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80, 81, 84, 13c, 680b &amp; 683b JN1767\Results\Round Robin\SCC, SARs &amp; CCCs\"/>
    </mc:Choice>
  </mc:AlternateContent>
  <xr:revisionPtr revIDLastSave="0" documentId="13_ncr:1_{6550E72A-F151-4C6F-BE99-5E8BB38B9368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NiS)" sheetId="47897" r:id="rId8"/>
    <sheet name="IRC" sheetId="47898" r:id="rId9"/>
    <sheet name="4-Acid" sheetId="47899" r:id="rId10"/>
    <sheet name="Fusion ICP" sheetId="47900" r:id="rId11"/>
    <sheet name="Fusion XRF" sheetId="47901" r:id="rId12"/>
    <sheet name="Thermograv" sheetId="47902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4" i="47895" l="1"/>
  <c r="I26" i="47895"/>
  <c r="I27" i="47895" s="1"/>
  <c r="J12" i="47895" s="1"/>
  <c r="J19" i="47895"/>
  <c r="J18" i="47895"/>
  <c r="J21" i="47895"/>
  <c r="J17" i="47895"/>
  <c r="J16" i="47895"/>
  <c r="J15" i="47895"/>
  <c r="J9" i="47895"/>
  <c r="J10" i="47895"/>
  <c r="J13" i="47895"/>
  <c r="J6" i="47895"/>
  <c r="J8" i="47895"/>
  <c r="J5" i="47895"/>
  <c r="J7" i="47895"/>
  <c r="J11" i="47895"/>
  <c r="J3" i="47895"/>
  <c r="J22" i="47895"/>
  <c r="J14" i="47895" l="1"/>
  <c r="J23" i="47895" s="1"/>
  <c r="J20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AFC7531-B1B6-497D-AE3A-BBE34FA91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C9D746B3-16FD-429F-B87B-2A5D3FA5E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7DE769B-922C-4D9E-B1B3-9EB99256A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9E0E2F0A-156F-4ED6-9B0F-E0C86BEF0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F30CD6AA-BE6D-49FE-A600-893A4703E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A62F5A99-A9AF-4811-A510-8DDD010B7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36265DD-531C-4A0E-BDB5-94BC54364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4D90D2C2-E64D-4A83-A045-73FEEB3B7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73D26F82-97AC-4084-8F54-1B0BB3793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790E56D4-6251-4C80-9E79-41CE37EE7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BD2EA38E-6B2B-4952-83F3-69F6F3612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71B44307-A023-4FAA-85FA-054316948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18422CF-F4F4-46FE-AFA4-F8624FA0D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39728C-B7FA-4CD9-8D95-A002E160C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0C2318F-BCEB-471E-98EB-EBEC30BCE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1784845-F252-49EA-B8E7-B2C626713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CD1D261-A936-406F-B29F-BD5D43352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560036C-A5F0-4B01-BB3C-DAEEE060D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5B371FE9-B5C1-40BC-8258-A50904BCC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79A25957-62EF-4881-99B0-50131AC5B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4670886B-3A3A-4C37-98F9-7AD149E7B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E3A7467-1546-4DE6-8459-729668F95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CE65CDD-5350-428E-8B5E-11CE6BBBD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EE6B473-8BEF-4698-975B-EB7BD689F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7E8D7AB-7B8F-4BE0-838B-F048C3BA7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D801392E-30B7-42F0-81AB-1B24DCBDE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2A34430-5F79-4C8F-81D3-71D7993B5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CB07985-F5FF-41B0-A57E-3F7FEE478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CA73F70D-894C-4E0C-8AC9-AC9A14447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58B042AD-9F54-4392-AA45-C3B3034F3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3FF31C99-1996-4478-89E5-FD9A657C8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E4536A06-7E39-4271-95C3-EFD646F3C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3909939-14B1-426A-AB38-E3B827A9F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46BA786-55AA-437E-A826-09C40F3CF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CD83E28-C8B5-4ACA-9144-377570807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464A6C5-E5C8-45A9-B736-CDDC750BB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76F2991A-9110-473B-8542-3AA0ACB3A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873A991F-737E-4047-96B6-D87B5B758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3DE76BF5-AA03-490D-B8D7-424029E67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3460696D-B761-41F7-8620-6D16C6530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C50D111C-2FF4-4827-B0C2-70422D6B6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D12B0EFB-B39D-4202-81CB-C6E721E5A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57747854-6565-42B0-86BD-EDD35208A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AFBD2686-8672-4718-BF99-6D2ACA2D2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FAD0A4A-EA01-4881-89C8-381F29066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A0CDC575-9B08-45DE-A380-6E491C4A3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9CCE2BAA-8EB0-4765-96A8-D48495A2B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0929F04F-76E3-49C2-9903-9D4B504A6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3968607E-55B6-4DA1-8F13-1F0D35B3E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98724CF3-F1B9-4F4E-80CC-31693A1FB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8A8FBAE0-16EF-4AD1-9A82-D33AEF273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569ED15C-A4C7-4637-AD31-C379889E5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F4B516FD-30D7-40DF-A731-C523DDE9E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7ECC6F70-DD0B-4255-B833-67B00B02B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74474E39-F539-4DD3-B003-153281353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399DDBF1-1278-485F-BF18-F916F321D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8CA48C23-E3E5-4BBF-BDC9-A372144E61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6C1F2CCF-5195-43C1-83A3-00BE784FB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863D722E-C6B4-4FE7-A993-7E0AA4D68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FCA01FCE-C6A1-4934-9BA8-C18100842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2E294775-0613-438D-965C-446ABC413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6D2AE109-7E44-4A0F-B180-2C4B6DB4E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14F55A0A-95F1-400D-B355-84AAB4E01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CFCC0043-90A1-4A38-A738-483430A22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EEF2F8BA-EFDC-4653-AC3C-AC6434B96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5464862E-FA9D-4683-A175-F58AA146D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15B67F29-697E-4288-A6AD-9605FC2A3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B873C999-DE80-4A3C-9BC7-8087B67BB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0360270F-EABC-4D86-8748-BE00A0A4F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95545C48-D093-4DB5-8F83-5509EA3D3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77C4D45E-3431-4979-883A-8ACB0636C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8C539DE0-D0DF-4563-83B1-79A628045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E8817BE2-E6DE-4399-B76C-CA7EFC6CC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1DCDB3A6-7E55-4287-9414-931962D03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B4DB6519-80E3-4E7D-9400-202EBD167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45BD25E8-4497-4A22-AEFA-EB138E5B2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1A9AF665-36FC-46B7-9690-CD035B988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22C62B4-EA1E-48FC-AAE9-97754B5D1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2AB0E41-07E0-4F76-8EC5-DC70EB173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7953708-0E2E-489C-9034-36C345F20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3C35335-CB91-4FD4-9AD9-7C5F5ED4D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4116AEC-F4C4-45BD-AAA3-2F83F6287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25E5D46-8231-4984-9F02-1DAE6A373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A50F670-1A48-48DE-A6BA-FCA70E6F8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BEBF759-9C2E-4CCF-B2CC-5701B23ED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79512D3-A7D4-4F34-AF95-CED870170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3C9CBAF-5EC7-4128-B735-29270EE38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056F62A-C9BB-4362-AD51-B58289FB8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95D1EB4-86D2-4100-9D63-05F263203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3F99FFE-F8B6-4747-AE9E-1779A2004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3D3B4229-E3D4-4F0E-AE6B-E689E6A88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BC5AF89-C7D5-4A9B-9BC1-051539150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8C6A02CF-ECE5-488B-AB2E-0ADECC787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CE96D28-93CE-4E38-B68A-F2951B070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1428E653-1A19-440E-BA9F-47716F1A2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1E1D86F-A2C9-4455-8824-271B48682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8C72EC2-5829-4568-B272-59829EF1E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37E4FA0-5634-4AD1-B95D-FF304A1CC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34C4F4C7-7B03-4D4D-94D5-BAF5B1E7A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FCEF07AB-3402-4CBA-A403-527EEB973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1D10598-8CB3-4DC0-BEAE-BBC2D924C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D95A6A95-1A2C-4595-9A63-01D234C12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63352A5-AB1A-4D4E-8EAF-7BD9A213B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9E8BBC1E-78FA-45E5-8C67-D7D6A07E4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F2279F1-751F-42F4-A06A-78EE3BE39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76B30CCE-AB92-4358-B631-916609D4A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1BEC5F05-44AF-456C-B239-56ADB32A7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F7E638C-765E-4C2D-AD1D-EDAB94A8A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A3F508B9-9889-4482-8FEE-AF9C4C4B6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60467102-A982-46D3-9B37-19600B45A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5AA2946F-BEC9-44C1-B616-54F8137D5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2648D9EB-3D78-445D-8750-776AC1932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3B6324C-8D18-4592-96F5-8F95B6AB6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DDC2A055-4195-45A3-B208-7F6FF2584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E2C3111-0A9E-4063-9BD1-3B35F10C3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2A511460-23B9-43EF-BF29-0756C4478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FD9DB9A7-E11A-40B4-95AA-842376746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CAE89BE1-5651-4B21-B6B2-903311D42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8D43A795-2EA7-460E-9EBE-50B72788F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8B540BD8-1C1A-411A-8057-5C17F73CE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8DECC2CC-230E-4D04-B872-8A861E7F3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74E59E5A-248B-4E78-B135-D72A1F023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5EA8A2F9-B778-430F-BC2F-69BE6F1D6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BE52551F-5E0B-4F35-955F-1A8F155E3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692B70A5-4388-444E-B1BC-0B6E0ED67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4EB732FE-7ADA-4491-87D2-A8A6C0646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108CE445-D4AE-4DC0-B0D2-2654141D5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FFAEA41-F181-4B71-9A95-F4DF2ADB3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29F4886B-1D4F-4E77-8C2A-4B660DF66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CC5E22FA-C1D8-4E99-9415-F5FC63486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18E15191-5BF5-4490-9414-6EED07F04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03C901FA-1255-43A8-8605-CFE7C5D04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29A57A3C-85D3-4D05-BB5D-1346CE1E9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D72B5288-3F2A-4AAB-8ECF-E4FB8B5761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3D4CCBA8-98F7-465E-8CB6-117AA4538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6CE2CE61-CE98-47BD-889C-01AE39157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805D32F6-4911-4469-A2B6-2A7F22D40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E93E4C73-A21E-4BC0-9990-2BFE99846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1C1092CA-727F-424F-8189-A072348B4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5524B840-AC31-40F9-92C1-AEC6758CE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E0B06F-E43F-4680-A0BD-7B5FF1466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37C4FB-66AC-4E53-8863-79DB5EE80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2C2F542-ED0D-4A6B-848E-B7FB8722B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B5A06BD-CAE1-492B-ADB4-3213D3991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EDFFA75-DE9D-46DD-8002-279CF678E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8B2A3C4-6C03-41EA-BA71-22672FED1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ED93053-774F-4D2C-B2A2-73EFEB246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0214A5E-3C9C-48B2-9704-3367D034B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F889B8F-2F43-4C92-9264-4E5EA4E0C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8CAC6BF-C983-4D58-941F-C709A2F5E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2795FF7-F119-4EC1-A3D9-4F16BACE6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CC6E728-3711-4E78-80CA-01A7BAB81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18436B5-0666-4D74-887B-8A4487D2F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10F3401-6BA9-4966-BE37-D2FEE4C36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DB4B7A2-8683-4095-8873-06F6B8792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9C22EF1-0B63-42CF-B2A0-CCCD39C11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358F658-CF51-4A2D-AD40-8DF95A3BC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91AC544-0276-4628-AA7D-AAE762B8F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2BD004D-96DC-4BC2-9D65-EFC8B0B10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239447A-8D62-4A94-A432-E4BA209DD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C3E4757-9AC2-4C18-8BEC-F6C4E760C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770E3AE-5CF9-4BE9-AA0E-AEC2B46D6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06FC742-7C3C-469F-8F54-CA7191A35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5DE8C0E-8775-4909-A578-DE8D2E514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9C8226E-6397-4AA5-8F6F-1D68AE625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<sst xmlns="http://schemas.openxmlformats.org/spreadsheetml/2006/main" count="10857" uniqueCount="633">
  <si>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</si>
  <si>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</si>
  <si>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</si>
  <si>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</si>
  <si>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</si>
  <si>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</si>
  <si>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</si>
  <si>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</si>
  <si>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</si>
  <si>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</si>
  <si>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</si>
  <si>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</si>
  <si>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</si>
  <si>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</si>
  <si>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</si>
  <si>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</si>
  <si>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</si>
  <si>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</si>
  <si>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</si>
  <si>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</si>
  <si>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</si>
  <si>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</si>
  <si>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</si>
  <si>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</si>
  <si>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</si>
  <si>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</si>
  <si>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</si>
  <si>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</si>
  <si>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</si>
  <si>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</si>
  <si>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</si>
  <si>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</si>
  <si>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</si>
  <si>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</si>
  <si>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</si>
  <si>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</si>
  <si>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</si>
  <si>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</si>
  <si>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</si>
  <si>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</si>
  <si>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</si>
  <si>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</si>
  <si>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</si>
  <si>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</si>
  <si>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</si>
  <si>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</si>
  <si>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</si>
  <si>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</si>
  <si>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</si>
  <si>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</si>
  <si>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</si>
  <si>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</si>
  <si>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</si>
  <si>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</si>
  <si>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</si>
  <si>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</si>
  <si>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</si>
  <si>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</si>
  <si>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</si>
  <si>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</si>
  <si>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</si>
  <si>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</si>
  <si>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</si>
  <si>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</si>
  <si>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</si>
  <si>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</si>
  <si>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</si>
  <si>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</si>
  <si>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</si>
  <si>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</si>
  <si>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</si>
  <si>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</si>
  <si>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</si>
  <si>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</si>
  <si>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</si>
  <si>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</si>
  <si>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</si>
  <si>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</si>
  <si>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</si>
  <si>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</si>
  <si>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</si>
  <si>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</si>
  <si>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</si>
  <si>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</si>
  <si>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</si>
  <si>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</si>
  <si>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</si>
  <si>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</si>
  <si>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</si>
  <si>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</si>
  <si>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</si>
  <si>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</si>
  <si>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</si>
  <si>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</si>
  <si>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</si>
  <si>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</si>
  <si>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</si>
  <si>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</si>
  <si>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</si>
  <si>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</si>
  <si>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</si>
  <si>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</si>
  <si>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</si>
  <si>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</si>
  <si>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</si>
  <si>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</si>
  <si>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</si>
  <si>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</si>
  <si>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</si>
  <si>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</si>
  <si>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</si>
  <si>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</si>
  <si>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</si>
  <si>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</si>
  <si>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</si>
  <si>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</si>
  <si>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</si>
  <si>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</si>
  <si>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</si>
  <si>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</si>
  <si>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</si>
  <si>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</si>
  <si>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</si>
  <si>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</si>
  <si>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</si>
  <si>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</si>
  <si>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</si>
  <si>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</si>
  <si>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</si>
  <si>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</si>
  <si>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</si>
  <si>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</si>
  <si>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</si>
  <si>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</si>
  <si>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</si>
  <si>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</si>
  <si>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</si>
  <si>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</si>
  <si>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</si>
  <si>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</si>
  <si>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</si>
  <si>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</si>
  <si>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</si>
  <si>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</si>
  <si>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</si>
  <si>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</si>
  <si>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</si>
  <si>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</si>
  <si>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</si>
  <si>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</si>
  <si>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</si>
  <si>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</si>
  <si>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</si>
  <si>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</si>
  <si>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</si>
  <si>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</si>
  <si>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</si>
  <si>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</si>
  <si>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</si>
  <si>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</si>
  <si>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</si>
  <si>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</si>
  <si>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</si>
  <si>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</si>
  <si>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</si>
  <si>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</si>
  <si>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</si>
  <si>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</si>
  <si>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</si>
  <si>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</si>
  <si>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</si>
  <si>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</si>
  <si>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</si>
  <si>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</si>
  <si>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</si>
  <si>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</si>
  <si>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</si>
  <si>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</si>
  <si>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</si>
  <si>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</si>
  <si>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</si>
  <si>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</si>
  <si>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</si>
  <si>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</si>
  <si>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</si>
  <si>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</si>
  <si>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</si>
  <si>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</si>
  <si>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</si>
  <si>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</si>
  <si>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</si>
  <si>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</si>
  <si>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</si>
  <si>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</si>
  <si>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</si>
  <si>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</si>
  <si>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</si>
  <si>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</si>
  <si>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</si>
  <si>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</si>
  <si>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</si>
  <si>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</si>
  <si>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</si>
  <si>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</si>
  <si>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</si>
  <si>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</si>
  <si>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</si>
  <si>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</si>
  <si>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</si>
  <si>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</si>
  <si>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</si>
  <si>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</si>
  <si>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</si>
  <si>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Ir</t>
  </si>
  <si>
    <t>Rh</t>
  </si>
  <si>
    <t>NiS Fire Assay</t>
  </si>
  <si>
    <t>Os</t>
  </si>
  <si>
    <t>Cl</t>
  </si>
  <si>
    <t>&lt; 20</t>
  </si>
  <si>
    <t>&lt; 0.5</t>
  </si>
  <si>
    <t>Au, ppb</t>
  </si>
  <si>
    <t>Pd, ppb</t>
  </si>
  <si>
    <t>Pt, ppb</t>
  </si>
  <si>
    <t>Rh, ppb</t>
  </si>
  <si>
    <t>Ru, ppb</t>
  </si>
  <si>
    <t>S, wt.%</t>
  </si>
  <si>
    <t>Ag, ppm</t>
  </si>
  <si>
    <t>As, ppm</t>
  </si>
  <si>
    <t>Bi, ppm</t>
  </si>
  <si>
    <t>Cd, ppm</t>
  </si>
  <si>
    <t>Cr, wt.%</t>
  </si>
  <si>
    <t>Cu, wt.%</t>
  </si>
  <si>
    <t>Er, ppm</t>
  </si>
  <si>
    <t>Ni, wt.%</t>
  </si>
  <si>
    <t>Sb, ppm</t>
  </si>
  <si>
    <t>Se, ppm</t>
  </si>
  <si>
    <t>Te, ppm</t>
  </si>
  <si>
    <t>W, ppm</t>
  </si>
  <si>
    <t>CaO,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</si>
  <si>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</si>
  <si>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</si>
  <si>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</si>
  <si>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</si>
  <si>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</si>
  <si>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</si>
  <si>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</si>
  <si>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</si>
  <si>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</si>
  <si>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</si>
  <si>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</si>
  <si>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</si>
  <si>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</si>
  <si>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</si>
  <si>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</si>
  <si>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</si>
  <si>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</si>
  <si>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</si>
  <si>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</si>
  <si>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</si>
  <si>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</si>
  <si>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23</t>
  </si>
  <si>
    <t>FA*MS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</si>
  <si>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</si>
  <si>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</si>
  <si>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</si>
  <si>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</si>
  <si>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</si>
  <si>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</si>
  <si>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</si>
  <si>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</si>
  <si>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</si>
  <si>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</si>
  <si>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</si>
  <si>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</si>
  <si>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21</t>
  </si>
  <si>
    <t>FA*NAA</t>
  </si>
  <si>
    <t>FA-NS*MS</t>
  </si>
  <si>
    <t>FA-NS*OES/MS</t>
  </si>
  <si>
    <t>FA-NS*OES</t>
  </si>
  <si>
    <t>10g</t>
  </si>
  <si>
    <t>15g</t>
  </si>
  <si>
    <t>200g</t>
  </si>
  <si>
    <t>19</t>
  </si>
  <si>
    <t>22</t>
  </si>
  <si>
    <t>20</t>
  </si>
  <si>
    <t>4A*OES/MS</t>
  </si>
  <si>
    <t>4A*MS</t>
  </si>
  <si>
    <t>Results from laboratory 11 were removed due to their 0.1 ppm reading resolution.</t>
  </si>
  <si>
    <t>Results from laboratories 11, 12, 15 and 23 were removed due to their 1 ppm reading resolution.</t>
  </si>
  <si>
    <t>Results from laboratory 23 were removed due to their 1 ppm reading resolution.</t>
  </si>
  <si>
    <t>Results from laboratory 18 were removed due to their 0.1 ppm reading resolution.</t>
  </si>
  <si>
    <t>Results from laboratories 9 and 23 were removed due to their 1 ppm reading resolution.</t>
  </si>
  <si>
    <t>&lt; 0.05</t>
  </si>
  <si>
    <t>Results from laboratories 5, 15, 18 and 23 were removed due to their 1 ppm reading resolution.</t>
  </si>
  <si>
    <t>Results from laboratories 5, 11 and 23 were removed due to their 1 ppm reading resolution.</t>
  </si>
  <si>
    <t>&lt; 0.005</t>
  </si>
  <si>
    <t>&lt; 0.002</t>
  </si>
  <si>
    <t>Results from laboratories 1 and 11 were removed due to their 0.1 ppm reading resolution.</t>
  </si>
  <si>
    <t>Results from laboratories 3 and 11 were removed due to their 0.1 ppm reading resolution.</t>
  </si>
  <si>
    <t>PF*OES/MS</t>
  </si>
  <si>
    <t>&lt; 30</t>
  </si>
  <si>
    <t>Results from laboratories 8 and 13 were removed due to their 100 ppm reading resolution.</t>
  </si>
  <si>
    <t>&lt; 1000</t>
  </si>
  <si>
    <t>&lt; 3</t>
  </si>
  <si>
    <t>Results from laboratory 3 were removed due to their 1 ppm reading resolution.</t>
  </si>
  <si>
    <t>Results from laboratories 2, 8, 10 and 13 were removed due to their 10 ppm reading resolution.</t>
  </si>
  <si>
    <t>Results from laboratory 5 were removed due to their 1 ppm reading resolution.</t>
  </si>
  <si>
    <t>Results from laboratory 12 were removed due to their 0.1 ppm reading resolution.</t>
  </si>
  <si>
    <t>N.A.</t>
  </si>
  <si>
    <t>&lt; 500</t>
  </si>
  <si>
    <t>&lt; 8</t>
  </si>
  <si>
    <t>&lt; 6</t>
  </si>
  <si>
    <t>Results from laboratory 1 were removed due to their 0.1 ppm reading resolution.</t>
  </si>
  <si>
    <t>Results from laboratories 1, 2, 4, 8, 10 and 13 were removed due to their 10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</si>
  <si>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</si>
  <si>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</si>
  <si>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</si>
  <si>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</si>
  <si>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</si>
  <si>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</si>
  <si>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&lt; 75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</si>
  <si>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</si>
  <si>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</si>
  <si>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</si>
  <si>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</si>
  <si>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</si>
  <si>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</si>
  <si>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</si>
  <si>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</si>
  <si>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</si>
  <si>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</si>
  <si>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</si>
  <si>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</si>
  <si>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</si>
  <si>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</si>
  <si>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</si>
  <si>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Fire Assay Nickel Sulphide Collection with Mass Spectrometry: ICP-MS finish</t>
  </si>
  <si>
    <t>Fire Assay Nickel Sulphide Collection with Optical Emmision Spectrometry [aka: A(tomic)ES, ICP-OES] finish</t>
  </si>
  <si>
    <t>Fire Assay Nickel Sulphide Collection with ICP-OES or ICP-MS finish</t>
  </si>
  <si>
    <t>instrumental neutron activation analysis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</si>
  <si>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</si>
  <si>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</si>
  <si>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</si>
  <si>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</si>
  <si>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</si>
  <si>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</si>
  <si>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</si>
  <si>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09)</t>
  </si>
  <si>
    <t>Not Applicable (Lab 23)</t>
  </si>
  <si>
    <t>Not Applicable (Lab 11)</t>
  </si>
  <si>
    <t>AGAT Laboratories, Calgary, Alberta, Canada</t>
  </si>
  <si>
    <t>AGAT Laboratories, Thunder Bay,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</si>
  <si>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</si>
  <si>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</si>
  <si>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</si>
  <si>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</si>
  <si>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</si>
  <si>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</si>
  <si>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</si>
  <si>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Inspectorate (BV), Shanghai, Bao Shan District, China</t>
  </si>
  <si>
    <t>Intertek, Cupang, Muntinlupa, Philippines</t>
  </si>
  <si>
    <t>Intertek, Perth, WA, Australia</t>
  </si>
  <si>
    <t>MINTEK Analytical Services, Randburg, South Africa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</si>
  <si>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</si>
  <si>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</si>
  <si>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</si>
  <si>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</si>
  <si>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Australia Mineral Services, Perth, WA, Australia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</si>
  <si>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</si>
  <si>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</si>
  <si>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</si>
  <si>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</si>
  <si>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</si>
  <si>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</si>
  <si>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</si>
  <si>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</si>
  <si>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</si>
  <si>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</si>
  <si>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</si>
  <si>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</si>
  <si>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</si>
  <si>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</si>
  <si>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</si>
  <si>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Pd, Palladium (ppb)</t>
  </si>
  <si>
    <t>Pt, Platinum (ppb)</t>
  </si>
  <si>
    <t>Rh, Rhodium (ppb)</t>
  </si>
  <si>
    <t>Ru, Ruthenium (ppb)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</si>
  <si>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</si>
  <si>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</si>
  <si>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</si>
  <si>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</si>
  <si>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</si>
  <si>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</si>
  <si>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</si>
  <si>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</si>
  <si>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</si>
  <si>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</si>
  <si>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</si>
  <si>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(wt.%)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</si>
  <si>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</si>
  <si>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</si>
  <si>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</si>
  <si>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</si>
  <si>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</si>
  <si>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</si>
  <si>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</si>
  <si>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</si>
  <si>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</si>
  <si>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</si>
  <si>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</si>
  <si>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</si>
  <si>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</si>
  <si>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</si>
  <si>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</si>
  <si>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</si>
  <si>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</si>
  <si>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</si>
  <si>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</si>
  <si>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</si>
  <si>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</si>
  <si>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</si>
  <si>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</si>
  <si>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</si>
  <si>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</si>
  <si>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</si>
  <si>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</si>
  <si>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</si>
  <si>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</si>
  <si>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</si>
  <si>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</si>
  <si>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</si>
  <si>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</si>
  <si>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</si>
  <si>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</si>
  <si>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</si>
  <si>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</si>
  <si>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</si>
  <si>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</si>
  <si>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</si>
  <si>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</si>
  <si>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</si>
  <si>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</si>
  <si>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</si>
  <si>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</si>
  <si>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</si>
  <si>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</si>
  <si>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</si>
  <si>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</si>
  <si>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</si>
  <si>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</si>
  <si>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</si>
  <si>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</si>
  <si>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</si>
  <si>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</si>
  <si>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</si>
  <si>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</si>
  <si>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</si>
  <si>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</si>
  <si>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</si>
  <si>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</si>
  <si>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</si>
  <si>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13c (Certified Value 200 ppb)</t>
  </si>
  <si>
    <t>Analytical results for Ir in OREAS 13c (Indicative Value 55.8 ppb)</t>
  </si>
  <si>
    <t>Analytical results for Pd in OREAS 13c (Certified Value 162 ppb)</t>
  </si>
  <si>
    <t>Analytical results for Pt in OREAS 13c (Certified Value 219 ppb)</t>
  </si>
  <si>
    <t>Analytical results for Rh in OREAS 13c (Indicative Value 164 ppb)</t>
  </si>
  <si>
    <t>Analytical results for Ru in OREAS 13c (Indicative Value 348 ppb)</t>
  </si>
  <si>
    <t>Analytical results for Au in OREAS 13c (Certified Value 189 ppb)</t>
  </si>
  <si>
    <t>Analytical results for Ir in OREAS 13c (Indicative Value 15.1 ppb)</t>
  </si>
  <si>
    <t>Analytical results for Os in OREAS 13c (Indicative Value 8.22 ppb)</t>
  </si>
  <si>
    <t>Analytical results for Pd in OREAS 13c (Certified Value 154 ppb)</t>
  </si>
  <si>
    <t>Analytical results for Pt in OREAS 13c (Certified Value 216 ppb)</t>
  </si>
  <si>
    <t>Analytical results for Rh in OREAS 13c (Certified Value 29.3 ppb)</t>
  </si>
  <si>
    <t>Analytical results for Ru in OREAS 13c (Certified Value 52.4 ppb)</t>
  </si>
  <si>
    <t>Analytical results for C in OREAS 13c (Indicative Value 0.058 wt.%)</t>
  </si>
  <si>
    <t>Analytical results for S in OREAS 13c (Certified Value 0.732 wt.%)</t>
  </si>
  <si>
    <t>Analytical results for Ag in OREAS 13c (Certified Value 1.01 ppm)</t>
  </si>
  <si>
    <t>Analytical results for Al in OREAS 13c (Certified Value 8.33 wt.%)</t>
  </si>
  <si>
    <t>Analytical results for As in OREAS 13c (Certified Value 17.9 ppm)</t>
  </si>
  <si>
    <t>Analytical results for B in OREAS 13c (Indicative Value 55 ppm)</t>
  </si>
  <si>
    <t>Analytical results for Ba in OREAS 13c (Certified Value 624 ppm)</t>
  </si>
  <si>
    <t>Analytical results for Be in OREAS 13c (Certified Value 1.71 ppm)</t>
  </si>
  <si>
    <t>Analytical results for Bi in OREAS 13c (Certified Value 9.02 ppm)</t>
  </si>
  <si>
    <t>Analytical results for Ca in OREAS 13c (Certified Value 5.75 wt.%)</t>
  </si>
  <si>
    <t>Analytical results for Cd in OREAS 13c (Certified Value 0.33 ppm)</t>
  </si>
  <si>
    <t>Analytical results for Ce in OREAS 13c (Certified Value 56 ppm)</t>
  </si>
  <si>
    <t>Analytical results for Co in OREAS 13c (Certified Value 69 ppm)</t>
  </si>
  <si>
    <t>Analytical results for Cr in OREAS 13c (Certified Value 0.565 wt.%)</t>
  </si>
  <si>
    <t>Analytical results for Cs in OREAS 13c (Certified Value 7.02 ppm)</t>
  </si>
  <si>
    <t>Analytical results for Cu in OREAS 13c (Certified Value 0.234 wt.%)</t>
  </si>
  <si>
    <t>Analytical results for Dy in OREAS 13c (Certified Value 4.18 ppm)</t>
  </si>
  <si>
    <t>Analytical results for Er in OREAS 13c (Certified Value 2.33 ppm)</t>
  </si>
  <si>
    <t>Analytical results for Eu in OREAS 13c (Certified Value 1.61 ppm)</t>
  </si>
  <si>
    <t>Analytical results for Fe in OREAS 13c (Certified Value 8.03 wt.%)</t>
  </si>
  <si>
    <t>Analytical results for Ga in OREAS 13c (Certified Value 20 ppm)</t>
  </si>
  <si>
    <t>Analytical results for Gd in OREAS 13c (Certified Value 5.31 ppm)</t>
  </si>
  <si>
    <t>Analytical results for Ge in OREAS 13c (Indicative Value 0.16 ppm)</t>
  </si>
  <si>
    <t>Analytical results for Hf in OREAS 13c (Certified Value 2.34 ppm)</t>
  </si>
  <si>
    <t>Analytical results for Hg in OREAS 13c (Indicative Value 0.022 ppm)</t>
  </si>
  <si>
    <t>Analytical results for Ho in OREAS 13c (Certified Value 0.81 ppm)</t>
  </si>
  <si>
    <t>Analytical results for In in OREAS 13c (Certified Value 0.21 ppm)</t>
  </si>
  <si>
    <t>Analytical results for K in OREAS 13c (Certified Value 1.98 wt.%)</t>
  </si>
  <si>
    <t>Analytical results for La in OREAS 13c (Certified Value 25.5 ppm)</t>
  </si>
  <si>
    <t>Analytical results for Li in OREAS 13c (Certified Value 16.7 ppm)</t>
  </si>
  <si>
    <t>Analytical results for Lu in OREAS 13c (Certified Value 0.32 ppm)</t>
  </si>
  <si>
    <t>Analytical results for Mg in OREAS 13c (Certified Value 3.2 wt.%)</t>
  </si>
  <si>
    <t>Analytical results for Mn in OREAS 13c (Certified Value 0.123 wt.%)</t>
  </si>
  <si>
    <t>Analytical results for Mo in OREAS 13c (Certified Value 3.08 ppm)</t>
  </si>
  <si>
    <t>Analytical results for Na in OREAS 13c (Certified Value 1.75 wt.%)</t>
  </si>
  <si>
    <t>Analytical results for Nb in OREAS 13c (Certified Value 8.95 ppm)</t>
  </si>
  <si>
    <t>Analytical results for Nd in OREAS 13c (Certified Value 29.1 ppm)</t>
  </si>
  <si>
    <t>Analytical results for Ni in OREAS 13c (Certified Value 0.223 wt.%)</t>
  </si>
  <si>
    <t>Analytical results for P in OREAS 13c (Certified Value 0.178 wt.%)</t>
  </si>
  <si>
    <t>Analytical results for Pb in OREAS 13c (Certified Value 21.8 ppm)</t>
  </si>
  <si>
    <t>Analytical results for Pr in OREAS 13c (Certified Value 7.02 ppm)</t>
  </si>
  <si>
    <t>Analytical results for Rb in OREAS 13c (Certified Value 128 ppm)</t>
  </si>
  <si>
    <t>Analytical results for Re in OREAS 13c (Indicative Value 0.002 ppm)</t>
  </si>
  <si>
    <t>Analytical results for S in OREAS 13c (Certified Value 0.726 wt.%)</t>
  </si>
  <si>
    <t>Analytical results for Sb in OREAS 13c (Certified Value 0.56 ppm)</t>
  </si>
  <si>
    <t>Analytical results for Sc in OREAS 13c (Certified Value 25.4 ppm)</t>
  </si>
  <si>
    <t>Analytical results for Se in OREAS 13c (Certified Value 2.69 ppm)</t>
  </si>
  <si>
    <t>Analytical results for Sm in OREAS 13c (Certified Value 5.88 ppm)</t>
  </si>
  <si>
    <t>Analytical results for Sn in OREAS 13c (Certified Value 4.21 ppm)</t>
  </si>
  <si>
    <t>Analytical results for Sr in OREAS 13c (Certified Value 503 ppm)</t>
  </si>
  <si>
    <t>Analytical results for Ta in OREAS 13c (Certified Value 0.62 ppm)</t>
  </si>
  <si>
    <t>Analytical results for Tb in OREAS 13c (Certified Value 0.75 ppm)</t>
  </si>
  <si>
    <t>Analytical results for Te in OREAS 13c (Certified Value 0.21 ppm)</t>
  </si>
  <si>
    <t>Analytical results for Th in OREAS 13c (Certified Value 11.4 ppm)</t>
  </si>
  <si>
    <t>Analytical results for Ti in OREAS 13c (Certified Value 0.688 wt.%)</t>
  </si>
  <si>
    <t>Analytical results for Tl in OREAS 13c (Certified Value 0.34 ppm)</t>
  </si>
  <si>
    <t>Analytical results for Tm in OREAS 13c (Certified Value 0.33 ppm)</t>
  </si>
  <si>
    <t>Analytical results for U in OREAS 13c (Certified Value 2.38 ppm)</t>
  </si>
  <si>
    <t>Analytical results for V in OREAS 13c (Certified Value 286 ppm)</t>
  </si>
  <si>
    <t>Analytical results for W in OREAS 13c (Certified Value 9.03 ppm)</t>
  </si>
  <si>
    <t>Analytical results for Y in OREAS 13c (Certified Value 21.5 ppm)</t>
  </si>
  <si>
    <t>Analytical results for Yb in OREAS 13c (Certified Value 2.13 ppm)</t>
  </si>
  <si>
    <t>Analytical results for Zn in OREAS 13c (Certified Value 128 ppm)</t>
  </si>
  <si>
    <t>Analytical results for Zr in OREAS 13c (Certified Value 78 ppm)</t>
  </si>
  <si>
    <t>Analytical results for Ag in OREAS 13c (Indicative Value 0.914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</si>
  <si>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13c (Certified Value 15.51 wt.%)</t>
    </r>
  </si>
  <si>
    <t>Analytical results for As in OREAS 13c (Certified Value 18.5 ppm)</t>
  </si>
  <si>
    <t>Analytical results for B in OREAS 13c (Indicative Value 45.7 ppm)</t>
  </si>
  <si>
    <t>Analytical results for Ba in OREAS 13c (Certified Value 630 ppm)</t>
  </si>
  <si>
    <t>Analytical results for Be in OREAS 13c (Certified Value 2.08 ppm)</t>
  </si>
  <si>
    <t>Analytical results for Bi in OREAS 13c (Certified Value 8.88 ppm)</t>
  </si>
  <si>
    <t>Analytical results for CaO in OREAS 13c (Certified Value 8.02 wt.%)</t>
  </si>
  <si>
    <t>Analytical results for Cd in OREAS 13c (Certified Value &lt; 10 ppm)</t>
  </si>
  <si>
    <t>Analytical results for Ce in OREAS 13c (Certified Value 54 ppm)</t>
  </si>
  <si>
    <t>Analytical results for Co in OREAS 13c (Certified Value 71 ppm)</t>
  </si>
  <si>
    <t>Analytical results for Cr in OREAS 13c (Certified Value 0.711 wt.%)</t>
  </si>
  <si>
    <t>Analytical results for Cs in OREAS 13c (Certified Value 6.68 ppm)</t>
  </si>
  <si>
    <t>Analytical results for Cu in OREAS 13c (Certified Value 0.237 wt.%)</t>
  </si>
  <si>
    <t>Analytical results for Dy in OREAS 13c (Certified Value 4.08 ppm)</t>
  </si>
  <si>
    <t>Analytical results for Er in OREAS 13c (Certified Value 2.25 ppm)</t>
  </si>
  <si>
    <t>Analytical results for Eu in OREAS 13c (Certified Value 1.59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</si>
  <si>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13c (Certified Value 11.7 wt.%)</t>
    </r>
  </si>
  <si>
    <t>Analytical results for Ga in OREAS 13c (Certified Value 20.8 ppm)</t>
  </si>
  <si>
    <t>Analytical results for Gd in OREAS 13c (Certified Value 5.05 ppm)</t>
  </si>
  <si>
    <t>Analytical results for Ge in OREAS 13c (Indicative Value 1.69 ppm)</t>
  </si>
  <si>
    <t>Analytical results for Hf in OREAS 13c (Certified Value 3.06 ppm)</t>
  </si>
  <si>
    <t>Analytical results for Hg in OREAS 13c (Indicative Value 0.11 ppm)</t>
  </si>
  <si>
    <t>Analytical results for Ho in OREAS 13c (Certified Value 0.79 ppm)</t>
  </si>
  <si>
    <t>Analytical results for In in OREAS 13c (Indicative Value 0.18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</si>
  <si>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13c (Certified Value 2.35 wt.%)</t>
    </r>
  </si>
  <si>
    <t>Analytical results for La in OREAS 13c (Certified Value 26.8 ppm)</t>
  </si>
  <si>
    <t>Analytical results for Li in OREAS 13c (Certified Value 17.6 ppm)</t>
  </si>
  <si>
    <t>Analytical results for Lu in OREAS 13c (Certified Value 0.31 ppm)</t>
  </si>
  <si>
    <t>Analytical results for MgO in OREAS 13c (Certified Value 5.46 wt.%)</t>
  </si>
  <si>
    <t>Analytical results for MnO in OREAS 13c (Certified Value 0.163 wt.%)</t>
  </si>
  <si>
    <t>Analytical results for Mo in OREAS 13c (Certified Value 3.33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</si>
  <si>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13c (Indicative Value 2.38 wt.%)</t>
    </r>
  </si>
  <si>
    <t>Analytical results for Nb in OREAS 13c (Certified Value 8.67 ppm)</t>
  </si>
  <si>
    <t>Analytical results for Nd in OREAS 13c (Certified Value 28.9 ppm)</t>
  </si>
  <si>
    <t>Analytical results for Ni in OREAS 13c (Certified Value 0.23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</si>
  <si>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13c (Certified Value 0.393 wt.%)</t>
    </r>
  </si>
  <si>
    <t>Analytical results for Pb in OREAS 13c (Certified Value 23.2 ppm)</t>
  </si>
  <si>
    <t>Analytical results for Pr in OREAS 13c (Certified Value 7 ppm)</t>
  </si>
  <si>
    <t>Analytical results for Re in OREAS 13c (Indicative Value &lt; 0.1 ppm)</t>
  </si>
  <si>
    <t>Analytical results for S in OREAS 13c (Certified Value 0.743 wt.%)</t>
  </si>
  <si>
    <t>Analytical results for Sb in OREAS 13c (Certified Value 0.68 ppm)</t>
  </si>
  <si>
    <t>Analytical results for Sc in OREAS 13c (Certified Value 23.8 ppm)</t>
  </si>
  <si>
    <t>Analytical results for Se in OREAS 13c (Certified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</si>
  <si>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13c (Certified Value 50.68 wt.%)</t>
    </r>
  </si>
  <si>
    <t>Analytical results for Sm in OREAS 13c (Certified Value 5.82 ppm)</t>
  </si>
  <si>
    <t>Analytical results for Sn in OREAS 13c (Certified Value 4.73 ppm)</t>
  </si>
  <si>
    <t>Analytical results for Sr in OREAS 13c (Certified Value 506 ppm)</t>
  </si>
  <si>
    <t>Analytical results for Ta in OREAS 13c (Certified Value 0.58 ppm)</t>
  </si>
  <si>
    <t>Analytical results for Tb in OREAS 13c (Certified Value 0.73 ppm)</t>
  </si>
  <si>
    <t>Analytical results for Te in OREAS 13c (Certified Value &lt; 1 ppm)</t>
  </si>
  <si>
    <t>Analytical results for Th in OREAS 13c (Certified Value 10.9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</si>
  <si>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13c (Certified Value 1.14 wt.%)</t>
    </r>
  </si>
  <si>
    <t>Analytical results for Tl in OREAS 13c (Certified Value &lt; 0.5 ppm)</t>
  </si>
  <si>
    <t>Analytical results for Tm in OREAS 13c (Certified Value 0.32 ppm)</t>
  </si>
  <si>
    <t>Analytical results for U in OREAS 13c (Certified Value 2.52 ppm)</t>
  </si>
  <si>
    <t>Analytical results for V in OREAS 13c (Certified Value 290 ppm)</t>
  </si>
  <si>
    <t>Analytical results for W in OREAS 13c (Certified Value 8.69 ppm)</t>
  </si>
  <si>
    <t>Analytical results for Y in OREAS 13c (Certified Value 22.1 ppm)</t>
  </si>
  <si>
    <t>Analytical results for Yb in OREAS 13c (Certified Value 2.08 ppm)</t>
  </si>
  <si>
    <t>Analytical results for Zn in OREAS 13c (Certified Value 131 ppm)</t>
  </si>
  <si>
    <t>Analytical results for Zr in OREAS 13c (Certified Value 113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</si>
  <si>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13c (Indicative Value 15.5 wt.%)</t>
    </r>
  </si>
  <si>
    <t>Analytical results for As in OREAS 13c (Indicative Value &lt; 10 ppm)</t>
  </si>
  <si>
    <t>Analytical results for BaO in OREAS 13c (Indicative Value 789 ppm)</t>
  </si>
  <si>
    <t>Analytical results for CaO in OREAS 13c (Indicative Value 8.06 wt.%)</t>
  </si>
  <si>
    <t>Analytical results for Cl in OREAS 13c (Indicative Value 778 ppm)</t>
  </si>
  <si>
    <t>Analytical results for Co in OREAS 13c (Indicative Value 79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</si>
  <si>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13c (Indicative Value 9961 ppm)</t>
    </r>
  </si>
  <si>
    <t>Analytical results for Cu in OREAS 13c (Indicative Value 0.233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</si>
  <si>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13c (Indicative Value 11.43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</si>
  <si>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13c (Indicative Value 2.32 wt.%)</t>
    </r>
  </si>
  <si>
    <t>Analytical results for MgO in OREAS 13c (Indicative Value 5.41 wt.%)</t>
  </si>
  <si>
    <t>Analytical results for MnO in OREAS 13c (Indicative Value 0.164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</si>
  <si>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13c (Indicative Value 2.35 wt.%)</t>
    </r>
  </si>
  <si>
    <t>Analytical results for Ni in OREAS 13c (Indicative Value 0.234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</si>
  <si>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13c (Indicative Value 0.411 wt.%)</t>
    </r>
  </si>
  <si>
    <t>Analytical results for Pb in OREAS 13c (Indicative Value 63 ppm)</t>
  </si>
  <si>
    <t>Analytical results for S in OREAS 13c (Indicative Value 0.65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</si>
  <si>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13c (Indicative Value 50.2 wt.%)</t>
    </r>
  </si>
  <si>
    <t>Analytical results for Sn in OREAS 13c (Indicative Value 33.3 ppm)</t>
  </si>
  <si>
    <t>Analytical results for Sr in OREAS 13c (Indicative Value 523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</si>
  <si>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13c (Indicative Value 1.14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</si>
  <si>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13c (Indicative Value 553 ppm)</t>
    </r>
  </si>
  <si>
    <t>Analytical results for Zn in OREAS 13c (Indicative Value 147 ppm)</t>
  </si>
  <si>
    <t>Analytical results for Zr in OREAS 13c (Indicative Value 147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</si>
  <si>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13c (Indicative Value 0.412 wt.%)</t>
    </r>
  </si>
  <si>
    <t/>
  </si>
  <si>
    <t>Table 5. Participating Laboratory List used for OREAS 13c</t>
  </si>
  <si>
    <t>Table 4. Abbreviations used for OREAS 13c</t>
  </si>
  <si>
    <t>Table 3. Certified Values and Performance Gates for OREAS 13c</t>
  </si>
  <si>
    <t>Table 2. Indicative Values for OREAS 13c</t>
  </si>
  <si>
    <t>Table 1. Certified Values, Expanded Uncertainty and Tolerance Limits for OREAS 13c</t>
  </si>
  <si>
    <t>SI unit equivalents: ppb (parts per billion; 1 x 10-⁹) ≡ µg/kg; ppm (parts per million; 1 x 10-⁶) ≡ mg/kg; wt.% (weight per cent) ≡ % (mass fraction)</t>
  </si>
  <si>
    <t>ORE - Lab-Upscaled RSD Results for CRM: OREAS 13c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</si>
</sst>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5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49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0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2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05795-BCF8-A5EE-F78F-55C1317BE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9</xdr:col>
      <xdr:colOff>369113</xdr:colOff>
      <xdr:row>1132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F7C822-907F-0ED5-5EFB-820F7E2B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838929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1146</xdr:row>
      <xdr:rowOff>0</xdr:rowOff>
    </xdr:from>
    <xdr:to>
      <xdr:col>9</xdr:col>
      <xdr:colOff>355231</xdr:colOff>
      <xdr:row>1151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27804-ADA4-231F-633F-939677A55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47468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433</xdr:row>
      <xdr:rowOff>0</xdr:rowOff>
    </xdr:from>
    <xdr:to>
      <xdr:col>9</xdr:col>
      <xdr:colOff>398678</xdr:colOff>
      <xdr:row>438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F9E84-4A3F-58BF-286F-C382F96A3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228416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25276-B59B-96E1-FFE7-3B4A721D3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401352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7AD04-A4DE-3A62-7092-984619D0D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A99D94-4810-4BD7-A3E0-A351FDC34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5116227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7D4FB-6378-D2A1-D234-474499C9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9F4DC-4B64-D23A-F904-5EBE7427C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BC1CB-27A9-9F43-B08E-F0CF6EC7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9</xdr:col>
      <xdr:colOff>390576</xdr:colOff>
      <xdr:row>128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8AAC7C-BC73-2E4E-190C-FC8D169AB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46431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376397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89D15B-083A-3D14-FBC3-F9F71AA65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6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F8E20-47D6-AD3A-6E14-98CEEAE21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630</v>
      </c>
      <c r="C1" s="86"/>
      <c r="D1" s="86"/>
      <c r="E1" s="86"/>
      <c r="F1" s="86"/>
      <c r="G1" s="86"/>
      <c r="H1" s="70"/>
    </row>
    <row r="2" spans="1:8" ht="15.75" customHeight="1">
      <c r="A2" s="266"/>
      <c r="B2" s="264" t="s">
        <v>2</v>
      </c>
      <c r="C2" s="71" t="s">
        <v>66</v>
      </c>
      <c r="D2" s="262" t="s">
        <v>192</v>
      </c>
      <c r="E2" s="263"/>
      <c r="F2" s="262" t="s">
        <v>93</v>
      </c>
      <c r="G2" s="263"/>
      <c r="H2" s="78"/>
    </row>
    <row r="3" spans="1:8" ht="12.75">
      <c r="A3" s="266"/>
      <c r="B3" s="265"/>
      <c r="C3" s="69" t="s">
        <v>47</v>
      </c>
      <c r="D3" s="168" t="s">
        <v>67</v>
      </c>
      <c r="E3" s="38" t="s">
        <v>68</v>
      </c>
      <c r="F3" s="168" t="s">
        <v>67</v>
      </c>
      <c r="G3" s="38" t="s">
        <v>68</v>
      </c>
      <c r="H3" s="79"/>
    </row>
    <row r="4" spans="1:8" ht="15.75" customHeight="1">
      <c r="A4" s="88"/>
      <c r="B4" s="39" t="s">
        <v>212</v>
      </c>
      <c r="C4" s="171"/>
      <c r="D4" s="171"/>
      <c r="E4" s="171"/>
      <c r="F4" s="171"/>
      <c r="G4" s="169"/>
      <c r="H4" s="80"/>
    </row>
    <row r="5" spans="1:8" ht="15.75" customHeight="1">
      <c r="A5" s="88"/>
      <c r="B5" s="172" t="s">
        <v>382</v>
      </c>
      <c r="C5" s="239">
        <v>199.81365557263607</v>
      </c>
      <c r="D5" s="240">
        <v>195.30859615001989</v>
      </c>
      <c r="E5" s="241">
        <v>204.31871499525224</v>
      </c>
      <c r="F5" s="240">
        <v>195.44948096482463</v>
      </c>
      <c r="G5" s="241">
        <v>204.1778301804475</v>
      </c>
      <c r="H5" s="80"/>
    </row>
    <row r="6" spans="1:8" ht="15.75" customHeight="1">
      <c r="A6" s="88"/>
      <c r="B6" s="172" t="s">
        <v>383</v>
      </c>
      <c r="C6" s="239">
        <v>161.91427527563206</v>
      </c>
      <c r="D6" s="240">
        <v>149.6505133334519</v>
      </c>
      <c r="E6" s="241">
        <v>174.17803721781223</v>
      </c>
      <c r="F6" s="240">
        <v>156.25308867049986</v>
      </c>
      <c r="G6" s="241">
        <v>167.57546188076427</v>
      </c>
      <c r="H6" s="80"/>
    </row>
    <row r="7" spans="1:8" ht="15.75" customHeight="1">
      <c r="A7" s="88"/>
      <c r="B7" s="172" t="s">
        <v>384</v>
      </c>
      <c r="C7" s="239">
        <v>219.35517503415514</v>
      </c>
      <c r="D7" s="240">
        <v>208.06983636087017</v>
      </c>
      <c r="E7" s="241">
        <v>230.64051370744011</v>
      </c>
      <c r="F7" s="240">
        <v>212.81670985138598</v>
      </c>
      <c r="G7" s="241">
        <v>225.8936402169243</v>
      </c>
      <c r="H7" s="80"/>
    </row>
    <row r="8" spans="1:8" ht="15.75" customHeight="1">
      <c r="A8" s="88"/>
      <c r="B8" s="243" t="s">
        <v>215</v>
      </c>
      <c r="C8" s="170"/>
      <c r="D8" s="170"/>
      <c r="E8" s="170"/>
      <c r="F8" s="170"/>
      <c r="G8" s="242"/>
      <c r="H8" s="80"/>
    </row>
    <row r="9" spans="1:8" ht="15.75" customHeight="1">
      <c r="A9" s="88"/>
      <c r="B9" s="172" t="s">
        <v>382</v>
      </c>
      <c r="C9" s="239">
        <v>189.25853968776283</v>
      </c>
      <c r="D9" s="240">
        <v>165.60889191094026</v>
      </c>
      <c r="E9" s="241">
        <v>212.90818746458541</v>
      </c>
      <c r="F9" s="240">
        <v>182.0988687069447</v>
      </c>
      <c r="G9" s="241">
        <v>196.41821066858097</v>
      </c>
      <c r="H9" s="80"/>
    </row>
    <row r="10" spans="1:8" ht="15.75" customHeight="1">
      <c r="A10" s="88"/>
      <c r="B10" s="172" t="s">
        <v>383</v>
      </c>
      <c r="C10" s="239">
        <v>154.39729716358278</v>
      </c>
      <c r="D10" s="240">
        <v>134.43718347964594</v>
      </c>
      <c r="E10" s="241">
        <v>174.35741084751962</v>
      </c>
      <c r="F10" s="240">
        <v>141.47680253309886</v>
      </c>
      <c r="G10" s="241">
        <v>167.31779179406669</v>
      </c>
      <c r="H10" s="80"/>
    </row>
    <row r="11" spans="1:8" ht="15.75" customHeight="1">
      <c r="A11" s="88"/>
      <c r="B11" s="172" t="s">
        <v>384</v>
      </c>
      <c r="C11" s="239">
        <v>216.04872616056269</v>
      </c>
      <c r="D11" s="240">
        <v>190.77042209190495</v>
      </c>
      <c r="E11" s="241">
        <v>241.32703022922044</v>
      </c>
      <c r="F11" s="240">
        <v>200.26101341275054</v>
      </c>
      <c r="G11" s="241">
        <v>231.83643890837484</v>
      </c>
      <c r="H11" s="80"/>
    </row>
    <row r="12" spans="1:8" ht="15.75" customHeight="1">
      <c r="A12" s="88"/>
      <c r="B12" s="172" t="s">
        <v>385</v>
      </c>
      <c r="C12" s="244">
        <v>29.283062817032629</v>
      </c>
      <c r="D12" s="245">
        <v>25.710099118295318</v>
      </c>
      <c r="E12" s="246">
        <v>32.85602651576994</v>
      </c>
      <c r="F12" s="245">
        <v>27.455012979650338</v>
      </c>
      <c r="G12" s="246">
        <v>31.111112654414921</v>
      </c>
      <c r="H12" s="80"/>
    </row>
    <row r="13" spans="1:8" ht="15.75" customHeight="1">
      <c r="A13" s="88"/>
      <c r="B13" s="172" t="s">
        <v>386</v>
      </c>
      <c r="C13" s="244">
        <v>52.373912027884302</v>
      </c>
      <c r="D13" s="245">
        <v>47.436480806746403</v>
      </c>
      <c r="E13" s="246">
        <v>57.311343249022201</v>
      </c>
      <c r="F13" s="245">
        <v>48.208523858270866</v>
      </c>
      <c r="G13" s="246">
        <v>56.539300197497738</v>
      </c>
      <c r="H13" s="80"/>
    </row>
    <row r="14" spans="1:8" ht="15.75" customHeight="1">
      <c r="A14" s="88"/>
      <c r="B14" s="243" t="s">
        <v>188</v>
      </c>
      <c r="C14" s="170"/>
      <c r="D14" s="170"/>
      <c r="E14" s="170"/>
      <c r="F14" s="170"/>
      <c r="G14" s="242"/>
      <c r="H14" s="80"/>
    </row>
    <row r="15" spans="1:8" ht="15.75" customHeight="1">
      <c r="A15" s="88"/>
      <c r="B15" s="172" t="s">
        <v>387</v>
      </c>
      <c r="C15" s="238">
        <v>0.73191505526315792</v>
      </c>
      <c r="D15" s="248">
        <v>0.70881282673402735</v>
      </c>
      <c r="E15" s="249">
        <v>0.7550172837922885</v>
      </c>
      <c r="F15" s="248">
        <v>0.71723158722070546</v>
      </c>
      <c r="G15" s="249">
        <v>0.74659852330561038</v>
      </c>
      <c r="H15" s="80"/>
    </row>
    <row r="16" spans="1:8" ht="15.75" customHeight="1">
      <c r="A16" s="88"/>
      <c r="B16" s="243" t="s">
        <v>190</v>
      </c>
      <c r="C16" s="170"/>
      <c r="D16" s="170"/>
      <c r="E16" s="170"/>
      <c r="F16" s="170"/>
      <c r="G16" s="242"/>
      <c r="H16" s="80"/>
    </row>
    <row r="17" spans="1:8" ht="15.75" customHeight="1">
      <c r="A17" s="88"/>
      <c r="B17" s="172" t="s">
        <v>388</v>
      </c>
      <c r="C17" s="252">
        <v>1.005080209506042</v>
      </c>
      <c r="D17" s="253">
        <v>0.87093387431895097</v>
      </c>
      <c r="E17" s="254">
        <v>1.1392265446931331</v>
      </c>
      <c r="F17" s="253">
        <v>0.91103409155615156</v>
      </c>
      <c r="G17" s="254">
        <v>1.0991263274559326</v>
      </c>
      <c r="H17" s="80"/>
    </row>
    <row r="18" spans="1:8" ht="15.75" customHeight="1">
      <c r="A18" s="88"/>
      <c r="B18" s="172" t="s">
        <v>389</v>
      </c>
      <c r="C18" s="252">
        <v>8.3342124434106477</v>
      </c>
      <c r="D18" s="253">
        <v>8.0100511417031424</v>
      </c>
      <c r="E18" s="254">
        <v>8.6583737451181531</v>
      </c>
      <c r="F18" s="253">
        <v>8.1598167871975082</v>
      </c>
      <c r="G18" s="254">
        <v>8.5086080996237872</v>
      </c>
      <c r="H18" s="80"/>
    </row>
    <row r="19" spans="1:8" ht="15.75" customHeight="1">
      <c r="A19" s="88"/>
      <c r="B19" s="172" t="s">
        <v>390</v>
      </c>
      <c r="C19" s="244">
        <v>17.935948777063945</v>
      </c>
      <c r="D19" s="245">
        <v>16.957050009327318</v>
      </c>
      <c r="E19" s="246">
        <v>18.914847544800573</v>
      </c>
      <c r="F19" s="245">
        <v>16.755491799779307</v>
      </c>
      <c r="G19" s="246">
        <v>19.116405754348584</v>
      </c>
      <c r="H19" s="80"/>
    </row>
    <row r="20" spans="1:8" ht="15.75" customHeight="1">
      <c r="A20" s="88"/>
      <c r="B20" s="172" t="s">
        <v>391</v>
      </c>
      <c r="C20" s="239">
        <v>624.12501898266305</v>
      </c>
      <c r="D20" s="240">
        <v>603.36248703328818</v>
      </c>
      <c r="E20" s="241">
        <v>644.88755093203793</v>
      </c>
      <c r="F20" s="240">
        <v>611.3051976227199</v>
      </c>
      <c r="G20" s="241">
        <v>636.9448403426062</v>
      </c>
      <c r="H20" s="80"/>
    </row>
    <row r="21" spans="1:8" ht="15.75" customHeight="1">
      <c r="A21" s="88"/>
      <c r="B21" s="172" t="s">
        <v>392</v>
      </c>
      <c r="C21" s="252">
        <v>1.7143296160678125</v>
      </c>
      <c r="D21" s="253">
        <v>1.6087783290999116</v>
      </c>
      <c r="E21" s="254">
        <v>1.8198809030357135</v>
      </c>
      <c r="F21" s="253">
        <v>1.6473009294326626</v>
      </c>
      <c r="G21" s="254">
        <v>1.7813583027029625</v>
      </c>
      <c r="H21" s="80"/>
    </row>
    <row r="22" spans="1:8" ht="15.75" customHeight="1">
      <c r="A22" s="88"/>
      <c r="B22" s="172" t="s">
        <v>393</v>
      </c>
      <c r="C22" s="252">
        <v>9.0197956631891358</v>
      </c>
      <c r="D22" s="253">
        <v>8.6795828304128957</v>
      </c>
      <c r="E22" s="254">
        <v>9.360008495965376</v>
      </c>
      <c r="F22" s="253">
        <v>8.8374613926165768</v>
      </c>
      <c r="G22" s="254">
        <v>9.2021299337616949</v>
      </c>
      <c r="H22" s="80"/>
    </row>
    <row r="23" spans="1:8" ht="15.75" customHeight="1">
      <c r="A23" s="88"/>
      <c r="B23" s="172" t="s">
        <v>394</v>
      </c>
      <c r="C23" s="252">
        <v>5.7458747642557935</v>
      </c>
      <c r="D23" s="253">
        <v>5.5560518139284918</v>
      </c>
      <c r="E23" s="254">
        <v>5.9356977145830951</v>
      </c>
      <c r="F23" s="253">
        <v>5.6749596831187592</v>
      </c>
      <c r="G23" s="254">
        <v>5.8167898453928277</v>
      </c>
      <c r="H23" s="80"/>
    </row>
    <row r="24" spans="1:8" ht="15.75" customHeight="1">
      <c r="A24" s="88"/>
      <c r="B24" s="172" t="s">
        <v>395</v>
      </c>
      <c r="C24" s="252">
        <v>0.33318493241200275</v>
      </c>
      <c r="D24" s="253">
        <v>0.27941987436545573</v>
      </c>
      <c r="E24" s="254">
        <v>0.38694999045854978</v>
      </c>
      <c r="F24" s="253">
        <v>0.29779908858248977</v>
      </c>
      <c r="G24" s="254">
        <v>0.36857077624151574</v>
      </c>
      <c r="H24" s="80"/>
    </row>
    <row r="25" spans="1:8" ht="15.75" customHeight="1">
      <c r="A25" s="88"/>
      <c r="B25" s="172" t="s">
        <v>396</v>
      </c>
      <c r="C25" s="239">
        <v>55.895171758862745</v>
      </c>
      <c r="D25" s="240">
        <v>53.241351298932109</v>
      </c>
      <c r="E25" s="241">
        <v>58.54899221879338</v>
      </c>
      <c r="F25" s="240">
        <v>54.64012469879016</v>
      </c>
      <c r="G25" s="241">
        <v>57.150218818935329</v>
      </c>
      <c r="H25" s="80"/>
    </row>
    <row r="26" spans="1:8" ht="15.75" customHeight="1">
      <c r="A26" s="88"/>
      <c r="B26" s="172" t="s">
        <v>397</v>
      </c>
      <c r="C26" s="239">
        <v>69.041365683903066</v>
      </c>
      <c r="D26" s="240">
        <v>66.145907358092813</v>
      </c>
      <c r="E26" s="241">
        <v>71.93682400971332</v>
      </c>
      <c r="F26" s="240">
        <v>66.781114301329197</v>
      </c>
      <c r="G26" s="241">
        <v>71.301617066476936</v>
      </c>
      <c r="H26" s="80"/>
    </row>
    <row r="27" spans="1:8" ht="15.75" customHeight="1">
      <c r="A27" s="88"/>
      <c r="B27" s="172" t="s">
        <v>398</v>
      </c>
      <c r="C27" s="238">
        <v>0.56547145003731425</v>
      </c>
      <c r="D27" s="248">
        <v>0.52416981525246176</v>
      </c>
      <c r="E27" s="249">
        <v>0.60677308482216674</v>
      </c>
      <c r="F27" s="248">
        <v>0.5505520356690301</v>
      </c>
      <c r="G27" s="249">
        <v>0.58039086440559839</v>
      </c>
      <c r="H27" s="80"/>
    </row>
    <row r="28" spans="1:8" ht="15.75" customHeight="1">
      <c r="A28" s="88"/>
      <c r="B28" s="172" t="s">
        <v>399</v>
      </c>
      <c r="C28" s="252">
        <v>7.0204269839719347</v>
      </c>
      <c r="D28" s="253">
        <v>6.6114838425465656</v>
      </c>
      <c r="E28" s="254">
        <v>7.4293701253973037</v>
      </c>
      <c r="F28" s="253">
        <v>6.8174831886203791</v>
      </c>
      <c r="G28" s="254">
        <v>7.2233707793234903</v>
      </c>
      <c r="H28" s="80"/>
    </row>
    <row r="29" spans="1:8" ht="15.75" customHeight="1">
      <c r="A29" s="88"/>
      <c r="B29" s="172" t="s">
        <v>400</v>
      </c>
      <c r="C29" s="238">
        <v>0.2340662237406983</v>
      </c>
      <c r="D29" s="248">
        <v>0.22727706604084155</v>
      </c>
      <c r="E29" s="249">
        <v>0.24085538144055504</v>
      </c>
      <c r="F29" s="248">
        <v>0.22907473122388233</v>
      </c>
      <c r="G29" s="249">
        <v>0.23905771625751426</v>
      </c>
      <c r="H29" s="81"/>
    </row>
    <row r="30" spans="1:8" ht="15.75" customHeight="1">
      <c r="A30" s="88"/>
      <c r="B30" s="172" t="s">
        <v>401</v>
      </c>
      <c r="C30" s="252">
        <v>4.1797936077856495</v>
      </c>
      <c r="D30" s="253">
        <v>4.0187318012483644</v>
      </c>
      <c r="E30" s="254">
        <v>4.3408554143229345</v>
      </c>
      <c r="F30" s="253">
        <v>4.091040639409381</v>
      </c>
      <c r="G30" s="254">
        <v>4.2685465761619179</v>
      </c>
      <c r="H30" s="80"/>
    </row>
    <row r="31" spans="1:8" ht="15.75" customHeight="1">
      <c r="A31" s="88"/>
      <c r="B31" s="172" t="s">
        <v>402</v>
      </c>
      <c r="C31" s="252">
        <v>2.3252486120996552</v>
      </c>
      <c r="D31" s="253">
        <v>2.1813067051201798</v>
      </c>
      <c r="E31" s="254">
        <v>2.4691905190791306</v>
      </c>
      <c r="F31" s="253">
        <v>2.2401318171777413</v>
      </c>
      <c r="G31" s="254">
        <v>2.410365407021569</v>
      </c>
      <c r="H31" s="80"/>
    </row>
    <row r="32" spans="1:8" ht="15.75" customHeight="1">
      <c r="A32" s="88"/>
      <c r="B32" s="172" t="s">
        <v>403</v>
      </c>
      <c r="C32" s="252">
        <v>1.6122391421108793</v>
      </c>
      <c r="D32" s="253">
        <v>1.5442770442485398</v>
      </c>
      <c r="E32" s="254">
        <v>1.6802012399732187</v>
      </c>
      <c r="F32" s="253">
        <v>1.5604650201131163</v>
      </c>
      <c r="G32" s="254">
        <v>1.6640132641086423</v>
      </c>
      <c r="H32" s="80"/>
    </row>
    <row r="33" spans="1:8" ht="15.75" customHeight="1">
      <c r="A33" s="88"/>
      <c r="B33" s="172" t="s">
        <v>404</v>
      </c>
      <c r="C33" s="252">
        <v>8.0300896047725558</v>
      </c>
      <c r="D33" s="253">
        <v>7.7673064656208339</v>
      </c>
      <c r="E33" s="254">
        <v>8.2928727439242778</v>
      </c>
      <c r="F33" s="253">
        <v>7.9043164669306138</v>
      </c>
      <c r="G33" s="254">
        <v>8.1558627426144987</v>
      </c>
      <c r="H33" s="80"/>
    </row>
    <row r="34" spans="1:8" ht="15.75" customHeight="1">
      <c r="A34" s="88"/>
      <c r="B34" s="172" t="s">
        <v>405</v>
      </c>
      <c r="C34" s="244">
        <v>20.027518550167304</v>
      </c>
      <c r="D34" s="245">
        <v>19.111840616329335</v>
      </c>
      <c r="E34" s="246">
        <v>20.943196484005274</v>
      </c>
      <c r="F34" s="245">
        <v>19.462145550434201</v>
      </c>
      <c r="G34" s="246">
        <v>20.592891549900408</v>
      </c>
      <c r="H34" s="80"/>
    </row>
    <row r="35" spans="1:8" ht="15.75" customHeight="1">
      <c r="A35" s="88"/>
      <c r="B35" s="172" t="s">
        <v>406</v>
      </c>
      <c r="C35" s="252">
        <v>5.3062586270160672</v>
      </c>
      <c r="D35" s="253">
        <v>5.0455836017797315</v>
      </c>
      <c r="E35" s="254">
        <v>5.5669336522524029</v>
      </c>
      <c r="F35" s="253">
        <v>5.1429293723669236</v>
      </c>
      <c r="G35" s="254">
        <v>5.4695878816652108</v>
      </c>
      <c r="H35" s="80"/>
    </row>
    <row r="36" spans="1:8" ht="15.75" customHeight="1">
      <c r="A36" s="88"/>
      <c r="B36" s="172" t="s">
        <v>407</v>
      </c>
      <c r="C36" s="252">
        <v>2.3428346205369146</v>
      </c>
      <c r="D36" s="253">
        <v>2.1356575052038873</v>
      </c>
      <c r="E36" s="254">
        <v>2.5500117358699419</v>
      </c>
      <c r="F36" s="253">
        <v>2.2092742309873024</v>
      </c>
      <c r="G36" s="254">
        <v>2.4763950100865268</v>
      </c>
      <c r="H36" s="80"/>
    </row>
    <row r="37" spans="1:8" ht="15.75" customHeight="1">
      <c r="A37" s="88"/>
      <c r="B37" s="172" t="s">
        <v>408</v>
      </c>
      <c r="C37" s="252">
        <v>0.80723363095238099</v>
      </c>
      <c r="D37" s="253">
        <v>0.77014908534155047</v>
      </c>
      <c r="E37" s="254">
        <v>0.84431817656321151</v>
      </c>
      <c r="F37" s="253">
        <v>0.78521401153321835</v>
      </c>
      <c r="G37" s="254">
        <v>0.82925325037154363</v>
      </c>
      <c r="H37" s="80"/>
    </row>
    <row r="38" spans="1:8" ht="15.75" customHeight="1">
      <c r="A38" s="88"/>
      <c r="B38" s="172" t="s">
        <v>409</v>
      </c>
      <c r="C38" s="252">
        <v>0.20546082310525038</v>
      </c>
      <c r="D38" s="253">
        <v>0.18903615344846159</v>
      </c>
      <c r="E38" s="254">
        <v>0.22188549276203917</v>
      </c>
      <c r="F38" s="253">
        <v>0.19571813933438451</v>
      </c>
      <c r="G38" s="254">
        <v>0.21520350687611625</v>
      </c>
      <c r="H38" s="80"/>
    </row>
    <row r="39" spans="1:8" ht="15.75" customHeight="1">
      <c r="A39" s="88"/>
      <c r="B39" s="172" t="s">
        <v>410</v>
      </c>
      <c r="C39" s="252">
        <v>1.9837375737351095</v>
      </c>
      <c r="D39" s="253">
        <v>1.9151019736235873</v>
      </c>
      <c r="E39" s="254">
        <v>2.0523731738466315</v>
      </c>
      <c r="F39" s="253">
        <v>1.9437884261801284</v>
      </c>
      <c r="G39" s="254">
        <v>2.0236867212900909</v>
      </c>
      <c r="H39" s="80"/>
    </row>
    <row r="40" spans="1:8" ht="15.75" customHeight="1">
      <c r="A40" s="88"/>
      <c r="B40" s="172" t="s">
        <v>411</v>
      </c>
      <c r="C40" s="244">
        <v>25.518559988423799</v>
      </c>
      <c r="D40" s="245">
        <v>24.173781938829602</v>
      </c>
      <c r="E40" s="246">
        <v>26.863338038017996</v>
      </c>
      <c r="F40" s="245">
        <v>24.964667695800458</v>
      </c>
      <c r="G40" s="246">
        <v>26.072452281047141</v>
      </c>
      <c r="H40" s="80"/>
    </row>
    <row r="41" spans="1:8" ht="15.75" customHeight="1">
      <c r="A41" s="88"/>
      <c r="B41" s="172" t="s">
        <v>412</v>
      </c>
      <c r="C41" s="244">
        <v>16.677365565265411</v>
      </c>
      <c r="D41" s="245">
        <v>15.820196671375127</v>
      </c>
      <c r="E41" s="246">
        <v>17.534534459155694</v>
      </c>
      <c r="F41" s="245">
        <v>16.338702718356387</v>
      </c>
      <c r="G41" s="246">
        <v>17.016028412174435</v>
      </c>
      <c r="H41" s="80"/>
    </row>
    <row r="42" spans="1:8" ht="15.75" customHeight="1">
      <c r="A42" s="88"/>
      <c r="B42" s="172" t="s">
        <v>413</v>
      </c>
      <c r="C42" s="252">
        <v>0.32114458509569277</v>
      </c>
      <c r="D42" s="253">
        <v>0.29723551461857789</v>
      </c>
      <c r="E42" s="254">
        <v>0.34505365557280765</v>
      </c>
      <c r="F42" s="253">
        <v>0.30402458050221842</v>
      </c>
      <c r="G42" s="254">
        <v>0.33826458968916712</v>
      </c>
      <c r="H42" s="80"/>
    </row>
    <row r="43" spans="1:8" ht="15.75" customHeight="1">
      <c r="A43" s="88"/>
      <c r="B43" s="172" t="s">
        <v>414</v>
      </c>
      <c r="C43" s="252">
        <v>3.2030536292314586</v>
      </c>
      <c r="D43" s="253">
        <v>3.0883527792353869</v>
      </c>
      <c r="E43" s="254">
        <v>3.3177544792275304</v>
      </c>
      <c r="F43" s="253">
        <v>3.1459925668092792</v>
      </c>
      <c r="G43" s="254">
        <v>3.2601146916536381</v>
      </c>
      <c r="H43" s="80"/>
    </row>
    <row r="44" spans="1:8" ht="15.75" customHeight="1">
      <c r="A44" s="88"/>
      <c r="B44" s="172" t="s">
        <v>415</v>
      </c>
      <c r="C44" s="238">
        <v>0.12274835192676284</v>
      </c>
      <c r="D44" s="248">
        <v>0.11782871648965532</v>
      </c>
      <c r="E44" s="249">
        <v>0.12766798736387036</v>
      </c>
      <c r="F44" s="248">
        <v>0.1202742070970902</v>
      </c>
      <c r="G44" s="249">
        <v>0.12522249675643546</v>
      </c>
      <c r="H44" s="80"/>
    </row>
    <row r="45" spans="1:8" ht="15.75" customHeight="1">
      <c r="A45" s="88"/>
      <c r="B45" s="172" t="s">
        <v>416</v>
      </c>
      <c r="C45" s="252">
        <v>3.079803692916244</v>
      </c>
      <c r="D45" s="253">
        <v>2.9256763463082436</v>
      </c>
      <c r="E45" s="254">
        <v>3.2339310395242444</v>
      </c>
      <c r="F45" s="253">
        <v>2.9184152918478645</v>
      </c>
      <c r="G45" s="254">
        <v>3.2411920939846235</v>
      </c>
      <c r="H45" s="80"/>
    </row>
    <row r="46" spans="1:8" ht="15.75" customHeight="1">
      <c r="A46" s="88"/>
      <c r="B46" s="172" t="s">
        <v>417</v>
      </c>
      <c r="C46" s="252">
        <v>1.752218431559087</v>
      </c>
      <c r="D46" s="253">
        <v>1.6798884152081457</v>
      </c>
      <c r="E46" s="254">
        <v>1.8245484479100282</v>
      </c>
      <c r="F46" s="253">
        <v>1.7146791607761667</v>
      </c>
      <c r="G46" s="254">
        <v>1.7897577023420073</v>
      </c>
      <c r="H46" s="82"/>
    </row>
    <row r="47" spans="1:8" ht="15.75" customHeight="1">
      <c r="A47" s="88"/>
      <c r="B47" s="172" t="s">
        <v>418</v>
      </c>
      <c r="C47" s="252">
        <v>8.954667195545019</v>
      </c>
      <c r="D47" s="253">
        <v>8.4101662249657601</v>
      </c>
      <c r="E47" s="254">
        <v>9.4991681661242779</v>
      </c>
      <c r="F47" s="253">
        <v>8.6879475712950054</v>
      </c>
      <c r="G47" s="254">
        <v>9.2213868197950326</v>
      </c>
      <c r="H47" s="82"/>
    </row>
    <row r="48" spans="1:8" ht="15.75" customHeight="1">
      <c r="A48" s="88"/>
      <c r="B48" s="172" t="s">
        <v>419</v>
      </c>
      <c r="C48" s="244">
        <v>29.142403009924369</v>
      </c>
      <c r="D48" s="245">
        <v>27.247166390819551</v>
      </c>
      <c r="E48" s="246">
        <v>31.037639629029186</v>
      </c>
      <c r="F48" s="245">
        <v>28.452405712036978</v>
      </c>
      <c r="G48" s="246">
        <v>29.83240030781176</v>
      </c>
      <c r="H48" s="80"/>
    </row>
    <row r="49" spans="1:8" ht="15.75" customHeight="1">
      <c r="A49" s="88"/>
      <c r="B49" s="172" t="s">
        <v>420</v>
      </c>
      <c r="C49" s="238">
        <v>0.22348528497357012</v>
      </c>
      <c r="D49" s="248">
        <v>0.21424864194371152</v>
      </c>
      <c r="E49" s="249">
        <v>0.23272192800342872</v>
      </c>
      <c r="F49" s="248">
        <v>0.21857597432077699</v>
      </c>
      <c r="G49" s="249">
        <v>0.22839459562636324</v>
      </c>
      <c r="H49" s="80"/>
    </row>
    <row r="50" spans="1:8" ht="15.75" customHeight="1">
      <c r="A50" s="88"/>
      <c r="B50" s="172" t="s">
        <v>421</v>
      </c>
      <c r="C50" s="238">
        <v>0.17824682178406645</v>
      </c>
      <c r="D50" s="248">
        <v>0.17296278254172751</v>
      </c>
      <c r="E50" s="249">
        <v>0.1835308610264054</v>
      </c>
      <c r="F50" s="248">
        <v>0.17465899374161922</v>
      </c>
      <c r="G50" s="249">
        <v>0.18183464982651368</v>
      </c>
      <c r="H50" s="80"/>
    </row>
    <row r="51" spans="1:8" ht="15.75" customHeight="1">
      <c r="A51" s="88"/>
      <c r="B51" s="172" t="s">
        <v>422</v>
      </c>
      <c r="C51" s="244">
        <v>21.766320760909533</v>
      </c>
      <c r="D51" s="245">
        <v>20.562584550029108</v>
      </c>
      <c r="E51" s="246">
        <v>22.970056971789958</v>
      </c>
      <c r="F51" s="245">
        <v>21.057076513978458</v>
      </c>
      <c r="G51" s="246">
        <v>22.475565007840608</v>
      </c>
      <c r="H51" s="80"/>
    </row>
    <row r="52" spans="1:8" ht="15.75" customHeight="1">
      <c r="A52" s="88"/>
      <c r="B52" s="172" t="s">
        <v>423</v>
      </c>
      <c r="C52" s="252">
        <v>7.0207281554663714</v>
      </c>
      <c r="D52" s="253">
        <v>6.5440878441302726</v>
      </c>
      <c r="E52" s="254">
        <v>7.4973684668024703</v>
      </c>
      <c r="F52" s="253">
        <v>6.8644968287990915</v>
      </c>
      <c r="G52" s="254">
        <v>7.1769594821336513</v>
      </c>
      <c r="H52" s="80"/>
    </row>
    <row r="53" spans="1:8" ht="15.75" customHeight="1">
      <c r="A53" s="88"/>
      <c r="B53" s="172" t="s">
        <v>424</v>
      </c>
      <c r="C53" s="239">
        <v>127.98393647503762</v>
      </c>
      <c r="D53" s="240">
        <v>121.78218571376621</v>
      </c>
      <c r="E53" s="241">
        <v>134.18568723630904</v>
      </c>
      <c r="F53" s="240">
        <v>125.21873457293468</v>
      </c>
      <c r="G53" s="241">
        <v>130.74913837714058</v>
      </c>
      <c r="H53" s="80"/>
    </row>
    <row r="54" spans="1:8" ht="15.75" customHeight="1">
      <c r="A54" s="88"/>
      <c r="B54" s="172" t="s">
        <v>387</v>
      </c>
      <c r="C54" s="238">
        <v>0.72551565405878615</v>
      </c>
      <c r="D54" s="248">
        <v>0.69820641064614275</v>
      </c>
      <c r="E54" s="249">
        <v>0.75282489747142955</v>
      </c>
      <c r="F54" s="248">
        <v>0.70688381798931355</v>
      </c>
      <c r="G54" s="249">
        <v>0.74414749012825876</v>
      </c>
      <c r="H54" s="80"/>
    </row>
    <row r="55" spans="1:8" ht="15.75" customHeight="1">
      <c r="A55" s="88"/>
      <c r="B55" s="172" t="s">
        <v>425</v>
      </c>
      <c r="C55" s="252">
        <v>0.55669797137400423</v>
      </c>
      <c r="D55" s="253">
        <v>0.49158856314363031</v>
      </c>
      <c r="E55" s="254">
        <v>0.62180737960437815</v>
      </c>
      <c r="F55" s="253">
        <v>0.51061387014651494</v>
      </c>
      <c r="G55" s="254">
        <v>0.60278207260149352</v>
      </c>
      <c r="H55" s="80"/>
    </row>
    <row r="56" spans="1:8" ht="15.75" customHeight="1">
      <c r="A56" s="88"/>
      <c r="B56" s="172" t="s">
        <v>426</v>
      </c>
      <c r="C56" s="244">
        <v>25.392540642228113</v>
      </c>
      <c r="D56" s="245">
        <v>24.36026057440894</v>
      </c>
      <c r="E56" s="246">
        <v>26.424820710047285</v>
      </c>
      <c r="F56" s="245">
        <v>24.875643998078015</v>
      </c>
      <c r="G56" s="246">
        <v>25.909437286378211</v>
      </c>
      <c r="H56" s="80"/>
    </row>
    <row r="57" spans="1:8" ht="15.75" customHeight="1">
      <c r="A57" s="88"/>
      <c r="B57" s="172" t="s">
        <v>427</v>
      </c>
      <c r="C57" s="252">
        <v>2.6879656551748772</v>
      </c>
      <c r="D57" s="253">
        <v>2.2416601184810294</v>
      </c>
      <c r="E57" s="254">
        <v>3.1342711918687249</v>
      </c>
      <c r="F57" s="253">
        <v>2.4714276618748072</v>
      </c>
      <c r="G57" s="254">
        <v>2.9045036484749471</v>
      </c>
      <c r="H57" s="80"/>
    </row>
    <row r="58" spans="1:8" ht="15.75" customHeight="1">
      <c r="A58" s="88"/>
      <c r="B58" s="172" t="s">
        <v>428</v>
      </c>
      <c r="C58" s="252">
        <v>5.8827553352372863</v>
      </c>
      <c r="D58" s="253">
        <v>5.485761087364418</v>
      </c>
      <c r="E58" s="254">
        <v>6.2797495831101546</v>
      </c>
      <c r="F58" s="253">
        <v>5.6663501410125878</v>
      </c>
      <c r="G58" s="254">
        <v>6.0991605294619848</v>
      </c>
      <c r="H58" s="80"/>
    </row>
    <row r="59" spans="1:8" ht="15.75" customHeight="1">
      <c r="A59" s="88"/>
      <c r="B59" s="172" t="s">
        <v>429</v>
      </c>
      <c r="C59" s="252">
        <v>4.2064324936589452</v>
      </c>
      <c r="D59" s="253">
        <v>3.9388403981145079</v>
      </c>
      <c r="E59" s="254">
        <v>4.4740245892033821</v>
      </c>
      <c r="F59" s="253">
        <v>4.0295441120963593</v>
      </c>
      <c r="G59" s="254">
        <v>4.3833208752215311</v>
      </c>
      <c r="H59" s="80"/>
    </row>
    <row r="60" spans="1:8" ht="15.75" customHeight="1">
      <c r="A60" s="88"/>
      <c r="B60" s="172" t="s">
        <v>430</v>
      </c>
      <c r="C60" s="239">
        <v>502.52879259747618</v>
      </c>
      <c r="D60" s="240">
        <v>484.54468838187631</v>
      </c>
      <c r="E60" s="241">
        <v>520.51289681307605</v>
      </c>
      <c r="F60" s="240">
        <v>494.71697746509295</v>
      </c>
      <c r="G60" s="241">
        <v>510.34060772985941</v>
      </c>
      <c r="H60" s="80"/>
    </row>
    <row r="61" spans="1:8" ht="15.75" customHeight="1">
      <c r="A61" s="88"/>
      <c r="B61" s="172" t="s">
        <v>431</v>
      </c>
      <c r="C61" s="252">
        <v>0.61763095238095234</v>
      </c>
      <c r="D61" s="253">
        <v>0.57843860044952322</v>
      </c>
      <c r="E61" s="254">
        <v>0.65682330431238145</v>
      </c>
      <c r="F61" s="253">
        <v>0.58577131864891041</v>
      </c>
      <c r="G61" s="254">
        <v>0.64949058611299426</v>
      </c>
      <c r="H61" s="80"/>
    </row>
    <row r="62" spans="1:8" ht="15.75" customHeight="1">
      <c r="A62" s="88"/>
      <c r="B62" s="172" t="s">
        <v>432</v>
      </c>
      <c r="C62" s="252">
        <v>0.74976761400533087</v>
      </c>
      <c r="D62" s="253">
        <v>0.70304159445160264</v>
      </c>
      <c r="E62" s="254">
        <v>0.79649363355905911</v>
      </c>
      <c r="F62" s="253">
        <v>0.72959954235751379</v>
      </c>
      <c r="G62" s="254">
        <v>0.76993568565314796</v>
      </c>
      <c r="H62" s="80"/>
    </row>
    <row r="63" spans="1:8" ht="15.75" customHeight="1">
      <c r="A63" s="88"/>
      <c r="B63" s="172" t="s">
        <v>433</v>
      </c>
      <c r="C63" s="252">
        <v>0.20584834867853763</v>
      </c>
      <c r="D63" s="253">
        <v>9.309516766247472E-2</v>
      </c>
      <c r="E63" s="254">
        <v>0.31860152969460054</v>
      </c>
      <c r="F63" s="253">
        <v>0.14191072035921726</v>
      </c>
      <c r="G63" s="254">
        <v>0.269785976997858</v>
      </c>
      <c r="H63" s="80"/>
    </row>
    <row r="64" spans="1:8" ht="15.75" customHeight="1">
      <c r="A64" s="88"/>
      <c r="B64" s="172" t="s">
        <v>434</v>
      </c>
      <c r="C64" s="244">
        <v>11.359536802213952</v>
      </c>
      <c r="D64" s="245">
        <v>10.120911320636081</v>
      </c>
      <c r="E64" s="246">
        <v>12.598162283791824</v>
      </c>
      <c r="F64" s="245">
        <v>10.689005093751579</v>
      </c>
      <c r="G64" s="246">
        <v>12.030068510676326</v>
      </c>
      <c r="H64" s="80"/>
    </row>
    <row r="65" spans="1:8" ht="15.75" customHeight="1">
      <c r="A65" s="88"/>
      <c r="B65" s="172" t="s">
        <v>435</v>
      </c>
      <c r="C65" s="238">
        <v>0.6877442470191717</v>
      </c>
      <c r="D65" s="248">
        <v>0.66477765882740281</v>
      </c>
      <c r="E65" s="249">
        <v>0.71071083521094058</v>
      </c>
      <c r="F65" s="248">
        <v>0.67482672544507272</v>
      </c>
      <c r="G65" s="249">
        <v>0.70066176859327067</v>
      </c>
      <c r="H65" s="80"/>
    </row>
    <row r="66" spans="1:8" ht="15.75" customHeight="1">
      <c r="A66" s="88"/>
      <c r="B66" s="172" t="s">
        <v>436</v>
      </c>
      <c r="C66" s="252">
        <v>0.33809583508874258</v>
      </c>
      <c r="D66" s="253">
        <v>0.31598024660397472</v>
      </c>
      <c r="E66" s="254">
        <v>0.36021142357351044</v>
      </c>
      <c r="F66" s="253">
        <v>0.32643462290835168</v>
      </c>
      <c r="G66" s="254">
        <v>0.34975704726913348</v>
      </c>
      <c r="H66" s="80"/>
    </row>
    <row r="67" spans="1:8" ht="15.75" customHeight="1">
      <c r="A67" s="88"/>
      <c r="B67" s="172" t="s">
        <v>437</v>
      </c>
      <c r="C67" s="252">
        <v>0.32556035857079996</v>
      </c>
      <c r="D67" s="253">
        <v>0.285393828242961</v>
      </c>
      <c r="E67" s="254">
        <v>0.36572688889863891</v>
      </c>
      <c r="F67" s="253">
        <v>0.3104447092423141</v>
      </c>
      <c r="G67" s="254">
        <v>0.34067600789928582</v>
      </c>
      <c r="H67" s="80"/>
    </row>
    <row r="68" spans="1:8" ht="15.75" customHeight="1">
      <c r="A68" s="88"/>
      <c r="B68" s="172" t="s">
        <v>438</v>
      </c>
      <c r="C68" s="252">
        <v>2.3772095560875064</v>
      </c>
      <c r="D68" s="253">
        <v>2.1474536620021589</v>
      </c>
      <c r="E68" s="254">
        <v>2.6069654501728539</v>
      </c>
      <c r="F68" s="253">
        <v>2.2110832746589537</v>
      </c>
      <c r="G68" s="254">
        <v>2.5433358375160591</v>
      </c>
      <c r="H68" s="80"/>
    </row>
    <row r="69" spans="1:8" ht="15.75" customHeight="1">
      <c r="A69" s="88"/>
      <c r="B69" s="172" t="s">
        <v>439</v>
      </c>
      <c r="C69" s="239">
        <v>286.17600406586587</v>
      </c>
      <c r="D69" s="240">
        <v>273.60478627151008</v>
      </c>
      <c r="E69" s="241">
        <v>298.74722186022166</v>
      </c>
      <c r="F69" s="240">
        <v>279.53494485995708</v>
      </c>
      <c r="G69" s="241">
        <v>292.81706327177466</v>
      </c>
      <c r="H69" s="80"/>
    </row>
    <row r="70" spans="1:8" ht="15.75" customHeight="1">
      <c r="A70" s="88"/>
      <c r="B70" s="172" t="s">
        <v>440</v>
      </c>
      <c r="C70" s="252">
        <v>9.0263666372114564</v>
      </c>
      <c r="D70" s="253">
        <v>8.5898146979470891</v>
      </c>
      <c r="E70" s="254">
        <v>9.4629185764758237</v>
      </c>
      <c r="F70" s="253">
        <v>8.7447338620538044</v>
      </c>
      <c r="G70" s="254">
        <v>9.3079994123691083</v>
      </c>
      <c r="H70" s="80"/>
    </row>
    <row r="71" spans="1:8" ht="15.75" customHeight="1">
      <c r="A71" s="88"/>
      <c r="B71" s="172" t="s">
        <v>441</v>
      </c>
      <c r="C71" s="244">
        <v>21.536230807082969</v>
      </c>
      <c r="D71" s="245">
        <v>20.419325636079499</v>
      </c>
      <c r="E71" s="246">
        <v>22.653135978086439</v>
      </c>
      <c r="F71" s="245">
        <v>21.112709124029372</v>
      </c>
      <c r="G71" s="246">
        <v>21.959752490136566</v>
      </c>
      <c r="H71" s="80"/>
    </row>
    <row r="72" spans="1:8" ht="15.75" customHeight="1">
      <c r="A72" s="88"/>
      <c r="B72" s="172" t="s">
        <v>442</v>
      </c>
      <c r="C72" s="252">
        <v>2.1259500085470182</v>
      </c>
      <c r="D72" s="253">
        <v>1.9782438400238629</v>
      </c>
      <c r="E72" s="254">
        <v>2.2736561770701735</v>
      </c>
      <c r="F72" s="253">
        <v>2.0419903330517317</v>
      </c>
      <c r="G72" s="254">
        <v>2.2099096840423047</v>
      </c>
      <c r="H72" s="80"/>
    </row>
    <row r="73" spans="1:8" ht="15.75" customHeight="1">
      <c r="A73" s="88"/>
      <c r="B73" s="172" t="s">
        <v>443</v>
      </c>
      <c r="C73" s="239">
        <v>128.13983713218386</v>
      </c>
      <c r="D73" s="240">
        <v>122.83251039940644</v>
      </c>
      <c r="E73" s="241">
        <v>133.44716386496125</v>
      </c>
      <c r="F73" s="240">
        <v>124.63600664518896</v>
      </c>
      <c r="G73" s="241">
        <v>131.64366761917876</v>
      </c>
      <c r="H73" s="80"/>
    </row>
    <row r="74" spans="1:8" ht="15.75" customHeight="1">
      <c r="A74" s="88"/>
      <c r="B74" s="172" t="s">
        <v>444</v>
      </c>
      <c r="C74" s="239">
        <v>77.760297681535988</v>
      </c>
      <c r="D74" s="240">
        <v>72.26468340785226</v>
      </c>
      <c r="E74" s="241">
        <v>83.255911955219716</v>
      </c>
      <c r="F74" s="240">
        <v>75.065657279677083</v>
      </c>
      <c r="G74" s="241">
        <v>80.454938083394893</v>
      </c>
      <c r="H74" s="80"/>
    </row>
    <row r="75" spans="1:8" ht="15.75" customHeight="1">
      <c r="A75" s="88"/>
      <c r="B75" s="243" t="s">
        <v>144</v>
      </c>
      <c r="C75" s="170"/>
      <c r="D75" s="170"/>
      <c r="E75" s="170"/>
      <c r="F75" s="170"/>
      <c r="G75" s="242"/>
      <c r="H75" s="80"/>
    </row>
    <row r="76" spans="1:8" ht="15.75" customHeight="1">
      <c r="A76" s="88"/>
      <c r="B76" s="172" t="s">
        <v>445</v>
      </c>
      <c r="C76" s="252">
        <v>15.506163793138066</v>
      </c>
      <c r="D76" s="253">
        <v>15.177250389991327</v>
      </c>
      <c r="E76" s="254">
        <v>15.835077196284805</v>
      </c>
      <c r="F76" s="253">
        <v>15.321641599864584</v>
      </c>
      <c r="G76" s="254">
        <v>15.690685986411548</v>
      </c>
      <c r="H76" s="80"/>
    </row>
    <row r="77" spans="1:8" ht="15.75" customHeight="1">
      <c r="A77" s="88"/>
      <c r="B77" s="172" t="s">
        <v>390</v>
      </c>
      <c r="C77" s="244">
        <v>18.521052036173437</v>
      </c>
      <c r="D77" s="245">
        <v>14.998462157666168</v>
      </c>
      <c r="E77" s="246">
        <v>22.043641914680705</v>
      </c>
      <c r="F77" s="245">
        <v>10.451121907180072</v>
      </c>
      <c r="G77" s="246">
        <v>26.5909821651668</v>
      </c>
      <c r="H77" s="80"/>
    </row>
    <row r="78" spans="1:8" ht="15.75" customHeight="1">
      <c r="A78" s="88"/>
      <c r="B78" s="172" t="s">
        <v>391</v>
      </c>
      <c r="C78" s="239">
        <v>630.07059717654363</v>
      </c>
      <c r="D78" s="240">
        <v>609.07409601698873</v>
      </c>
      <c r="E78" s="241">
        <v>651.06709833609852</v>
      </c>
      <c r="F78" s="240">
        <v>617.74462492327655</v>
      </c>
      <c r="G78" s="241">
        <v>642.39656942981071</v>
      </c>
      <c r="H78" s="80"/>
    </row>
    <row r="79" spans="1:8" ht="15.75" customHeight="1">
      <c r="A79" s="88"/>
      <c r="B79" s="172" t="s">
        <v>392</v>
      </c>
      <c r="C79" s="252">
        <v>2.0779425635259288</v>
      </c>
      <c r="D79" s="253">
        <v>1.3700021746285165</v>
      </c>
      <c r="E79" s="254">
        <v>2.7858829524233411</v>
      </c>
      <c r="F79" s="253">
        <v>1.8572816745698457</v>
      </c>
      <c r="G79" s="254">
        <v>2.2986034524820118</v>
      </c>
      <c r="H79" s="80"/>
    </row>
    <row r="80" spans="1:8" ht="15.75" customHeight="1">
      <c r="A80" s="88"/>
      <c r="B80" s="172" t="s">
        <v>393</v>
      </c>
      <c r="C80" s="252">
        <v>8.8756095269872297</v>
      </c>
      <c r="D80" s="253">
        <v>7.8905890260231786</v>
      </c>
      <c r="E80" s="254">
        <v>9.8606300279512809</v>
      </c>
      <c r="F80" s="253">
        <v>8.695857873561458</v>
      </c>
      <c r="G80" s="254">
        <v>9.0553611804130014</v>
      </c>
      <c r="H80" s="80"/>
    </row>
    <row r="81" spans="1:8" ht="15.75" customHeight="1">
      <c r="A81" s="88"/>
      <c r="B81" s="172" t="s">
        <v>446</v>
      </c>
      <c r="C81" s="252">
        <v>8.016242146362405</v>
      </c>
      <c r="D81" s="253">
        <v>7.7886191939126252</v>
      </c>
      <c r="E81" s="254">
        <v>8.2438650988121847</v>
      </c>
      <c r="F81" s="253">
        <v>7.8906160348816101</v>
      </c>
      <c r="G81" s="254">
        <v>8.1418682578431998</v>
      </c>
      <c r="H81" s="80"/>
    </row>
    <row r="82" spans="1:8" ht="15.75" customHeight="1">
      <c r="A82" s="88"/>
      <c r="B82" s="172" t="s">
        <v>395</v>
      </c>
      <c r="C82" s="244" t="s">
        <v>96</v>
      </c>
      <c r="D82" s="245" t="s">
        <v>94</v>
      </c>
      <c r="E82" s="246" t="s">
        <v>94</v>
      </c>
      <c r="F82" s="245" t="s">
        <v>94</v>
      </c>
      <c r="G82" s="246" t="s">
        <v>94</v>
      </c>
      <c r="H82" s="80"/>
    </row>
    <row r="83" spans="1:8" ht="15.75" customHeight="1">
      <c r="A83" s="88"/>
      <c r="B83" s="172" t="s">
        <v>396</v>
      </c>
      <c r="C83" s="239">
        <v>54.352946971605256</v>
      </c>
      <c r="D83" s="240">
        <v>52.125330695935418</v>
      </c>
      <c r="E83" s="241">
        <v>56.580563247275094</v>
      </c>
      <c r="F83" s="240">
        <v>53.250631013523709</v>
      </c>
      <c r="G83" s="241">
        <v>55.455262929686803</v>
      </c>
      <c r="H83" s="80"/>
    </row>
    <row r="84" spans="1:8" ht="15.75" customHeight="1">
      <c r="A84" s="88"/>
      <c r="B84" s="172" t="s">
        <v>397</v>
      </c>
      <c r="C84" s="239">
        <v>71.483442148899172</v>
      </c>
      <c r="D84" s="240">
        <v>68.977523659049567</v>
      </c>
      <c r="E84" s="241">
        <v>73.989360638748778</v>
      </c>
      <c r="F84" s="240">
        <v>69.34950450771413</v>
      </c>
      <c r="G84" s="241">
        <v>73.617379790084215</v>
      </c>
      <c r="H84" s="80"/>
    </row>
    <row r="85" spans="1:8" ht="15.75" customHeight="1">
      <c r="A85" s="88"/>
      <c r="B85" s="172" t="s">
        <v>398</v>
      </c>
      <c r="C85" s="238">
        <v>0.71054180265134537</v>
      </c>
      <c r="D85" s="248">
        <v>0.68260848971160137</v>
      </c>
      <c r="E85" s="249">
        <v>0.73847511559108936</v>
      </c>
      <c r="F85" s="248">
        <v>0.70103343632354498</v>
      </c>
      <c r="G85" s="249">
        <v>0.72005016897914575</v>
      </c>
      <c r="H85" s="80"/>
    </row>
    <row r="86" spans="1:8" ht="15.75" customHeight="1">
      <c r="A86" s="88"/>
      <c r="B86" s="172" t="s">
        <v>399</v>
      </c>
      <c r="C86" s="252">
        <v>6.6795847611326566</v>
      </c>
      <c r="D86" s="253">
        <v>6.1357816291278118</v>
      </c>
      <c r="E86" s="254">
        <v>7.2233878931375015</v>
      </c>
      <c r="F86" s="253">
        <v>6.4291414217958831</v>
      </c>
      <c r="G86" s="254">
        <v>6.9300281004694302</v>
      </c>
      <c r="H86" s="80"/>
    </row>
    <row r="87" spans="1:8" ht="15.75" customHeight="1">
      <c r="A87" s="88"/>
      <c r="B87" s="172" t="s">
        <v>400</v>
      </c>
      <c r="C87" s="238">
        <v>0.23706577704058798</v>
      </c>
      <c r="D87" s="248">
        <v>0.23159018847945176</v>
      </c>
      <c r="E87" s="249">
        <v>0.24254136560172421</v>
      </c>
      <c r="F87" s="248">
        <v>0.23005923938393993</v>
      </c>
      <c r="G87" s="249">
        <v>0.24407231469723603</v>
      </c>
      <c r="H87" s="80"/>
    </row>
    <row r="88" spans="1:8" ht="15.75" customHeight="1">
      <c r="A88" s="88"/>
      <c r="B88" s="172" t="s">
        <v>401</v>
      </c>
      <c r="C88" s="252">
        <v>4.0825980582188386</v>
      </c>
      <c r="D88" s="253">
        <v>3.7693684266866097</v>
      </c>
      <c r="E88" s="254">
        <v>4.3958276897510675</v>
      </c>
      <c r="F88" s="253">
        <v>3.9322265414710742</v>
      </c>
      <c r="G88" s="254">
        <v>4.232969574966603</v>
      </c>
      <c r="H88" s="80"/>
    </row>
    <row r="89" spans="1:8" ht="15.75" customHeight="1">
      <c r="A89" s="88"/>
      <c r="B89" s="172" t="s">
        <v>402</v>
      </c>
      <c r="C89" s="252">
        <v>2.2535644264307</v>
      </c>
      <c r="D89" s="253">
        <v>2.1000145763192988</v>
      </c>
      <c r="E89" s="254">
        <v>2.4071142765421012</v>
      </c>
      <c r="F89" s="253">
        <v>2.1593738429008926</v>
      </c>
      <c r="G89" s="254">
        <v>2.3477550099605073</v>
      </c>
      <c r="H89" s="80"/>
    </row>
    <row r="90" spans="1:8" ht="15.75" customHeight="1">
      <c r="A90" s="88"/>
      <c r="B90" s="172" t="s">
        <v>403</v>
      </c>
      <c r="C90" s="252">
        <v>1.5851210669568252</v>
      </c>
      <c r="D90" s="253">
        <v>1.4595424326412754</v>
      </c>
      <c r="E90" s="254">
        <v>1.710699701272375</v>
      </c>
      <c r="F90" s="253">
        <v>1.5048325892628978</v>
      </c>
      <c r="G90" s="254">
        <v>1.6654095446507526</v>
      </c>
      <c r="H90" s="80"/>
    </row>
    <row r="91" spans="1:8" ht="15.75" customHeight="1">
      <c r="A91" s="88"/>
      <c r="B91" s="172" t="s">
        <v>447</v>
      </c>
      <c r="C91" s="252">
        <v>11.701352926377261</v>
      </c>
      <c r="D91" s="253">
        <v>11.472898657319488</v>
      </c>
      <c r="E91" s="254">
        <v>11.929807195435034</v>
      </c>
      <c r="F91" s="253">
        <v>11.560106840811043</v>
      </c>
      <c r="G91" s="254">
        <v>11.842599011943479</v>
      </c>
      <c r="H91" s="80"/>
    </row>
    <row r="92" spans="1:8" ht="15.75" customHeight="1">
      <c r="A92" s="88"/>
      <c r="B92" s="172" t="s">
        <v>405</v>
      </c>
      <c r="C92" s="244">
        <v>20.754114496741803</v>
      </c>
      <c r="D92" s="245">
        <v>19.687467687735193</v>
      </c>
      <c r="E92" s="246">
        <v>21.820761305748412</v>
      </c>
      <c r="F92" s="245">
        <v>19.808506826582981</v>
      </c>
      <c r="G92" s="246">
        <v>21.699722166900624</v>
      </c>
      <c r="H92" s="80"/>
    </row>
    <row r="93" spans="1:8" ht="15.75" customHeight="1">
      <c r="A93" s="88"/>
      <c r="B93" s="172" t="s">
        <v>406</v>
      </c>
      <c r="C93" s="252">
        <v>5.0473038530362118</v>
      </c>
      <c r="D93" s="253">
        <v>4.6633006917848725</v>
      </c>
      <c r="E93" s="254">
        <v>5.431307014287551</v>
      </c>
      <c r="F93" s="253">
        <v>4.8884016887192221</v>
      </c>
      <c r="G93" s="254">
        <v>5.2062060173532014</v>
      </c>
      <c r="H93" s="80"/>
    </row>
    <row r="94" spans="1:8" ht="15.75" customHeight="1">
      <c r="A94" s="88"/>
      <c r="B94" s="172" t="s">
        <v>407</v>
      </c>
      <c r="C94" s="252">
        <v>3.0551502644493049</v>
      </c>
      <c r="D94" s="253">
        <v>2.5374094617136542</v>
      </c>
      <c r="E94" s="254">
        <v>3.5728910671849556</v>
      </c>
      <c r="F94" s="253" t="s">
        <v>94</v>
      </c>
      <c r="G94" s="254" t="s">
        <v>94</v>
      </c>
      <c r="H94" s="80"/>
    </row>
    <row r="95" spans="1:8" ht="15.75" customHeight="1">
      <c r="A95" s="88"/>
      <c r="B95" s="172" t="s">
        <v>408</v>
      </c>
      <c r="C95" s="252">
        <v>0.78721495193913193</v>
      </c>
      <c r="D95" s="253">
        <v>0.74018991401346756</v>
      </c>
      <c r="E95" s="254">
        <v>0.83423998986479631</v>
      </c>
      <c r="F95" s="253">
        <v>0.75256514693222121</v>
      </c>
      <c r="G95" s="254">
        <v>0.82186475694604266</v>
      </c>
      <c r="H95" s="80"/>
    </row>
    <row r="96" spans="1:8" ht="15.75" customHeight="1">
      <c r="A96" s="88"/>
      <c r="B96" s="172" t="s">
        <v>448</v>
      </c>
      <c r="C96" s="252">
        <v>2.351003099217714</v>
      </c>
      <c r="D96" s="253">
        <v>2.2419193666575041</v>
      </c>
      <c r="E96" s="254">
        <v>2.4600868317779239</v>
      </c>
      <c r="F96" s="253">
        <v>2.2972259382248863</v>
      </c>
      <c r="G96" s="254">
        <v>2.4047802602105417</v>
      </c>
      <c r="H96" s="80"/>
    </row>
    <row r="97" spans="1:8" ht="15.75" customHeight="1">
      <c r="A97" s="88"/>
      <c r="B97" s="172" t="s">
        <v>411</v>
      </c>
      <c r="C97" s="244">
        <v>26.752903388142695</v>
      </c>
      <c r="D97" s="245">
        <v>24.590552488828134</v>
      </c>
      <c r="E97" s="246">
        <v>28.915254287457255</v>
      </c>
      <c r="F97" s="245">
        <v>25.92837334075368</v>
      </c>
      <c r="G97" s="246">
        <v>27.577433435531709</v>
      </c>
      <c r="H97" s="80"/>
    </row>
    <row r="98" spans="1:8" ht="15.75" customHeight="1">
      <c r="A98" s="88"/>
      <c r="B98" s="172" t="s">
        <v>412</v>
      </c>
      <c r="C98" s="244">
        <v>17.62682798930798</v>
      </c>
      <c r="D98" s="245">
        <v>13.761233276772945</v>
      </c>
      <c r="E98" s="246">
        <v>21.492422701843015</v>
      </c>
      <c r="F98" s="245">
        <v>16.286730927379821</v>
      </c>
      <c r="G98" s="246">
        <v>18.966925051236139</v>
      </c>
      <c r="H98" s="80"/>
    </row>
    <row r="99" spans="1:8" ht="15.75" customHeight="1">
      <c r="A99" s="88"/>
      <c r="B99" s="172" t="s">
        <v>413</v>
      </c>
      <c r="C99" s="252">
        <v>0.30752908367597498</v>
      </c>
      <c r="D99" s="253">
        <v>0.26993120032687706</v>
      </c>
      <c r="E99" s="254">
        <v>0.34512696702507289</v>
      </c>
      <c r="F99" s="253">
        <v>0.28348592085827207</v>
      </c>
      <c r="G99" s="254">
        <v>0.33157224649367789</v>
      </c>
      <c r="H99" s="80"/>
    </row>
    <row r="100" spans="1:8" ht="15.75" customHeight="1">
      <c r="A100" s="88"/>
      <c r="B100" s="172" t="s">
        <v>449</v>
      </c>
      <c r="C100" s="252">
        <v>5.4607083121902757</v>
      </c>
      <c r="D100" s="253">
        <v>5.3230212919943574</v>
      </c>
      <c r="E100" s="254">
        <v>5.5983953323861941</v>
      </c>
      <c r="F100" s="253">
        <v>5.3727795715062907</v>
      </c>
      <c r="G100" s="254">
        <v>5.5486370528742608</v>
      </c>
      <c r="H100" s="80"/>
    </row>
    <row r="101" spans="1:8" ht="15.75" customHeight="1">
      <c r="A101" s="88"/>
      <c r="B101" s="172" t="s">
        <v>450</v>
      </c>
      <c r="C101" s="238">
        <v>0.16260795027253425</v>
      </c>
      <c r="D101" s="248">
        <v>0.15597818494144075</v>
      </c>
      <c r="E101" s="249">
        <v>0.16923771560362774</v>
      </c>
      <c r="F101" s="248">
        <v>0.15951242323612597</v>
      </c>
      <c r="G101" s="249">
        <v>0.16570347730894253</v>
      </c>
      <c r="H101" s="80"/>
    </row>
    <row r="102" spans="1:8" ht="15.75" customHeight="1">
      <c r="A102" s="88"/>
      <c r="B102" s="172" t="s">
        <v>416</v>
      </c>
      <c r="C102" s="252">
        <v>3.3279235158917388</v>
      </c>
      <c r="D102" s="253">
        <v>2.434253396696866</v>
      </c>
      <c r="E102" s="254">
        <v>4.2215936350866121</v>
      </c>
      <c r="F102" s="253" t="s">
        <v>94</v>
      </c>
      <c r="G102" s="254" t="s">
        <v>94</v>
      </c>
      <c r="H102" s="80"/>
    </row>
    <row r="103" spans="1:8" ht="15.75" customHeight="1">
      <c r="A103" s="88"/>
      <c r="B103" s="172" t="s">
        <v>418</v>
      </c>
      <c r="C103" s="252">
        <v>8.6681464670143029</v>
      </c>
      <c r="D103" s="253">
        <v>7.3923332689317931</v>
      </c>
      <c r="E103" s="254">
        <v>9.9439596650968127</v>
      </c>
      <c r="F103" s="253">
        <v>7.7981828360209082</v>
      </c>
      <c r="G103" s="254">
        <v>9.5381100980076976</v>
      </c>
      <c r="H103" s="80"/>
    </row>
    <row r="104" spans="1:8" ht="15.75" customHeight="1">
      <c r="A104" s="88"/>
      <c r="B104" s="172" t="s">
        <v>419</v>
      </c>
      <c r="C104" s="244">
        <v>28.856709269250842</v>
      </c>
      <c r="D104" s="245">
        <v>27.263224002562289</v>
      </c>
      <c r="E104" s="246">
        <v>30.450194535939396</v>
      </c>
      <c r="F104" s="245">
        <v>27.970691204802581</v>
      </c>
      <c r="G104" s="246">
        <v>29.742727333699104</v>
      </c>
      <c r="H104" s="80"/>
    </row>
    <row r="105" spans="1:8" ht="15.75" customHeight="1">
      <c r="A105" s="88"/>
      <c r="B105" s="172" t="s">
        <v>420</v>
      </c>
      <c r="C105" s="238">
        <v>0.22955831880742655</v>
      </c>
      <c r="D105" s="248">
        <v>0.21862273912086061</v>
      </c>
      <c r="E105" s="249">
        <v>0.2404938984939925</v>
      </c>
      <c r="F105" s="248">
        <v>0.22393370505503507</v>
      </c>
      <c r="G105" s="249">
        <v>0.23518293255981804</v>
      </c>
      <c r="H105" s="80"/>
    </row>
    <row r="106" spans="1:8" ht="15.75" customHeight="1">
      <c r="A106" s="88"/>
      <c r="B106" s="172" t="s">
        <v>451</v>
      </c>
      <c r="C106" s="238">
        <v>0.39340372398972739</v>
      </c>
      <c r="D106" s="248">
        <v>0.35423655076288407</v>
      </c>
      <c r="E106" s="249">
        <v>0.43257089721657072</v>
      </c>
      <c r="F106" s="248">
        <v>0.38167587820585297</v>
      </c>
      <c r="G106" s="249">
        <v>0.40513156977360182</v>
      </c>
      <c r="H106" s="80"/>
    </row>
    <row r="107" spans="1:8" ht="15.75" customHeight="1">
      <c r="A107" s="88"/>
      <c r="B107" s="172" t="s">
        <v>422</v>
      </c>
      <c r="C107" s="244">
        <v>23.200740740740741</v>
      </c>
      <c r="D107" s="245">
        <v>19.743687726836178</v>
      </c>
      <c r="E107" s="246">
        <v>26.657793754645304</v>
      </c>
      <c r="F107" s="245">
        <v>21.782696811449959</v>
      </c>
      <c r="G107" s="246">
        <v>24.618784670031523</v>
      </c>
      <c r="H107" s="80"/>
    </row>
    <row r="108" spans="1:8" ht="15.75" customHeight="1">
      <c r="A108" s="88"/>
      <c r="B108" s="172" t="s">
        <v>423</v>
      </c>
      <c r="C108" s="252">
        <v>7.0013762543970675</v>
      </c>
      <c r="D108" s="253">
        <v>6.6487865338052758</v>
      </c>
      <c r="E108" s="254">
        <v>7.3539659749888591</v>
      </c>
      <c r="F108" s="253">
        <v>6.8047508970577733</v>
      </c>
      <c r="G108" s="254">
        <v>7.1980016117363617</v>
      </c>
      <c r="H108" s="80"/>
    </row>
    <row r="109" spans="1:8" ht="15.75" customHeight="1">
      <c r="A109" s="88"/>
      <c r="B109" s="172" t="s">
        <v>424</v>
      </c>
      <c r="C109" s="239">
        <v>128.14727598571736</v>
      </c>
      <c r="D109" s="240">
        <v>122.60129007443072</v>
      </c>
      <c r="E109" s="241">
        <v>133.69326189700399</v>
      </c>
      <c r="F109" s="240">
        <v>125.79715727007533</v>
      </c>
      <c r="G109" s="241">
        <v>130.49739470135938</v>
      </c>
      <c r="H109" s="80"/>
    </row>
    <row r="110" spans="1:8" ht="15.75" customHeight="1">
      <c r="A110" s="88"/>
      <c r="B110" s="172" t="s">
        <v>387</v>
      </c>
      <c r="C110" s="238">
        <v>0.74258445295417808</v>
      </c>
      <c r="D110" s="248">
        <v>0.71503006146939729</v>
      </c>
      <c r="E110" s="249">
        <v>0.77013884443895886</v>
      </c>
      <c r="F110" s="248">
        <v>0.7251847328578005</v>
      </c>
      <c r="G110" s="249">
        <v>0.75998417305055566</v>
      </c>
      <c r="H110" s="80"/>
    </row>
    <row r="111" spans="1:8" ht="15.75" customHeight="1">
      <c r="A111" s="88"/>
      <c r="B111" s="172" t="s">
        <v>425</v>
      </c>
      <c r="C111" s="252">
        <v>0.67666932477174913</v>
      </c>
      <c r="D111" s="253">
        <v>0.50552730437806448</v>
      </c>
      <c r="E111" s="254">
        <v>0.84781134516543377</v>
      </c>
      <c r="F111" s="253" t="s">
        <v>94</v>
      </c>
      <c r="G111" s="254" t="s">
        <v>94</v>
      </c>
      <c r="H111" s="80"/>
    </row>
    <row r="112" spans="1:8" ht="15.75" customHeight="1">
      <c r="A112" s="88"/>
      <c r="B112" s="172" t="s">
        <v>426</v>
      </c>
      <c r="C112" s="244">
        <v>23.819019174277098</v>
      </c>
      <c r="D112" s="245">
        <v>22.177863156990696</v>
      </c>
      <c r="E112" s="246">
        <v>25.460175191563501</v>
      </c>
      <c r="F112" s="245">
        <v>23.008978308787484</v>
      </c>
      <c r="G112" s="246">
        <v>24.629060039766713</v>
      </c>
      <c r="H112" s="80"/>
    </row>
    <row r="113" spans="1:8" ht="15.75" customHeight="1">
      <c r="A113" s="88"/>
      <c r="B113" s="172" t="s">
        <v>427</v>
      </c>
      <c r="C113" s="244" t="s">
        <v>218</v>
      </c>
      <c r="D113" s="245" t="s">
        <v>94</v>
      </c>
      <c r="E113" s="246" t="s">
        <v>94</v>
      </c>
      <c r="F113" s="245" t="s">
        <v>94</v>
      </c>
      <c r="G113" s="246" t="s">
        <v>94</v>
      </c>
      <c r="H113" s="80"/>
    </row>
    <row r="114" spans="1:8" ht="15.75" customHeight="1">
      <c r="A114" s="88"/>
      <c r="B114" s="172" t="s">
        <v>452</v>
      </c>
      <c r="C114" s="252">
        <v>50.681736787094827</v>
      </c>
      <c r="D114" s="253">
        <v>48.674728765644616</v>
      </c>
      <c r="E114" s="254">
        <v>52.688744808545039</v>
      </c>
      <c r="F114" s="253">
        <v>49.963726080030305</v>
      </c>
      <c r="G114" s="254">
        <v>51.39974749415935</v>
      </c>
      <c r="H114" s="80"/>
    </row>
    <row r="115" spans="1:8" ht="15.75" customHeight="1">
      <c r="A115" s="88"/>
      <c r="B115" s="172" t="s">
        <v>428</v>
      </c>
      <c r="C115" s="252">
        <v>5.8165044118685438</v>
      </c>
      <c r="D115" s="253">
        <v>5.5245898771637387</v>
      </c>
      <c r="E115" s="254">
        <v>6.1084189465733489</v>
      </c>
      <c r="F115" s="253">
        <v>5.6422080859091777</v>
      </c>
      <c r="G115" s="254">
        <v>5.99080073782791</v>
      </c>
      <c r="H115" s="80"/>
    </row>
    <row r="116" spans="1:8" ht="15.75" customHeight="1">
      <c r="A116" s="88"/>
      <c r="B116" s="172" t="s">
        <v>429</v>
      </c>
      <c r="C116" s="252">
        <v>4.7315518031030575</v>
      </c>
      <c r="D116" s="253">
        <v>3.4994780917399404</v>
      </c>
      <c r="E116" s="254">
        <v>5.9636255144661749</v>
      </c>
      <c r="F116" s="253">
        <v>4.3385192658455694</v>
      </c>
      <c r="G116" s="254">
        <v>5.1245843403605456</v>
      </c>
      <c r="H116" s="80"/>
    </row>
    <row r="117" spans="1:8" ht="15.75" customHeight="1">
      <c r="A117" s="88"/>
      <c r="B117" s="172" t="s">
        <v>430</v>
      </c>
      <c r="C117" s="239">
        <v>505.72157505838118</v>
      </c>
      <c r="D117" s="240">
        <v>488.52141857296533</v>
      </c>
      <c r="E117" s="241">
        <v>522.92173154379702</v>
      </c>
      <c r="F117" s="240">
        <v>495.26722957123593</v>
      </c>
      <c r="G117" s="241">
        <v>516.17592054552642</v>
      </c>
      <c r="H117" s="80"/>
    </row>
    <row r="118" spans="1:8" ht="15.75" customHeight="1">
      <c r="A118" s="88"/>
      <c r="B118" s="172" t="s">
        <v>431</v>
      </c>
      <c r="C118" s="252">
        <v>0.58273947763352862</v>
      </c>
      <c r="D118" s="253">
        <v>0.40987214089201518</v>
      </c>
      <c r="E118" s="254">
        <v>0.75560681437504207</v>
      </c>
      <c r="F118" s="253">
        <v>0.50208151252482547</v>
      </c>
      <c r="G118" s="254">
        <v>0.66339744274223178</v>
      </c>
      <c r="H118" s="80"/>
    </row>
    <row r="119" spans="1:8" ht="15.75" customHeight="1">
      <c r="A119" s="88"/>
      <c r="B119" s="172" t="s">
        <v>432</v>
      </c>
      <c r="C119" s="252">
        <v>0.73054937580197032</v>
      </c>
      <c r="D119" s="253">
        <v>0.67051327616605672</v>
      </c>
      <c r="E119" s="254">
        <v>0.79058547543788393</v>
      </c>
      <c r="F119" s="253">
        <v>0.6849187414807919</v>
      </c>
      <c r="G119" s="254">
        <v>0.77618001012314874</v>
      </c>
      <c r="H119" s="80"/>
    </row>
    <row r="120" spans="1:8" ht="15.75" customHeight="1">
      <c r="A120" s="88"/>
      <c r="B120" s="172" t="s">
        <v>433</v>
      </c>
      <c r="C120" s="252" t="s">
        <v>107</v>
      </c>
      <c r="D120" s="253" t="s">
        <v>94</v>
      </c>
      <c r="E120" s="254" t="s">
        <v>94</v>
      </c>
      <c r="F120" s="253" t="s">
        <v>94</v>
      </c>
      <c r="G120" s="254" t="s">
        <v>94</v>
      </c>
      <c r="H120" s="80"/>
    </row>
    <row r="121" spans="1:8" ht="15.75" customHeight="1">
      <c r="A121" s="88"/>
      <c r="B121" s="172" t="s">
        <v>434</v>
      </c>
      <c r="C121" s="244">
        <v>10.942666191825912</v>
      </c>
      <c r="D121" s="245">
        <v>9.7239082321581023</v>
      </c>
      <c r="E121" s="246">
        <v>12.161424151493723</v>
      </c>
      <c r="F121" s="245">
        <v>10.235150873009671</v>
      </c>
      <c r="G121" s="246">
        <v>11.650181510642154</v>
      </c>
      <c r="H121" s="80"/>
    </row>
    <row r="122" spans="1:8" ht="15.75" customHeight="1">
      <c r="A122" s="88"/>
      <c r="B122" s="172" t="s">
        <v>453</v>
      </c>
      <c r="C122" s="252">
        <v>1.1430264939713277</v>
      </c>
      <c r="D122" s="253">
        <v>1.1095367535698748</v>
      </c>
      <c r="E122" s="254">
        <v>1.1765162343727806</v>
      </c>
      <c r="F122" s="253">
        <v>1.1242738289800216</v>
      </c>
      <c r="G122" s="254">
        <v>1.1617791589626338</v>
      </c>
      <c r="H122" s="80"/>
    </row>
    <row r="123" spans="1:8" ht="15.75" customHeight="1">
      <c r="A123" s="88"/>
      <c r="B123" s="172" t="s">
        <v>436</v>
      </c>
      <c r="C123" s="252" t="s">
        <v>219</v>
      </c>
      <c r="D123" s="253" t="s">
        <v>94</v>
      </c>
      <c r="E123" s="254" t="s">
        <v>94</v>
      </c>
      <c r="F123" s="253" t="s">
        <v>94</v>
      </c>
      <c r="G123" s="254" t="s">
        <v>94</v>
      </c>
      <c r="H123" s="80"/>
    </row>
    <row r="124" spans="1:8" ht="15.75" customHeight="1">
      <c r="A124" s="88"/>
      <c r="B124" s="172" t="s">
        <v>437</v>
      </c>
      <c r="C124" s="252">
        <v>0.32449545303923788</v>
      </c>
      <c r="D124" s="253">
        <v>0.2938522768747342</v>
      </c>
      <c r="E124" s="254">
        <v>0.35513862920374156</v>
      </c>
      <c r="F124" s="253">
        <v>0.29659452435496514</v>
      </c>
      <c r="G124" s="254">
        <v>0.35239638172351062</v>
      </c>
      <c r="H124" s="80"/>
    </row>
    <row r="125" spans="1:8" ht="15.75" customHeight="1">
      <c r="A125" s="88"/>
      <c r="B125" s="172" t="s">
        <v>438</v>
      </c>
      <c r="C125" s="252">
        <v>2.5217337924092682</v>
      </c>
      <c r="D125" s="253">
        <v>2.112383075419737</v>
      </c>
      <c r="E125" s="254">
        <v>2.9310845093987994</v>
      </c>
      <c r="F125" s="253">
        <v>2.2876279147832923</v>
      </c>
      <c r="G125" s="254">
        <v>2.7558396700352441</v>
      </c>
      <c r="H125" s="80"/>
    </row>
    <row r="126" spans="1:8" ht="15.75" customHeight="1">
      <c r="A126" s="88"/>
      <c r="B126" s="172" t="s">
        <v>439</v>
      </c>
      <c r="C126" s="239">
        <v>290.39017288720476</v>
      </c>
      <c r="D126" s="240">
        <v>277.99003227887158</v>
      </c>
      <c r="E126" s="241">
        <v>302.79031349553793</v>
      </c>
      <c r="F126" s="240">
        <v>283.45179662738633</v>
      </c>
      <c r="G126" s="241">
        <v>297.32854914702318</v>
      </c>
      <c r="H126" s="80"/>
    </row>
    <row r="127" spans="1:8" ht="15.75" customHeight="1">
      <c r="A127" s="88"/>
      <c r="B127" s="172" t="s">
        <v>440</v>
      </c>
      <c r="C127" s="252">
        <v>8.6891364600409915</v>
      </c>
      <c r="D127" s="253">
        <v>7.4360163820285683</v>
      </c>
      <c r="E127" s="254">
        <v>9.9422565380534156</v>
      </c>
      <c r="F127" s="253">
        <v>7.7222575322668829</v>
      </c>
      <c r="G127" s="254">
        <v>9.6560153878150992</v>
      </c>
      <c r="H127" s="80"/>
    </row>
    <row r="128" spans="1:8" ht="15.75" customHeight="1">
      <c r="A128" s="88"/>
      <c r="B128" s="172" t="s">
        <v>441</v>
      </c>
      <c r="C128" s="244">
        <v>22.08351892450089</v>
      </c>
      <c r="D128" s="245">
        <v>20.931937523351387</v>
      </c>
      <c r="E128" s="246">
        <v>23.235100325650393</v>
      </c>
      <c r="F128" s="245">
        <v>21.607962893798209</v>
      </c>
      <c r="G128" s="246">
        <v>22.55907495520357</v>
      </c>
      <c r="H128" s="80"/>
    </row>
    <row r="129" spans="1:8" ht="15.75" customHeight="1">
      <c r="A129" s="88"/>
      <c r="B129" s="172" t="s">
        <v>442</v>
      </c>
      <c r="C129" s="252">
        <v>2.075730040469554</v>
      </c>
      <c r="D129" s="253">
        <v>1.8648857265334042</v>
      </c>
      <c r="E129" s="254">
        <v>2.2865743544057038</v>
      </c>
      <c r="F129" s="253">
        <v>1.9660302092326505</v>
      </c>
      <c r="G129" s="254">
        <v>2.1854298717064577</v>
      </c>
      <c r="H129" s="80"/>
    </row>
    <row r="130" spans="1:8" ht="15.75" customHeight="1">
      <c r="A130" s="88"/>
      <c r="B130" s="172" t="s">
        <v>443</v>
      </c>
      <c r="C130" s="239">
        <v>131.21501389618285</v>
      </c>
      <c r="D130" s="240">
        <v>120.24456778417085</v>
      </c>
      <c r="E130" s="241">
        <v>142.18546000819484</v>
      </c>
      <c r="F130" s="240">
        <v>123.27129815511063</v>
      </c>
      <c r="G130" s="241">
        <v>139.15872963725508</v>
      </c>
      <c r="H130" s="80"/>
    </row>
    <row r="131" spans="1:8" ht="15.75" customHeight="1">
      <c r="A131" s="88"/>
      <c r="B131" s="198" t="s">
        <v>444</v>
      </c>
      <c r="C131" s="257">
        <v>113.02793106171261</v>
      </c>
      <c r="D131" s="258">
        <v>100.06508427970492</v>
      </c>
      <c r="E131" s="259">
        <v>125.99077784372029</v>
      </c>
      <c r="F131" s="258">
        <v>106.29601655001149</v>
      </c>
      <c r="G131" s="259">
        <v>119.75984557341373</v>
      </c>
      <c r="H131" s="80"/>
    </row>
    <row r="132" spans="1:8" ht="15.75" customHeight="1">
      <c r="B132" s="260" t="s">
        <v>631</v>
      </c>
    </row>
    <row r="133" spans="1:8" ht="15.75" customHeight="1">
      <c r="A133" s="1"/>
      <c r="B133"/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:A7 A8:G8 A9:A13 A14:G14 A15 A16:G16 A17:A74 A75:G75 A76:A131">
    <cfRule type="expression" dxfId="28" priority="253">
      <formula>IF(CertVal_IsBlnkRow*CertVal_IsBlnkRowNext=1,TRUE,FALSE)</formula>
    </cfRule>
  </conditionalFormatting>
  <conditionalFormatting sqref="B5:G131">
    <cfRule type="expression" dxfId="27" priority="1">
      <formula>IF(CertVal_IsBlnkRow*CertVal_IsBlnkRowNext=1,TRUE,FALSE)</formula>
    </cfRule>
  </conditionalFormatting>
  <hyperlinks>
    <hyperlink ref="B5" location="'Fire Assay'!$A$1" display="'Fire Assay'!$A$1" xr:uid="{7312431E-D40F-421F-B990-5744D660F64A}"/>
    <hyperlink ref="B6" location="'Fire Assay'!$A$72" display="'Fire Assay'!$A$72" xr:uid="{6ACF401F-0A95-4738-8D06-3D1F1EFB6D1A}"/>
    <hyperlink ref="B7" location="'Fire Assay'!$A$90" display="'Fire Assay'!$A$90" xr:uid="{DA1C4312-9B06-45F9-AE8C-F860538D6228}"/>
    <hyperlink ref="B9" location="'Fire Assay (NiS)'!$A$1" display="'Fire Assay (NiS)'!$A$1" xr:uid="{2894C6CF-A027-4168-AF9B-EB02451C3CEE}"/>
    <hyperlink ref="B10" location="'Fire Assay (NiS)'!$A$90" display="'Fire Assay (NiS)'!$A$90" xr:uid="{D799F1A2-E67D-4B5B-9488-B017FAEEF274}"/>
    <hyperlink ref="B11" location="'Fire Assay (NiS)'!$A$108" display="'Fire Assay (NiS)'!$A$108" xr:uid="{4DE5AF8A-8C0D-4A9E-82E3-AFD4391557DB}"/>
    <hyperlink ref="B12" location="'Fire Assay (NiS)'!$A$126" display="'Fire Assay (NiS)'!$A$126" xr:uid="{BEF55A5B-A322-49B9-9C2F-DA94E09D17C1}"/>
    <hyperlink ref="B13" location="'Fire Assay (NiS)'!$A$144" display="'Fire Assay (NiS)'!$A$144" xr:uid="{BB9E64BD-E36D-4A37-92AC-AF08E02EA6B8}"/>
    <hyperlink ref="B15" location="'IRC'!$A$18" display="'IRC'!$A$18" xr:uid="{DA2D0DEE-ABDE-4521-95E6-8FECDEA79055}"/>
    <hyperlink ref="B17" location="'4-Acid'!$A$1" display="'4-Acid'!$A$1" xr:uid="{C54D7469-94D3-4319-ACAF-C01E6AF0B765}"/>
    <hyperlink ref="B18" location="'4-Acid'!$A$41" display="'4-Acid'!$A$41" xr:uid="{0D8046A5-E9CC-4B37-BA08-BDAC9989C2CE}"/>
    <hyperlink ref="B19" location="'4-Acid'!$A$59" display="'4-Acid'!$A$59" xr:uid="{3253A181-3A8D-44FB-8E4C-A437AC32D144}"/>
    <hyperlink ref="B20" location="'4-Acid'!$A$96" display="'4-Acid'!$A$96" xr:uid="{57DF399A-4534-4E6E-99E3-436BB2334EA9}"/>
    <hyperlink ref="B21" location="'4-Acid'!$A$114" display="'4-Acid'!$A$114" xr:uid="{45560FA8-C3C5-4B3D-8887-742DFC6162A9}"/>
    <hyperlink ref="B22" location="'4-Acid'!$A$133" display="'4-Acid'!$A$133" xr:uid="{89847134-1FAD-48B2-8FEB-62D33C3B3441}"/>
    <hyperlink ref="B23" location="'4-Acid'!$A$151" display="'4-Acid'!$A$151" xr:uid="{A08F24B3-8F86-4903-9FE7-09C250AECDBE}"/>
    <hyperlink ref="B24" location="'4-Acid'!$A$169" display="'4-Acid'!$A$169" xr:uid="{6DFC5528-E3DF-4DAA-A81E-9AF187D55318}"/>
    <hyperlink ref="B25" location="'4-Acid'!$A$188" display="'4-Acid'!$A$188" xr:uid="{7341AA9F-BC4C-4259-BF32-FFFF5F4CE002}"/>
    <hyperlink ref="B26" location="'4-Acid'!$A$206" display="'4-Acid'!$A$206" xr:uid="{6CC1A400-7EB7-4247-9D44-C2B1F59AAE19}"/>
    <hyperlink ref="B27" location="'4-Acid'!$A$224" display="'4-Acid'!$A$224" xr:uid="{A4FDFA4E-4F8B-4A3E-80DE-1F2F44C74F2D}"/>
    <hyperlink ref="B28" location="'4-Acid'!$A$242" display="'4-Acid'!$A$242" xr:uid="{1AEF218A-F8DD-414E-9901-6B825B74A5E0}"/>
    <hyperlink ref="B29" location="'4-Acid'!$A$261" display="'4-Acid'!$A$261" xr:uid="{03C63070-9A2D-4380-BA26-C055C45AA6B0}"/>
    <hyperlink ref="B30" location="'4-Acid'!$A$279" display="'4-Acid'!$A$279" xr:uid="{54EE45D5-14B0-4380-919A-BDA9CA830F4D}"/>
    <hyperlink ref="B31" location="'4-Acid'!$A$297" display="'4-Acid'!$A$297" xr:uid="{F88497A0-3E87-41AC-9632-B4AB08C0EFF3}"/>
    <hyperlink ref="B32" location="'4-Acid'!$A$315" display="'4-Acid'!$A$315" xr:uid="{11C97F03-5E8A-49AD-ABE1-BC3A7CEB95FE}"/>
    <hyperlink ref="B33" location="'4-Acid'!$A$333" display="'4-Acid'!$A$333" xr:uid="{EEE6704C-81B6-4DAB-9B9D-BC5DFB26DEF1}"/>
    <hyperlink ref="B34" location="'4-Acid'!$A$351" display="'4-Acid'!$A$351" xr:uid="{FACABBB3-725B-4C83-8085-D863BA0E5594}"/>
    <hyperlink ref="B35" location="'4-Acid'!$A$369" display="'4-Acid'!$A$369" xr:uid="{19ABFC30-2B78-40DF-8AD0-DDBDE68F0F1C}"/>
    <hyperlink ref="B36" location="'4-Acid'!$A$405" display="'4-Acid'!$A$405" xr:uid="{3BC240CB-6003-4618-9E5A-A2CD17CA1D04}"/>
    <hyperlink ref="B37" location="'4-Acid'!$A$441" display="'4-Acid'!$A$441" xr:uid="{A186481A-E13C-426E-9CAA-48B08AB23EA6}"/>
    <hyperlink ref="B38" location="'4-Acid'!$A$459" display="'4-Acid'!$A$459" xr:uid="{A2BE6E1D-948D-4857-82CE-080076744E8B}"/>
    <hyperlink ref="B39" location="'4-Acid'!$A$477" display="'4-Acid'!$A$477" xr:uid="{E53C1A34-24E3-46EF-974C-9D88F9A3CF5B}"/>
    <hyperlink ref="B40" location="'4-Acid'!$A$495" display="'4-Acid'!$A$495" xr:uid="{62333084-7217-4CA9-9855-EC5B387BB3EC}"/>
    <hyperlink ref="B41" location="'4-Acid'!$A$513" display="'4-Acid'!$A$513" xr:uid="{ADB75FA4-B2F5-4E3D-AA07-B2EB6E2F2E06}"/>
    <hyperlink ref="B42" location="'4-Acid'!$A$532" display="'4-Acid'!$A$532" xr:uid="{493EDA52-8572-4772-9B62-8F713DE56A47}"/>
    <hyperlink ref="B43" location="'4-Acid'!$A$550" display="'4-Acid'!$A$550" xr:uid="{4B2699E5-FCE4-47C1-9FE6-F6F5017DF896}"/>
    <hyperlink ref="B44" location="'4-Acid'!$A$568" display="'4-Acid'!$A$568" xr:uid="{DAE1F6F7-DD2B-431E-894F-1BED59FF4373}"/>
    <hyperlink ref="B45" location="'4-Acid'!$A$586" display="'4-Acid'!$A$586" xr:uid="{6AF96A2E-5167-405A-87C2-299DC7CAEA90}"/>
    <hyperlink ref="B46" location="'4-Acid'!$A$604" display="'4-Acid'!$A$604" xr:uid="{CC59398A-A4C1-4F0C-93B6-0D1A6F92F780}"/>
    <hyperlink ref="B47" location="'4-Acid'!$A$622" display="'4-Acid'!$A$622" xr:uid="{F4D76928-86AC-4445-86FF-2C56CBE36AB0}"/>
    <hyperlink ref="B48" location="'4-Acid'!$A$640" display="'4-Acid'!$A$640" xr:uid="{5A960B03-E2FE-47A9-B0C9-84B6C5BED138}"/>
    <hyperlink ref="B49" location="'4-Acid'!$A$658" display="'4-Acid'!$A$658" xr:uid="{965B3035-1ECD-41EA-92C0-0140F15179DA}"/>
    <hyperlink ref="B50" location="'4-Acid'!$A$676" display="'4-Acid'!$A$676" xr:uid="{D8CCA285-738F-4AA5-81E1-80459C6713B6}"/>
    <hyperlink ref="B51" location="'4-Acid'!$A$694" display="'4-Acid'!$A$694" xr:uid="{86B6878F-65AD-485C-B324-6AEE43EAA6C4}"/>
    <hyperlink ref="B52" location="'4-Acid'!$A$713" display="'4-Acid'!$A$713" xr:uid="{C39211EC-E869-4A0A-9B2D-B2E1E088BC1F}"/>
    <hyperlink ref="B53" location="'4-Acid'!$A$731" display="'4-Acid'!$A$731" xr:uid="{792D38D1-6FD1-443B-9887-A16C30286A73}"/>
    <hyperlink ref="B54" location="'4-Acid'!$A$767" display="'4-Acid'!$A$767" xr:uid="{3762C7BB-03FF-4F8C-9A65-9B38C4B9ED1A}"/>
    <hyperlink ref="B55" location="'4-Acid'!$A$785" display="'4-Acid'!$A$785" xr:uid="{B52EA8C7-055D-4331-B93E-F2595D3067C4}"/>
    <hyperlink ref="B56" location="'4-Acid'!$A$804" display="'4-Acid'!$A$804" xr:uid="{BE5737C8-2022-42F1-8F89-A605238092E4}"/>
    <hyperlink ref="B57" location="'4-Acid'!$A$822" display="'4-Acid'!$A$822" xr:uid="{F3E8A5C4-3862-484E-AEDF-B3A17578898E}"/>
    <hyperlink ref="B58" location="'4-Acid'!$A$840" display="'4-Acid'!$A$840" xr:uid="{EB1F86D3-1F40-4338-93C0-8F04116851DF}"/>
    <hyperlink ref="B59" location="'4-Acid'!$A$858" display="'4-Acid'!$A$858" xr:uid="{40391CCF-8960-472D-83A2-8C646219E2B9}"/>
    <hyperlink ref="B60" location="'4-Acid'!$A$876" display="'4-Acid'!$A$876" xr:uid="{330F4588-A59F-4668-800C-56AF12685583}"/>
    <hyperlink ref="B61" location="'4-Acid'!$A$894" display="'4-Acid'!$A$894" xr:uid="{B682C54F-B486-423E-B7DD-3F37256FBBAC}"/>
    <hyperlink ref="B62" location="'4-Acid'!$A$912" display="'4-Acid'!$A$912" xr:uid="{9093F4D8-E8F1-46CA-A4DF-E30A10F4AAE8}"/>
    <hyperlink ref="B63" location="'4-Acid'!$A$930" display="'4-Acid'!$A$930" xr:uid="{9582F9D5-2047-479A-A84A-ACB804188AD8}"/>
    <hyperlink ref="B64" location="'4-Acid'!$A$949" display="'4-Acid'!$A$949" xr:uid="{57DEC6E4-1BA2-4D5D-8686-B16053A849EC}"/>
    <hyperlink ref="B65" location="'4-Acid'!$A$967" display="'4-Acid'!$A$967" xr:uid="{AFDBB676-F3A9-4145-B419-C3797DF9DB16}"/>
    <hyperlink ref="B66" location="'4-Acid'!$A$985" display="'4-Acid'!$A$985" xr:uid="{0085996A-E351-4F97-930F-406BE8244BD4}"/>
    <hyperlink ref="B67" location="'4-Acid'!$A$1003" display="'4-Acid'!$A$1003" xr:uid="{B3DA3301-1D2B-4343-BE38-DAE80B7F8DBA}"/>
    <hyperlink ref="B68" location="'4-Acid'!$A$1021" display="'4-Acid'!$A$1021" xr:uid="{6C7B8224-C3A7-49DB-964A-1B080F522D08}"/>
    <hyperlink ref="B69" location="'4-Acid'!$A$1039" display="'4-Acid'!$A$1039" xr:uid="{2BD08580-78D5-42B3-B66C-B9C609D0780C}"/>
    <hyperlink ref="B70" location="'4-Acid'!$A$1057" display="'4-Acid'!$A$1057" xr:uid="{0B18DF9D-4F47-4CA3-8FCB-357E3A8AB990}"/>
    <hyperlink ref="B71" location="'4-Acid'!$A$1076" display="'4-Acid'!$A$1076" xr:uid="{02E65E7B-6537-436F-A420-1950AE864337}"/>
    <hyperlink ref="B72" location="'4-Acid'!$A$1094" display="'4-Acid'!$A$1094" xr:uid="{F8C9EC27-E20A-4C46-99C0-55A9CBC31E3D}"/>
    <hyperlink ref="B73" location="'4-Acid'!$A$1112" display="'4-Acid'!$A$1112" xr:uid="{80647BF3-500F-4536-83C2-AA01B0AACAB8}"/>
    <hyperlink ref="B74" location="'4-Acid'!$A$1130" display="'4-Acid'!$A$1130" xr:uid="{C67856EE-8FF9-4350-8A1F-0DAE1159A064}"/>
    <hyperlink ref="B76" location="'Fusion ICP'!$A$18" display="'Fusion ICP'!$A$18" xr:uid="{92493F0D-5CCB-4377-B0EF-ED288CE403D2}"/>
    <hyperlink ref="B77" location="'Fusion ICP'!$A$58" display="'Fusion ICP'!$A$58" xr:uid="{A3CD0A3A-5C7B-4D11-B486-96EB2C1CFD1B}"/>
    <hyperlink ref="B78" location="'Fusion ICP'!$A$95" display="'Fusion ICP'!$A$95" xr:uid="{FF43BFCA-B12A-4590-A902-96E90B5FC304}"/>
    <hyperlink ref="B79" location="'Fusion ICP'!$A$113" display="'Fusion ICP'!$A$113" xr:uid="{9A55886B-C630-4E79-B93B-D9412E163110}"/>
    <hyperlink ref="B80" location="'Fusion ICP'!$A$132" display="'Fusion ICP'!$A$132" xr:uid="{F03E2947-9C9F-4B32-AD7E-70772BCC9E32}"/>
    <hyperlink ref="B81" location="'Fusion ICP'!$A$150" display="'Fusion ICP'!$A$150" xr:uid="{21231BE3-12A9-4633-96F9-E1AE13496758}"/>
    <hyperlink ref="B82" location="'Fusion ICP'!$A$168" display="'Fusion ICP'!$A$168" xr:uid="{6F7BBF8E-3837-46E0-A0C4-511BD87C1258}"/>
    <hyperlink ref="B83" location="'Fusion ICP'!$A$186" display="'Fusion ICP'!$A$186" xr:uid="{C669DFE2-45BB-42FB-99BC-CEC698035AE6}"/>
    <hyperlink ref="B84" location="'Fusion ICP'!$A$204" display="'Fusion ICP'!$A$204" xr:uid="{B2CC9C3E-454F-49D3-982F-635D23A4FA26}"/>
    <hyperlink ref="B85" location="'Fusion ICP'!$A$223" display="'Fusion ICP'!$A$223" xr:uid="{6F93900A-AC40-4FF3-A8CC-CC6B0FF4A4C4}"/>
    <hyperlink ref="B86" location="'Fusion ICP'!$A$241" display="'Fusion ICP'!$A$241" xr:uid="{1FF5FF7B-5086-404B-AF50-A864F96628E8}"/>
    <hyperlink ref="B87" location="'Fusion ICP'!$A$259" display="'Fusion ICP'!$A$259" xr:uid="{3E507020-39A5-4618-A838-4375590B6FD6}"/>
    <hyperlink ref="B88" location="'Fusion ICP'!$A$277" display="'Fusion ICP'!$A$277" xr:uid="{8E02FA72-D3D3-4AE2-8315-8C2D9ED175F7}"/>
    <hyperlink ref="B89" location="'Fusion ICP'!$A$296" display="'Fusion ICP'!$A$296" xr:uid="{A27B2709-047C-417A-ADE2-DF57F824D372}"/>
    <hyperlink ref="B90" location="'Fusion ICP'!$A$314" display="'Fusion ICP'!$A$314" xr:uid="{661E8ED1-A419-4510-8201-D1236AD936CB}"/>
    <hyperlink ref="B91" location="'Fusion ICP'!$A$332" display="'Fusion ICP'!$A$332" xr:uid="{130C6051-E77C-476A-9F5D-51E78E6FCD25}"/>
    <hyperlink ref="B92" location="'Fusion ICP'!$A$350" display="'Fusion ICP'!$A$350" xr:uid="{B3CE99A3-E7B7-4959-BC7D-A43416D54D07}"/>
    <hyperlink ref="B93" location="'Fusion ICP'!$A$368" display="'Fusion ICP'!$A$368" xr:uid="{ECD0B8FF-F75A-4F10-9CED-6A35E5A5A61A}"/>
    <hyperlink ref="B94" location="'Fusion ICP'!$A$405" display="'Fusion ICP'!$A$405" xr:uid="{852500BF-8134-40AC-B9A0-3C8CBBE9CB01}"/>
    <hyperlink ref="B95" location="'Fusion ICP'!$A$441" display="'Fusion ICP'!$A$441" xr:uid="{6BAB39D7-A580-4AA9-8A1A-8B551E95080E}"/>
    <hyperlink ref="B96" location="'Fusion ICP'!$A$478" display="'Fusion ICP'!$A$478" xr:uid="{A04736DD-35BA-456D-BFBA-B0414B126E5C}"/>
    <hyperlink ref="B97" location="'Fusion ICP'!$A$496" display="'Fusion ICP'!$A$496" xr:uid="{C4F07D00-13CD-42A4-94AF-7DDDC518FB3D}"/>
    <hyperlink ref="B98" location="'Fusion ICP'!$A$514" display="'Fusion ICP'!$A$514" xr:uid="{2F720D40-A00B-4442-B728-2DF5E5CE5BF3}"/>
    <hyperlink ref="B99" location="'Fusion ICP'!$A$532" display="'Fusion ICP'!$A$532" xr:uid="{01EA4A77-0641-42FC-9770-696ECA6BC1AC}"/>
    <hyperlink ref="B100" location="'Fusion ICP'!$A$551" display="'Fusion ICP'!$A$551" xr:uid="{59B92498-A793-4C50-BCC7-E4A0EC121794}"/>
    <hyperlink ref="B101" location="'Fusion ICP'!$A$569" display="'Fusion ICP'!$A$569" xr:uid="{702622EA-ED3B-4D97-AF62-5B07D2F612EB}"/>
    <hyperlink ref="B102" location="'Fusion ICP'!$A$587" display="'Fusion ICP'!$A$587" xr:uid="{1B095EF5-0DA3-4BC8-B82A-BB1CFFC0D494}"/>
    <hyperlink ref="B103" location="'Fusion ICP'!$A$623" display="'Fusion ICP'!$A$623" xr:uid="{15F66D4D-495D-426F-9EB4-7BCA2F57D328}"/>
    <hyperlink ref="B104" location="'Fusion ICP'!$A$641" display="'Fusion ICP'!$A$641" xr:uid="{E8839742-1220-4CB7-BA41-8E45113D2C7C}"/>
    <hyperlink ref="B105" location="'Fusion ICP'!$A$659" display="'Fusion ICP'!$A$659" xr:uid="{65A729F4-FD62-49F4-B017-7661C10FF6A4}"/>
    <hyperlink ref="B106" location="'Fusion ICP'!$A$677" display="'Fusion ICP'!$A$677" xr:uid="{D333A051-A26E-4F0C-BE37-D7E0869DE19F}"/>
    <hyperlink ref="B107" location="'Fusion ICP'!$A$695" display="'Fusion ICP'!$A$695" xr:uid="{73872C48-0A66-4F02-A5D7-C5F1218E4ECA}"/>
    <hyperlink ref="B108" location="'Fusion ICP'!$A$713" display="'Fusion ICP'!$A$713" xr:uid="{1CC9BACB-66E8-4BA7-AD9E-5331AEBFC325}"/>
    <hyperlink ref="B109" location="'Fusion ICP'!$A$732" display="'Fusion ICP'!$A$732" xr:uid="{82E7B8A4-D318-4168-80F5-82895208D9E0}"/>
    <hyperlink ref="B110" location="'Fusion ICP'!$A$768" display="'Fusion ICP'!$A$768" xr:uid="{8808836D-5944-461F-BD74-A15FB637F2E3}"/>
    <hyperlink ref="B111" location="'Fusion ICP'!$A$786" display="'Fusion ICP'!$A$786" xr:uid="{D4E085A2-1393-49C3-AE13-0F8DD96048B1}"/>
    <hyperlink ref="B112" location="'Fusion ICP'!$A$804" display="'Fusion ICP'!$A$804" xr:uid="{4B66B8E2-7383-453C-95D3-B8513D208EF7}"/>
    <hyperlink ref="B113" location="'Fusion ICP'!$A$822" display="'Fusion ICP'!$A$822" xr:uid="{B69AF697-7F02-4F1C-A6A7-BDB9EFE9D5CF}"/>
    <hyperlink ref="B114" location="'Fusion ICP'!$A$840" display="'Fusion ICP'!$A$840" xr:uid="{5BB65588-018F-41C3-8110-95BCF03B18C6}"/>
    <hyperlink ref="B115" location="'Fusion ICP'!$A$858" display="'Fusion ICP'!$A$858" xr:uid="{2125E50F-B34F-4600-9421-2C393B34A9E1}"/>
    <hyperlink ref="B116" location="'Fusion ICP'!$A$877" display="'Fusion ICP'!$A$877" xr:uid="{5F703011-2C34-44C6-AF0C-CC9A894547A0}"/>
    <hyperlink ref="B117" location="'Fusion ICP'!$A$895" display="'Fusion ICP'!$A$895" xr:uid="{D3366460-1EE5-46F7-ADCE-1BE14E2302AB}"/>
    <hyperlink ref="B118" location="'Fusion ICP'!$A$913" display="'Fusion ICP'!$A$913" xr:uid="{5335AC02-471B-4A30-BA1E-54F0AF3826F3}"/>
    <hyperlink ref="B119" location="'Fusion ICP'!$A$931" display="'Fusion ICP'!$A$931" xr:uid="{95E50233-13FE-4EA5-BCC0-7AFE436D7527}"/>
    <hyperlink ref="B120" location="'Fusion ICP'!$A$949" display="'Fusion ICP'!$A$949" xr:uid="{AAE5FCAE-8489-468B-A98B-FD90DD041AFD}"/>
    <hyperlink ref="B121" location="'Fusion ICP'!$A$967" display="'Fusion ICP'!$A$967" xr:uid="{7C856590-B671-432C-A46E-FB4FF2F43809}"/>
    <hyperlink ref="B122" location="'Fusion ICP'!$A$985" display="'Fusion ICP'!$A$985" xr:uid="{87FF30A6-F272-4E39-BBF5-194D854C929E}"/>
    <hyperlink ref="B123" location="'Fusion ICP'!$A$1003" display="'Fusion ICP'!$A$1003" xr:uid="{7642E6E1-B37A-4860-A5CF-F158620132CB}"/>
    <hyperlink ref="B124" location="'Fusion ICP'!$A$1021" display="'Fusion ICP'!$A$1021" xr:uid="{1AAFBF18-5E3A-4461-9424-FB9789B654F7}"/>
    <hyperlink ref="B125" location="'Fusion ICP'!$A$1040" display="'Fusion ICP'!$A$1040" xr:uid="{FF8681B5-254B-45B0-A278-0AFA6D58D7A1}"/>
    <hyperlink ref="B126" location="'Fusion ICP'!$A$1058" display="'Fusion ICP'!$A$1058" xr:uid="{0D00B2ED-76B9-4498-A129-44D048D49C87}"/>
    <hyperlink ref="B127" location="'Fusion ICP'!$A$1076" display="'Fusion ICP'!$A$1076" xr:uid="{B1F68AF3-1A4B-4795-B27F-042F616A4BCC}"/>
    <hyperlink ref="B128" location="'Fusion ICP'!$A$1094" display="'Fusion ICP'!$A$1094" xr:uid="{41BEFC31-422D-426A-B324-38D701D94FC9}"/>
    <hyperlink ref="B129" location="'Fusion ICP'!$A$1112" display="'Fusion ICP'!$A$1112" xr:uid="{A3DC39A5-9E55-46D6-B17C-C5678B20736A}"/>
    <hyperlink ref="B130" location="'Fusion ICP'!$A$1130" display="'Fusion ICP'!$A$1130" xr:uid="{4E711517-7DBE-47C5-B001-7D4A315105EB}"/>
    <hyperlink ref="B131" location="'Fusion ICP'!$A$1149" display="'Fusion ICP'!$A$1149" xr:uid="{C6F6A26E-7D8A-4D68-A754-2EE16A6DE73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A228-96D9-46CD-8D9E-D11ED78EB827}">
  <sheetPr codeName="Sheet14"/>
  <dimension ref="A1:BN1209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476</v>
      </c>
      <c r="BM1" s="27" t="s">
        <v>66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239</v>
      </c>
      <c r="E2" s="17" t="s">
        <v>239</v>
      </c>
      <c r="F2" s="17" t="s">
        <v>239</v>
      </c>
      <c r="G2" s="17" t="s">
        <v>239</v>
      </c>
      <c r="H2" s="17" t="s">
        <v>239</v>
      </c>
      <c r="I2" s="17" t="s">
        <v>239</v>
      </c>
      <c r="J2" s="17" t="s">
        <v>239</v>
      </c>
      <c r="K2" s="17" t="s">
        <v>239</v>
      </c>
      <c r="L2" s="17" t="s">
        <v>239</v>
      </c>
      <c r="M2" s="17" t="s">
        <v>239</v>
      </c>
      <c r="N2" s="17" t="s">
        <v>239</v>
      </c>
      <c r="O2" s="17" t="s">
        <v>239</v>
      </c>
      <c r="P2" s="17" t="s">
        <v>239</v>
      </c>
      <c r="Q2" s="17" t="s">
        <v>239</v>
      </c>
      <c r="R2" s="17" t="s">
        <v>239</v>
      </c>
      <c r="S2" s="17" t="s">
        <v>239</v>
      </c>
      <c r="T2" s="17" t="s">
        <v>239</v>
      </c>
      <c r="U2" s="17" t="s">
        <v>239</v>
      </c>
      <c r="V2" s="17" t="s">
        <v>239</v>
      </c>
      <c r="W2" s="14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4" t="s">
        <v>242</v>
      </c>
      <c r="E3" s="145" t="s">
        <v>243</v>
      </c>
      <c r="F3" s="145" t="s">
        <v>244</v>
      </c>
      <c r="G3" s="145" t="s">
        <v>245</v>
      </c>
      <c r="H3" s="145" t="s">
        <v>246</v>
      </c>
      <c r="I3" s="145" t="s">
        <v>248</v>
      </c>
      <c r="J3" s="145" t="s">
        <v>249</v>
      </c>
      <c r="K3" s="145" t="s">
        <v>250</v>
      </c>
      <c r="L3" s="145" t="s">
        <v>251</v>
      </c>
      <c r="M3" s="145" t="s">
        <v>252</v>
      </c>
      <c r="N3" s="145" t="s">
        <v>253</v>
      </c>
      <c r="O3" s="145" t="s">
        <v>254</v>
      </c>
      <c r="P3" s="145" t="s">
        <v>256</v>
      </c>
      <c r="Q3" s="145" t="s">
        <v>257</v>
      </c>
      <c r="R3" s="145" t="s">
        <v>258</v>
      </c>
      <c r="S3" s="145" t="s">
        <v>259</v>
      </c>
      <c r="T3" s="145" t="s">
        <v>282</v>
      </c>
      <c r="U3" s="145" t="s">
        <v>284</v>
      </c>
      <c r="V3" s="145" t="s">
        <v>260</v>
      </c>
      <c r="W3" s="14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285</v>
      </c>
      <c r="E4" s="11" t="s">
        <v>285</v>
      </c>
      <c r="F4" s="11" t="s">
        <v>286</v>
      </c>
      <c r="G4" s="11" t="s">
        <v>285</v>
      </c>
      <c r="H4" s="11" t="s">
        <v>285</v>
      </c>
      <c r="I4" s="11" t="s">
        <v>286</v>
      </c>
      <c r="J4" s="11" t="s">
        <v>285</v>
      </c>
      <c r="K4" s="11" t="s">
        <v>285</v>
      </c>
      <c r="L4" s="11" t="s">
        <v>285</v>
      </c>
      <c r="M4" s="11" t="s">
        <v>286</v>
      </c>
      <c r="N4" s="11" t="s">
        <v>286</v>
      </c>
      <c r="O4" s="11" t="s">
        <v>285</v>
      </c>
      <c r="P4" s="11" t="s">
        <v>286</v>
      </c>
      <c r="Q4" s="11" t="s">
        <v>286</v>
      </c>
      <c r="R4" s="11" t="s">
        <v>286</v>
      </c>
      <c r="S4" s="11" t="s">
        <v>286</v>
      </c>
      <c r="T4" s="11" t="s">
        <v>120</v>
      </c>
      <c r="U4" s="11" t="s">
        <v>285</v>
      </c>
      <c r="V4" s="11" t="s">
        <v>285</v>
      </c>
      <c r="W4" s="14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1.03</v>
      </c>
      <c r="E6" s="21">
        <v>1.03</v>
      </c>
      <c r="F6" s="21">
        <v>0.97000000000000008</v>
      </c>
      <c r="G6" s="21">
        <v>1.05</v>
      </c>
      <c r="H6" s="140">
        <v>1.36</v>
      </c>
      <c r="I6" s="21">
        <v>0.9</v>
      </c>
      <c r="J6" s="21">
        <v>1</v>
      </c>
      <c r="K6" s="139">
        <v>1.25</v>
      </c>
      <c r="L6" s="21">
        <v>1.04</v>
      </c>
      <c r="M6" s="139">
        <v>0.9</v>
      </c>
      <c r="N6" s="139">
        <v>1.02</v>
      </c>
      <c r="O6" s="21">
        <v>1.05</v>
      </c>
      <c r="P6" s="21">
        <v>1</v>
      </c>
      <c r="Q6" s="21">
        <v>0.86</v>
      </c>
      <c r="R6" s="21"/>
      <c r="S6" s="21">
        <v>0.89</v>
      </c>
      <c r="T6" s="21">
        <v>1.0043439994366492</v>
      </c>
      <c r="U6" s="21">
        <v>0.93</v>
      </c>
      <c r="V6" s="21">
        <v>0.92</v>
      </c>
      <c r="W6" s="14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1.03</v>
      </c>
      <c r="E7" s="11">
        <v>1.28</v>
      </c>
      <c r="F7" s="11">
        <v>0.98</v>
      </c>
      <c r="G7" s="11">
        <v>1.27</v>
      </c>
      <c r="H7" s="141">
        <v>0.72</v>
      </c>
      <c r="I7" s="11">
        <v>0.9900000000000001</v>
      </c>
      <c r="J7" s="11">
        <v>1.18</v>
      </c>
      <c r="K7" s="141">
        <v>1.33</v>
      </c>
      <c r="L7" s="11">
        <v>0.98</v>
      </c>
      <c r="M7" s="141">
        <v>0.9</v>
      </c>
      <c r="N7" s="141">
        <v>1.01</v>
      </c>
      <c r="O7" s="11">
        <v>0.97000000000000008</v>
      </c>
      <c r="P7" s="11">
        <v>1.17</v>
      </c>
      <c r="Q7" s="11">
        <v>0.9</v>
      </c>
      <c r="R7" s="11"/>
      <c r="S7" s="11">
        <v>0.95</v>
      </c>
      <c r="T7" s="11">
        <v>0.93336371593224698</v>
      </c>
      <c r="U7" s="11">
        <v>0.91</v>
      </c>
      <c r="V7" s="11">
        <v>0.94</v>
      </c>
      <c r="W7" s="14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1">
        <v>1.1299999999999999</v>
      </c>
      <c r="E8" s="11">
        <v>1.05</v>
      </c>
      <c r="F8" s="11">
        <v>0.96</v>
      </c>
      <c r="G8" s="11">
        <v>1.08</v>
      </c>
      <c r="H8" s="141">
        <v>0.73</v>
      </c>
      <c r="I8" s="11">
        <v>0.88</v>
      </c>
      <c r="J8" s="11">
        <v>1.02</v>
      </c>
      <c r="K8" s="141">
        <v>1.26</v>
      </c>
      <c r="L8" s="11">
        <v>1.03</v>
      </c>
      <c r="M8" s="141">
        <v>0.9</v>
      </c>
      <c r="N8" s="141">
        <v>0.92</v>
      </c>
      <c r="O8" s="11">
        <v>0.97000000000000008</v>
      </c>
      <c r="P8" s="11">
        <v>0.9900000000000001</v>
      </c>
      <c r="Q8" s="11">
        <v>0.88</v>
      </c>
      <c r="R8" s="11"/>
      <c r="S8" s="11">
        <v>0.95</v>
      </c>
      <c r="T8" s="11">
        <v>0.98142257493212737</v>
      </c>
      <c r="U8" s="11">
        <v>1.1299999999999999</v>
      </c>
      <c r="V8" s="11">
        <v>0.93</v>
      </c>
      <c r="W8" s="14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0.98</v>
      </c>
      <c r="E9" s="11">
        <v>1.1599999999999999</v>
      </c>
      <c r="F9" s="11">
        <v>0.98</v>
      </c>
      <c r="G9" s="11">
        <v>1.19</v>
      </c>
      <c r="H9" s="141">
        <v>0.65</v>
      </c>
      <c r="I9" s="11">
        <v>0.95</v>
      </c>
      <c r="J9" s="11">
        <v>1.02</v>
      </c>
      <c r="K9" s="141">
        <v>1.35</v>
      </c>
      <c r="L9" s="11">
        <v>0.97000000000000008</v>
      </c>
      <c r="M9" s="141">
        <v>0.9</v>
      </c>
      <c r="N9" s="141">
        <v>1.68</v>
      </c>
      <c r="O9" s="11">
        <v>0.98</v>
      </c>
      <c r="P9" s="11">
        <v>1.03</v>
      </c>
      <c r="Q9" s="11">
        <v>0.9</v>
      </c>
      <c r="R9" s="11"/>
      <c r="S9" s="11">
        <v>0.97000000000000008</v>
      </c>
      <c r="T9" s="11">
        <v>0.96270432146840457</v>
      </c>
      <c r="U9" s="11">
        <v>0.94</v>
      </c>
      <c r="V9" s="11">
        <v>0.93</v>
      </c>
      <c r="W9" s="14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1.005080209506042</v>
      </c>
      <c r="BN9" s="27"/>
    </row>
    <row r="10" spans="1:66">
      <c r="A10" s="29"/>
      <c r="B10" s="19">
        <v>1</v>
      </c>
      <c r="C10" s="9">
        <v>5</v>
      </c>
      <c r="D10" s="11">
        <v>1.1200000000000001</v>
      </c>
      <c r="E10" s="11">
        <v>1.1000000000000001</v>
      </c>
      <c r="F10" s="11">
        <v>1</v>
      </c>
      <c r="G10" s="11">
        <v>0.9900000000000001</v>
      </c>
      <c r="H10" s="141">
        <v>0.67</v>
      </c>
      <c r="I10" s="11">
        <v>0.88</v>
      </c>
      <c r="J10" s="11">
        <v>1.23</v>
      </c>
      <c r="K10" s="142">
        <v>1.75</v>
      </c>
      <c r="L10" s="11">
        <v>1.08</v>
      </c>
      <c r="M10" s="141">
        <v>0.9</v>
      </c>
      <c r="N10" s="141">
        <v>1.58</v>
      </c>
      <c r="O10" s="11">
        <v>0.97000000000000008</v>
      </c>
      <c r="P10" s="11">
        <v>1.02</v>
      </c>
      <c r="Q10" s="11">
        <v>0.87</v>
      </c>
      <c r="R10" s="11"/>
      <c r="S10" s="11">
        <v>1.01</v>
      </c>
      <c r="T10" s="11">
        <v>0.93858022007507202</v>
      </c>
      <c r="U10" s="11">
        <v>0.98</v>
      </c>
      <c r="V10" s="11">
        <v>0.86</v>
      </c>
      <c r="W10" s="14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19</v>
      </c>
    </row>
    <row r="11" spans="1:66">
      <c r="A11" s="29"/>
      <c r="B11" s="19">
        <v>1</v>
      </c>
      <c r="C11" s="9">
        <v>6</v>
      </c>
      <c r="D11" s="11">
        <v>1.04</v>
      </c>
      <c r="E11" s="11">
        <v>1.28</v>
      </c>
      <c r="F11" s="11">
        <v>1</v>
      </c>
      <c r="G11" s="11">
        <v>1.03</v>
      </c>
      <c r="H11" s="141">
        <v>0.73</v>
      </c>
      <c r="I11" s="11">
        <v>0.9900000000000001</v>
      </c>
      <c r="J11" s="11">
        <v>1.17</v>
      </c>
      <c r="K11" s="141">
        <v>1.32</v>
      </c>
      <c r="L11" s="11">
        <v>0.98</v>
      </c>
      <c r="M11" s="141">
        <v>1</v>
      </c>
      <c r="N11" s="141">
        <v>0.98</v>
      </c>
      <c r="O11" s="11">
        <v>0.97000000000000008</v>
      </c>
      <c r="P11" s="11">
        <v>1.06</v>
      </c>
      <c r="Q11" s="11">
        <v>0.88</v>
      </c>
      <c r="R11" s="11">
        <v>0.98408046872744848</v>
      </c>
      <c r="S11" s="11">
        <v>0.97000000000000008</v>
      </c>
      <c r="T11" s="11">
        <v>1.0223212113345925</v>
      </c>
      <c r="U11" s="11">
        <v>0.98</v>
      </c>
      <c r="V11" s="11">
        <v>1.03</v>
      </c>
      <c r="W11" s="14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267</v>
      </c>
      <c r="C12" s="12"/>
      <c r="D12" s="22">
        <v>1.0549999999999999</v>
      </c>
      <c r="E12" s="22">
        <v>1.1500000000000001</v>
      </c>
      <c r="F12" s="22">
        <v>0.9816666666666668</v>
      </c>
      <c r="G12" s="22">
        <v>1.1016666666666668</v>
      </c>
      <c r="H12" s="22">
        <v>0.80999999999999994</v>
      </c>
      <c r="I12" s="22">
        <v>0.93166666666666664</v>
      </c>
      <c r="J12" s="22">
        <v>1.1033333333333333</v>
      </c>
      <c r="K12" s="22">
        <v>1.3766666666666667</v>
      </c>
      <c r="L12" s="22">
        <v>1.0133333333333334</v>
      </c>
      <c r="M12" s="22">
        <v>0.91666666666666663</v>
      </c>
      <c r="N12" s="22">
        <v>1.1983333333333333</v>
      </c>
      <c r="O12" s="22">
        <v>0.98499999999999999</v>
      </c>
      <c r="P12" s="22">
        <v>1.0450000000000002</v>
      </c>
      <c r="Q12" s="22">
        <v>0.88166666666666671</v>
      </c>
      <c r="R12" s="22">
        <v>0.98408046872744848</v>
      </c>
      <c r="S12" s="22">
        <v>0.95666666666666667</v>
      </c>
      <c r="T12" s="22">
        <v>0.97378934052984878</v>
      </c>
      <c r="U12" s="22">
        <v>0.97833333333333317</v>
      </c>
      <c r="V12" s="22">
        <v>0.93500000000000005</v>
      </c>
      <c r="W12" s="14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268</v>
      </c>
      <c r="C13" s="28"/>
      <c r="D13" s="11">
        <v>1.0350000000000001</v>
      </c>
      <c r="E13" s="11">
        <v>1.1299999999999999</v>
      </c>
      <c r="F13" s="11">
        <v>0.98</v>
      </c>
      <c r="G13" s="11">
        <v>1.0649999999999999</v>
      </c>
      <c r="H13" s="11">
        <v>0.72499999999999998</v>
      </c>
      <c r="I13" s="11">
        <v>0.92500000000000004</v>
      </c>
      <c r="J13" s="11">
        <v>1.095</v>
      </c>
      <c r="K13" s="11">
        <v>1.3250000000000002</v>
      </c>
      <c r="L13" s="11">
        <v>1.0049999999999999</v>
      </c>
      <c r="M13" s="11">
        <v>0.9</v>
      </c>
      <c r="N13" s="11">
        <v>1.0150000000000001</v>
      </c>
      <c r="O13" s="11">
        <v>0.97000000000000008</v>
      </c>
      <c r="P13" s="11">
        <v>1.0249999999999999</v>
      </c>
      <c r="Q13" s="11">
        <v>0.88</v>
      </c>
      <c r="R13" s="11">
        <v>0.98408046872744848</v>
      </c>
      <c r="S13" s="11">
        <v>0.96</v>
      </c>
      <c r="T13" s="11">
        <v>0.97206344820026591</v>
      </c>
      <c r="U13" s="11">
        <v>0.96</v>
      </c>
      <c r="V13" s="11">
        <v>0.93</v>
      </c>
      <c r="W13" s="14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269</v>
      </c>
      <c r="C14" s="28"/>
      <c r="D14" s="23">
        <v>5.8223706512038544E-2</v>
      </c>
      <c r="E14" s="23">
        <v>0.11027239001672175</v>
      </c>
      <c r="F14" s="23">
        <v>1.6020819787597219E-2</v>
      </c>
      <c r="G14" s="23">
        <v>0.10666145820617051</v>
      </c>
      <c r="H14" s="23">
        <v>0.27151427218472368</v>
      </c>
      <c r="I14" s="23">
        <v>5.1929439306299757E-2</v>
      </c>
      <c r="J14" s="23">
        <v>0.10092901796146965</v>
      </c>
      <c r="K14" s="23">
        <v>0.18715412543320273</v>
      </c>
      <c r="L14" s="23">
        <v>4.3665394383500859E-2</v>
      </c>
      <c r="M14" s="23">
        <v>4.0824829046386291E-2</v>
      </c>
      <c r="N14" s="23">
        <v>0.33766354062389814</v>
      </c>
      <c r="O14" s="23">
        <v>3.2093613071762409E-2</v>
      </c>
      <c r="P14" s="23">
        <v>6.5954529791364555E-2</v>
      </c>
      <c r="Q14" s="23">
        <v>1.6020819787597233E-2</v>
      </c>
      <c r="R14" s="23" t="s">
        <v>625</v>
      </c>
      <c r="S14" s="23">
        <v>3.9327683210007014E-2</v>
      </c>
      <c r="T14" s="23">
        <v>3.5620182108061081E-2</v>
      </c>
      <c r="U14" s="23">
        <v>7.9351538527407631E-2</v>
      </c>
      <c r="V14" s="23">
        <v>5.4680892457969275E-2</v>
      </c>
      <c r="W14" s="230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5.5188347404775871E-2</v>
      </c>
      <c r="E15" s="13">
        <v>9.5889034797149331E-2</v>
      </c>
      <c r="F15" s="13">
        <v>1.6320020157144871E-2</v>
      </c>
      <c r="G15" s="13">
        <v>9.6818267660669144E-2</v>
      </c>
      <c r="H15" s="13">
        <v>0.33520280516632556</v>
      </c>
      <c r="I15" s="13">
        <v>5.5738217502289543E-2</v>
      </c>
      <c r="J15" s="13">
        <v>9.1476451324594851E-2</v>
      </c>
      <c r="K15" s="13">
        <v>0.13594730661007462</v>
      </c>
      <c r="L15" s="13">
        <v>4.3090849720560057E-2</v>
      </c>
      <c r="M15" s="13">
        <v>4.4536177141512319E-2</v>
      </c>
      <c r="N15" s="13">
        <v>0.28177764168892755</v>
      </c>
      <c r="O15" s="13">
        <v>3.2582348296205495E-2</v>
      </c>
      <c r="P15" s="13">
        <v>6.3114382575468461E-2</v>
      </c>
      <c r="Q15" s="13">
        <v>1.8171062140942041E-2</v>
      </c>
      <c r="R15" s="13" t="s">
        <v>625</v>
      </c>
      <c r="S15" s="13">
        <v>4.1109076526139737E-2</v>
      </c>
      <c r="T15" s="13">
        <v>3.6578940254860227E-2</v>
      </c>
      <c r="U15" s="13">
        <v>8.1108897983721617E-2</v>
      </c>
      <c r="V15" s="13">
        <v>5.848223792296179E-2</v>
      </c>
      <c r="W15" s="14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4.9667469344055082E-2</v>
      </c>
      <c r="E16" s="13">
        <v>0.144187288858449</v>
      </c>
      <c r="F16" s="13">
        <v>-2.3295198351266033E-2</v>
      </c>
      <c r="G16" s="13">
        <v>9.609825787744164E-2</v>
      </c>
      <c r="H16" s="13">
        <v>-0.19409417045622301</v>
      </c>
      <c r="I16" s="13">
        <v>-7.3042471779894425E-2</v>
      </c>
      <c r="J16" s="13">
        <v>9.7756500325062445E-2</v>
      </c>
      <c r="K16" s="13">
        <v>0.36970826173489679</v>
      </c>
      <c r="L16" s="13">
        <v>8.2114081535318295E-3</v>
      </c>
      <c r="M16" s="13">
        <v>-8.7966653808482898E-2</v>
      </c>
      <c r="N16" s="13">
        <v>0.19227631983945592</v>
      </c>
      <c r="O16" s="13">
        <v>-1.9978713456024311E-2</v>
      </c>
      <c r="P16" s="13">
        <v>3.9718014658329803E-2</v>
      </c>
      <c r="Q16" s="13">
        <v>-0.12278974520852248</v>
      </c>
      <c r="R16" s="13">
        <v>-2.089359692886017E-2</v>
      </c>
      <c r="S16" s="13">
        <v>-4.8168835065580229E-2</v>
      </c>
      <c r="T16" s="13">
        <v>-3.1132708295561362E-2</v>
      </c>
      <c r="U16" s="13">
        <v>-2.66116832465082E-2</v>
      </c>
      <c r="V16" s="13">
        <v>-6.9725986884652369E-2</v>
      </c>
      <c r="W16" s="14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>
        <v>0.84</v>
      </c>
      <c r="E17" s="44">
        <v>1.97</v>
      </c>
      <c r="F17" s="44">
        <v>0.03</v>
      </c>
      <c r="G17" s="44">
        <v>1.39</v>
      </c>
      <c r="H17" s="44">
        <v>2.08</v>
      </c>
      <c r="I17" s="44">
        <v>0.63</v>
      </c>
      <c r="J17" s="44">
        <v>1.41</v>
      </c>
      <c r="K17" s="44">
        <v>4.67</v>
      </c>
      <c r="L17" s="44">
        <v>0.34</v>
      </c>
      <c r="M17" s="44" t="s">
        <v>272</v>
      </c>
      <c r="N17" s="44">
        <v>2.54</v>
      </c>
      <c r="O17" s="44">
        <v>0.01</v>
      </c>
      <c r="P17" s="44">
        <v>0.72</v>
      </c>
      <c r="Q17" s="44">
        <v>1.22</v>
      </c>
      <c r="R17" s="44">
        <v>0.01</v>
      </c>
      <c r="S17" s="44">
        <v>0.33</v>
      </c>
      <c r="T17" s="44">
        <v>0.13</v>
      </c>
      <c r="U17" s="44">
        <v>7.0000000000000007E-2</v>
      </c>
      <c r="V17" s="44">
        <v>0.59</v>
      </c>
      <c r="W17" s="14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>
      <c r="BM19" s="53"/>
    </row>
    <row r="20" spans="1:65" ht="15">
      <c r="B20" s="8" t="s">
        <v>477</v>
      </c>
      <c r="BM20" s="27" t="s">
        <v>66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239</v>
      </c>
      <c r="E21" s="17" t="s">
        <v>239</v>
      </c>
      <c r="F21" s="17" t="s">
        <v>239</v>
      </c>
      <c r="G21" s="17" t="s">
        <v>239</v>
      </c>
      <c r="H21" s="17" t="s">
        <v>239</v>
      </c>
      <c r="I21" s="17" t="s">
        <v>239</v>
      </c>
      <c r="J21" s="17" t="s">
        <v>239</v>
      </c>
      <c r="K21" s="17" t="s">
        <v>239</v>
      </c>
      <c r="L21" s="17" t="s">
        <v>239</v>
      </c>
      <c r="M21" s="17" t="s">
        <v>239</v>
      </c>
      <c r="N21" s="17" t="s">
        <v>239</v>
      </c>
      <c r="O21" s="17" t="s">
        <v>239</v>
      </c>
      <c r="P21" s="17" t="s">
        <v>239</v>
      </c>
      <c r="Q21" s="17" t="s">
        <v>239</v>
      </c>
      <c r="R21" s="17" t="s">
        <v>239</v>
      </c>
      <c r="S21" s="17" t="s">
        <v>239</v>
      </c>
      <c r="T21" s="17" t="s">
        <v>239</v>
      </c>
      <c r="U21" s="17" t="s">
        <v>239</v>
      </c>
      <c r="V21" s="17" t="s">
        <v>239</v>
      </c>
      <c r="W21" s="17" t="s">
        <v>239</v>
      </c>
      <c r="X21" s="14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240</v>
      </c>
      <c r="C22" s="9" t="s">
        <v>240</v>
      </c>
      <c r="D22" s="144" t="s">
        <v>242</v>
      </c>
      <c r="E22" s="145" t="s">
        <v>243</v>
      </c>
      <c r="F22" s="145" t="s">
        <v>244</v>
      </c>
      <c r="G22" s="145" t="s">
        <v>245</v>
      </c>
      <c r="H22" s="145" t="s">
        <v>246</v>
      </c>
      <c r="I22" s="145" t="s">
        <v>247</v>
      </c>
      <c r="J22" s="145" t="s">
        <v>248</v>
      </c>
      <c r="K22" s="145" t="s">
        <v>249</v>
      </c>
      <c r="L22" s="145" t="s">
        <v>250</v>
      </c>
      <c r="M22" s="145" t="s">
        <v>251</v>
      </c>
      <c r="N22" s="145" t="s">
        <v>252</v>
      </c>
      <c r="O22" s="145" t="s">
        <v>253</v>
      </c>
      <c r="P22" s="145" t="s">
        <v>254</v>
      </c>
      <c r="Q22" s="145" t="s">
        <v>256</v>
      </c>
      <c r="R22" s="145" t="s">
        <v>257</v>
      </c>
      <c r="S22" s="145" t="s">
        <v>258</v>
      </c>
      <c r="T22" s="145" t="s">
        <v>259</v>
      </c>
      <c r="U22" s="145" t="s">
        <v>282</v>
      </c>
      <c r="V22" s="145" t="s">
        <v>284</v>
      </c>
      <c r="W22" s="145" t="s">
        <v>260</v>
      </c>
      <c r="X22" s="14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285</v>
      </c>
      <c r="E23" s="11" t="s">
        <v>285</v>
      </c>
      <c r="F23" s="11" t="s">
        <v>120</v>
      </c>
      <c r="G23" s="11" t="s">
        <v>285</v>
      </c>
      <c r="H23" s="11" t="s">
        <v>285</v>
      </c>
      <c r="I23" s="11" t="s">
        <v>120</v>
      </c>
      <c r="J23" s="11" t="s">
        <v>286</v>
      </c>
      <c r="K23" s="11" t="s">
        <v>285</v>
      </c>
      <c r="L23" s="11" t="s">
        <v>285</v>
      </c>
      <c r="M23" s="11" t="s">
        <v>285</v>
      </c>
      <c r="N23" s="11" t="s">
        <v>120</v>
      </c>
      <c r="O23" s="11" t="s">
        <v>120</v>
      </c>
      <c r="P23" s="11" t="s">
        <v>285</v>
      </c>
      <c r="Q23" s="11" t="s">
        <v>285</v>
      </c>
      <c r="R23" s="11" t="s">
        <v>286</v>
      </c>
      <c r="S23" s="11" t="s">
        <v>286</v>
      </c>
      <c r="T23" s="11" t="s">
        <v>120</v>
      </c>
      <c r="U23" s="11" t="s">
        <v>120</v>
      </c>
      <c r="V23" s="11" t="s">
        <v>285</v>
      </c>
      <c r="W23" s="11" t="s">
        <v>285</v>
      </c>
      <c r="X23" s="14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4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8.59</v>
      </c>
      <c r="E25" s="21">
        <v>8.0500000000000007</v>
      </c>
      <c r="F25" s="21">
        <v>8.2214999999999989</v>
      </c>
      <c r="G25" s="21">
        <v>8.1999999999999993</v>
      </c>
      <c r="H25" s="139">
        <v>7.3889999999999993</v>
      </c>
      <c r="I25" s="21">
        <v>8.0255046789645093</v>
      </c>
      <c r="J25" s="21">
        <v>7.9600000000000009</v>
      </c>
      <c r="K25" s="21">
        <v>8.27</v>
      </c>
      <c r="L25" s="21">
        <v>8.2799999999999994</v>
      </c>
      <c r="M25" s="21">
        <v>7.8</v>
      </c>
      <c r="N25" s="21">
        <v>8.2199999999999989</v>
      </c>
      <c r="O25" s="21">
        <v>9.15</v>
      </c>
      <c r="P25" s="21">
        <v>8.06</v>
      </c>
      <c r="Q25" s="21">
        <v>8.7899999999999991</v>
      </c>
      <c r="R25" s="21">
        <v>8.7200000000000006</v>
      </c>
      <c r="S25" s="21">
        <v>8.3388057742542507</v>
      </c>
      <c r="T25" s="21">
        <v>9</v>
      </c>
      <c r="U25" s="21">
        <v>8.4709544821251512</v>
      </c>
      <c r="V25" s="21">
        <v>8.85</v>
      </c>
      <c r="W25" s="21">
        <v>8.2200000000000006</v>
      </c>
      <c r="X25" s="14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8.43</v>
      </c>
      <c r="E26" s="11">
        <v>8.42</v>
      </c>
      <c r="F26" s="11">
        <v>8.2149000000000001</v>
      </c>
      <c r="G26" s="11">
        <v>8.5500000000000007</v>
      </c>
      <c r="H26" s="141">
        <v>7.5245999999999995</v>
      </c>
      <c r="I26" s="11">
        <v>8.09509694277458</v>
      </c>
      <c r="J26" s="11">
        <v>7.4900000000000011</v>
      </c>
      <c r="K26" s="11">
        <v>8.5299999999999994</v>
      </c>
      <c r="L26" s="11">
        <v>8.07</v>
      </c>
      <c r="M26" s="11">
        <v>7.91</v>
      </c>
      <c r="N26" s="11">
        <v>8.129999999999999</v>
      </c>
      <c r="O26" s="11">
        <v>9.16</v>
      </c>
      <c r="P26" s="11">
        <v>8.19</v>
      </c>
      <c r="Q26" s="11">
        <v>8.84</v>
      </c>
      <c r="R26" s="11">
        <v>8.69</v>
      </c>
      <c r="S26" s="11">
        <v>8.2489630767017488</v>
      </c>
      <c r="T26" s="11">
        <v>9.16</v>
      </c>
      <c r="U26" s="11">
        <v>8.2831960115655701</v>
      </c>
      <c r="V26" s="11">
        <v>8.74</v>
      </c>
      <c r="W26" s="11">
        <v>8.43</v>
      </c>
      <c r="X26" s="14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8.68</v>
      </c>
      <c r="E27" s="11">
        <v>7.86</v>
      </c>
      <c r="F27" s="11">
        <v>8.2705000000000002</v>
      </c>
      <c r="G27" s="11">
        <v>7.9699999999999989</v>
      </c>
      <c r="H27" s="141">
        <v>7.4917999999999996</v>
      </c>
      <c r="I27" s="11">
        <v>8.0699282490105944</v>
      </c>
      <c r="J27" s="11">
        <v>7.870000000000001</v>
      </c>
      <c r="K27" s="11">
        <v>8.3800000000000008</v>
      </c>
      <c r="L27" s="11">
        <v>7.7</v>
      </c>
      <c r="M27" s="11">
        <v>8.11</v>
      </c>
      <c r="N27" s="11">
        <v>8.16</v>
      </c>
      <c r="O27" s="11">
        <v>8.8699999999999992</v>
      </c>
      <c r="P27" s="11">
        <v>8.06</v>
      </c>
      <c r="Q27" s="11">
        <v>8.8000000000000007</v>
      </c>
      <c r="R27" s="11">
        <v>8.61</v>
      </c>
      <c r="S27" s="11">
        <v>8.1902232285359986</v>
      </c>
      <c r="T27" s="11">
        <v>8.7899999999999991</v>
      </c>
      <c r="U27" s="11">
        <v>8.5390259648196807</v>
      </c>
      <c r="V27" s="11">
        <v>8.8800000000000008</v>
      </c>
      <c r="W27" s="11">
        <v>8.27</v>
      </c>
      <c r="X27" s="14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8.7200000000000006</v>
      </c>
      <c r="E28" s="11">
        <v>7.9600000000000009</v>
      </c>
      <c r="F28" s="11">
        <v>8.0747999999999998</v>
      </c>
      <c r="G28" s="11">
        <v>8.24</v>
      </c>
      <c r="H28" s="141">
        <v>7.344100000000001</v>
      </c>
      <c r="I28" s="11">
        <v>8.0856716294720172</v>
      </c>
      <c r="J28" s="11">
        <v>7.77</v>
      </c>
      <c r="K28" s="11">
        <v>8.39</v>
      </c>
      <c r="L28" s="11">
        <v>7.4000000000000012</v>
      </c>
      <c r="M28" s="11">
        <v>8.07</v>
      </c>
      <c r="N28" s="11">
        <v>8.3699999999999992</v>
      </c>
      <c r="O28" s="11">
        <v>8.76</v>
      </c>
      <c r="P28" s="11">
        <v>8.02</v>
      </c>
      <c r="Q28" s="11">
        <v>8.6199999999999992</v>
      </c>
      <c r="R28" s="11">
        <v>8.6</v>
      </c>
      <c r="S28" s="11">
        <v>8.3106244589772498</v>
      </c>
      <c r="T28" s="11">
        <v>8.84</v>
      </c>
      <c r="U28" s="11">
        <v>8.4507682237973203</v>
      </c>
      <c r="V28" s="11">
        <v>8.5299999999999994</v>
      </c>
      <c r="W28" s="11">
        <v>7.9699999999999989</v>
      </c>
      <c r="X28" s="14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8.3342124434106477</v>
      </c>
    </row>
    <row r="29" spans="1:65">
      <c r="A29" s="29"/>
      <c r="B29" s="19">
        <v>1</v>
      </c>
      <c r="C29" s="9">
        <v>5</v>
      </c>
      <c r="D29" s="11">
        <v>8.44</v>
      </c>
      <c r="E29" s="11">
        <v>8.2100000000000009</v>
      </c>
      <c r="F29" s="11">
        <v>8.1867000000000001</v>
      </c>
      <c r="G29" s="11">
        <v>8.27</v>
      </c>
      <c r="H29" s="141">
        <v>7.2489999999999997</v>
      </c>
      <c r="I29" s="11">
        <v>8.0400986860310546</v>
      </c>
      <c r="J29" s="11">
        <v>7.919999999999999</v>
      </c>
      <c r="K29" s="11">
        <v>8.27</v>
      </c>
      <c r="L29" s="11">
        <v>7.59</v>
      </c>
      <c r="M29" s="11">
        <v>8.1300000000000008</v>
      </c>
      <c r="N29" s="11">
        <v>8.35</v>
      </c>
      <c r="O29" s="11">
        <v>9.11</v>
      </c>
      <c r="P29" s="11">
        <v>8.15</v>
      </c>
      <c r="Q29" s="11">
        <v>8.6</v>
      </c>
      <c r="R29" s="11">
        <v>8.69</v>
      </c>
      <c r="S29" s="11">
        <v>8.2204784278715</v>
      </c>
      <c r="T29" s="11">
        <v>8.6300000000000008</v>
      </c>
      <c r="U29" s="11">
        <v>8.3474692862032907</v>
      </c>
      <c r="V29" s="11">
        <v>8.7899999999999991</v>
      </c>
      <c r="W29" s="11">
        <v>7.82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20</v>
      </c>
    </row>
    <row r="30" spans="1:65">
      <c r="A30" s="29"/>
      <c r="B30" s="19">
        <v>1</v>
      </c>
      <c r="C30" s="9">
        <v>6</v>
      </c>
      <c r="D30" s="11">
        <v>8.82</v>
      </c>
      <c r="E30" s="11">
        <v>8.16</v>
      </c>
      <c r="F30" s="11">
        <v>8.1671999999999993</v>
      </c>
      <c r="G30" s="11">
        <v>8.31</v>
      </c>
      <c r="H30" s="141">
        <v>7.4272000000000009</v>
      </c>
      <c r="I30" s="11">
        <v>8.0920932715023355</v>
      </c>
      <c r="J30" s="11">
        <v>7.64</v>
      </c>
      <c r="K30" s="11">
        <v>8.19</v>
      </c>
      <c r="L30" s="11">
        <v>8.17</v>
      </c>
      <c r="M30" s="11">
        <v>8.06</v>
      </c>
      <c r="N30" s="11">
        <v>8.27</v>
      </c>
      <c r="O30" s="11">
        <v>8.75</v>
      </c>
      <c r="P30" s="11">
        <v>8.09</v>
      </c>
      <c r="Q30" s="11">
        <v>9.08</v>
      </c>
      <c r="R30" s="11">
        <v>8.7100000000000009</v>
      </c>
      <c r="S30" s="11">
        <v>8.1563231943667489</v>
      </c>
      <c r="T30" s="11">
        <v>8.73</v>
      </c>
      <c r="U30" s="11">
        <v>8.2836427633751004</v>
      </c>
      <c r="V30" s="11">
        <v>8.61</v>
      </c>
      <c r="W30" s="11">
        <v>8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267</v>
      </c>
      <c r="C31" s="12"/>
      <c r="D31" s="22">
        <v>8.6133333333333333</v>
      </c>
      <c r="E31" s="22">
        <v>8.11</v>
      </c>
      <c r="F31" s="22">
        <v>8.1892666666666667</v>
      </c>
      <c r="G31" s="22">
        <v>8.2566666666666677</v>
      </c>
      <c r="H31" s="22">
        <v>7.4042833333333329</v>
      </c>
      <c r="I31" s="22">
        <v>8.0680655762925166</v>
      </c>
      <c r="J31" s="22">
        <v>7.7750000000000012</v>
      </c>
      <c r="K31" s="22">
        <v>8.3383333333333329</v>
      </c>
      <c r="L31" s="22">
        <v>7.868333333333335</v>
      </c>
      <c r="M31" s="22">
        <v>8.0133333333333336</v>
      </c>
      <c r="N31" s="22">
        <v>8.25</v>
      </c>
      <c r="O31" s="22">
        <v>8.9666666666666668</v>
      </c>
      <c r="P31" s="22">
        <v>8.0949999999999989</v>
      </c>
      <c r="Q31" s="22">
        <v>8.7883333333333322</v>
      </c>
      <c r="R31" s="22">
        <v>8.67</v>
      </c>
      <c r="S31" s="22">
        <v>8.2442363601179149</v>
      </c>
      <c r="T31" s="22">
        <v>8.8583333333333343</v>
      </c>
      <c r="U31" s="22">
        <v>8.3958427886476859</v>
      </c>
      <c r="V31" s="22">
        <v>8.7333333333333325</v>
      </c>
      <c r="W31" s="22">
        <v>8.1183333333333341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268</v>
      </c>
      <c r="C32" s="28"/>
      <c r="D32" s="11">
        <v>8.6349999999999998</v>
      </c>
      <c r="E32" s="11">
        <v>8.1050000000000004</v>
      </c>
      <c r="F32" s="11">
        <v>8.200800000000001</v>
      </c>
      <c r="G32" s="11">
        <v>8.254999999999999</v>
      </c>
      <c r="H32" s="11">
        <v>7.4081000000000001</v>
      </c>
      <c r="I32" s="11">
        <v>8.0777999392413058</v>
      </c>
      <c r="J32" s="11">
        <v>7.82</v>
      </c>
      <c r="K32" s="11">
        <v>8.3249999999999993</v>
      </c>
      <c r="L32" s="11">
        <v>7.8849999999999998</v>
      </c>
      <c r="M32" s="11">
        <v>8.0650000000000013</v>
      </c>
      <c r="N32" s="11">
        <v>8.2449999999999992</v>
      </c>
      <c r="O32" s="11">
        <v>8.9899999999999984</v>
      </c>
      <c r="P32" s="11">
        <v>8.0749999999999993</v>
      </c>
      <c r="Q32" s="11">
        <v>8.7949999999999999</v>
      </c>
      <c r="R32" s="11">
        <v>8.69</v>
      </c>
      <c r="S32" s="11">
        <v>8.2347207522866235</v>
      </c>
      <c r="T32" s="11">
        <v>8.8149999999999995</v>
      </c>
      <c r="U32" s="11">
        <v>8.3991187550003055</v>
      </c>
      <c r="V32" s="11">
        <v>8.7650000000000006</v>
      </c>
      <c r="W32" s="11">
        <v>8.11</v>
      </c>
      <c r="X32" s="146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269</v>
      </c>
      <c r="C33" s="28"/>
      <c r="D33" s="23">
        <v>0.15667375870472619</v>
      </c>
      <c r="E33" s="23">
        <v>0.19859506539690236</v>
      </c>
      <c r="F33" s="23">
        <v>6.6168048684139669E-2</v>
      </c>
      <c r="G33" s="23">
        <v>0.18694027566756957</v>
      </c>
      <c r="H33" s="23">
        <v>0.10062700267158232</v>
      </c>
      <c r="I33" s="23">
        <v>2.9034615552679503E-2</v>
      </c>
      <c r="J33" s="23">
        <v>0.1809696107085384</v>
      </c>
      <c r="K33" s="23">
        <v>0.12040210407906787</v>
      </c>
      <c r="L33" s="23">
        <v>0.35391618593484292</v>
      </c>
      <c r="M33" s="23">
        <v>0.13002563849743906</v>
      </c>
      <c r="N33" s="23">
        <v>9.8183501669068626E-2</v>
      </c>
      <c r="O33" s="23">
        <v>0.19520928939644935</v>
      </c>
      <c r="P33" s="23">
        <v>6.3482280992415416E-2</v>
      </c>
      <c r="Q33" s="23">
        <v>0.17417424225948783</v>
      </c>
      <c r="R33" s="23">
        <v>5.1768716422179548E-2</v>
      </c>
      <c r="S33" s="23">
        <v>7.0119438175463358E-2</v>
      </c>
      <c r="T33" s="23">
        <v>0.19218914294690692</v>
      </c>
      <c r="U33" s="23">
        <v>0.10656277929842532</v>
      </c>
      <c r="V33" s="23">
        <v>0.13779211394948099</v>
      </c>
      <c r="W33" s="23">
        <v>0.22604571808965254</v>
      </c>
      <c r="X33" s="230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54"/>
    </row>
    <row r="34" spans="1:65">
      <c r="A34" s="29"/>
      <c r="B34" s="3" t="s">
        <v>86</v>
      </c>
      <c r="C34" s="28"/>
      <c r="D34" s="13">
        <v>1.8189677868195767E-2</v>
      </c>
      <c r="E34" s="13">
        <v>2.4487677607509542E-2</v>
      </c>
      <c r="F34" s="13">
        <v>8.0798502939790698E-3</v>
      </c>
      <c r="G34" s="13">
        <v>2.2641131489814642E-2</v>
      </c>
      <c r="H34" s="13">
        <v>1.359037710220647E-2</v>
      </c>
      <c r="I34" s="13">
        <v>3.5987084237386249E-3</v>
      </c>
      <c r="J34" s="13">
        <v>2.3275834174731624E-2</v>
      </c>
      <c r="K34" s="13">
        <v>1.4439588736246397E-2</v>
      </c>
      <c r="L34" s="13">
        <v>4.4979816047639419E-2</v>
      </c>
      <c r="M34" s="13">
        <v>1.6226161210162945E-2</v>
      </c>
      <c r="N34" s="13">
        <v>1.1901030505341652E-2</v>
      </c>
      <c r="O34" s="13">
        <v>2.1770552720793607E-2</v>
      </c>
      <c r="P34" s="13">
        <v>7.8421594802242645E-3</v>
      </c>
      <c r="Q34" s="13">
        <v>1.9818802456987049E-2</v>
      </c>
      <c r="R34" s="13">
        <v>5.9710168883713435E-3</v>
      </c>
      <c r="S34" s="13">
        <v>8.5052678153032073E-3</v>
      </c>
      <c r="T34" s="13">
        <v>2.1695858093724204E-2</v>
      </c>
      <c r="U34" s="13">
        <v>1.2692326664633668E-2</v>
      </c>
      <c r="V34" s="13">
        <v>1.577772297131462E-2</v>
      </c>
      <c r="W34" s="13">
        <v>2.7843857699402896E-2</v>
      </c>
      <c r="X34" s="14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270</v>
      </c>
      <c r="C35" s="28"/>
      <c r="D35" s="13">
        <v>3.3490973720422756E-2</v>
      </c>
      <c r="E35" s="13">
        <v>-2.6902655161846645E-2</v>
      </c>
      <c r="F35" s="13">
        <v>-1.7391658507407093E-2</v>
      </c>
      <c r="G35" s="13">
        <v>-9.3045116464832711E-3</v>
      </c>
      <c r="H35" s="13">
        <v>-0.11157972230628133</v>
      </c>
      <c r="I35" s="13">
        <v>-3.193425520710802E-2</v>
      </c>
      <c r="J35" s="13">
        <v>-6.7098414782164717E-2</v>
      </c>
      <c r="K35" s="13">
        <v>4.9445462911656968E-4</v>
      </c>
      <c r="L35" s="13">
        <v>-5.5899596181478994E-2</v>
      </c>
      <c r="M35" s="13">
        <v>-3.8501431569699651E-2</v>
      </c>
      <c r="N35" s="13">
        <v>-1.0104427260818061E-2</v>
      </c>
      <c r="O35" s="13">
        <v>7.5886501280161278E-2</v>
      </c>
      <c r="P35" s="13">
        <v>-2.870246529409981E-2</v>
      </c>
      <c r="Q35" s="13">
        <v>5.4488758596708209E-2</v>
      </c>
      <c r="R35" s="13">
        <v>4.029025644226758E-2</v>
      </c>
      <c r="S35" s="13">
        <v>-1.0795991091380408E-2</v>
      </c>
      <c r="T35" s="13">
        <v>6.2887872547222834E-2</v>
      </c>
      <c r="U35" s="13">
        <v>7.3948613207917013E-3</v>
      </c>
      <c r="V35" s="13">
        <v>4.7889454778446972E-2</v>
      </c>
      <c r="W35" s="13">
        <v>-2.5902760643928158E-2</v>
      </c>
      <c r="X35" s="14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271</v>
      </c>
      <c r="C36" s="46"/>
      <c r="D36" s="44">
        <v>1.2</v>
      </c>
      <c r="E36" s="44">
        <v>0.45</v>
      </c>
      <c r="F36" s="44">
        <v>0.19</v>
      </c>
      <c r="G36" s="44">
        <v>0.03</v>
      </c>
      <c r="H36" s="44">
        <v>2.75</v>
      </c>
      <c r="I36" s="44">
        <v>0.57999999999999996</v>
      </c>
      <c r="J36" s="44">
        <v>1.54</v>
      </c>
      <c r="K36" s="44">
        <v>0.3</v>
      </c>
      <c r="L36" s="44">
        <v>1.24</v>
      </c>
      <c r="M36" s="44">
        <v>0.76</v>
      </c>
      <c r="N36" s="44">
        <v>0.01</v>
      </c>
      <c r="O36" s="44">
        <v>2.35</v>
      </c>
      <c r="P36" s="44">
        <v>0.5</v>
      </c>
      <c r="Q36" s="44">
        <v>1.77</v>
      </c>
      <c r="R36" s="44">
        <v>1.38</v>
      </c>
      <c r="S36" s="44">
        <v>0.01</v>
      </c>
      <c r="T36" s="44">
        <v>1.99</v>
      </c>
      <c r="U36" s="44">
        <v>0.49</v>
      </c>
      <c r="V36" s="44">
        <v>1.59</v>
      </c>
      <c r="W36" s="44">
        <v>0.42</v>
      </c>
      <c r="X36" s="146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3"/>
    </row>
    <row r="38" spans="1:65" ht="15">
      <c r="B38" s="8" t="s">
        <v>478</v>
      </c>
      <c r="BM38" s="27" t="s">
        <v>66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239</v>
      </c>
      <c r="E39" s="17" t="s">
        <v>239</v>
      </c>
      <c r="F39" s="17" t="s">
        <v>239</v>
      </c>
      <c r="G39" s="17" t="s">
        <v>239</v>
      </c>
      <c r="H39" s="17" t="s">
        <v>239</v>
      </c>
      <c r="I39" s="17" t="s">
        <v>239</v>
      </c>
      <c r="J39" s="17" t="s">
        <v>239</v>
      </c>
      <c r="K39" s="17" t="s">
        <v>239</v>
      </c>
      <c r="L39" s="17" t="s">
        <v>239</v>
      </c>
      <c r="M39" s="17" t="s">
        <v>239</v>
      </c>
      <c r="N39" s="17" t="s">
        <v>239</v>
      </c>
      <c r="O39" s="17" t="s">
        <v>239</v>
      </c>
      <c r="P39" s="17" t="s">
        <v>239</v>
      </c>
      <c r="Q39" s="17" t="s">
        <v>239</v>
      </c>
      <c r="R39" s="17" t="s">
        <v>239</v>
      </c>
      <c r="S39" s="17" t="s">
        <v>239</v>
      </c>
      <c r="T39" s="17" t="s">
        <v>239</v>
      </c>
      <c r="U39" s="17" t="s">
        <v>239</v>
      </c>
      <c r="V39" s="17" t="s">
        <v>239</v>
      </c>
      <c r="W39" s="17" t="s">
        <v>239</v>
      </c>
      <c r="X39" s="146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240</v>
      </c>
      <c r="C40" s="9" t="s">
        <v>240</v>
      </c>
      <c r="D40" s="144" t="s">
        <v>242</v>
      </c>
      <c r="E40" s="145" t="s">
        <v>243</v>
      </c>
      <c r="F40" s="145" t="s">
        <v>244</v>
      </c>
      <c r="G40" s="145" t="s">
        <v>245</v>
      </c>
      <c r="H40" s="145" t="s">
        <v>246</v>
      </c>
      <c r="I40" s="145" t="s">
        <v>248</v>
      </c>
      <c r="J40" s="145" t="s">
        <v>249</v>
      </c>
      <c r="K40" s="145" t="s">
        <v>250</v>
      </c>
      <c r="L40" s="145" t="s">
        <v>251</v>
      </c>
      <c r="M40" s="145" t="s">
        <v>252</v>
      </c>
      <c r="N40" s="145" t="s">
        <v>253</v>
      </c>
      <c r="O40" s="145" t="s">
        <v>254</v>
      </c>
      <c r="P40" s="145" t="s">
        <v>256</v>
      </c>
      <c r="Q40" s="145" t="s">
        <v>257</v>
      </c>
      <c r="R40" s="145" t="s">
        <v>258</v>
      </c>
      <c r="S40" s="145" t="s">
        <v>282</v>
      </c>
      <c r="T40" s="145" t="s">
        <v>284</v>
      </c>
      <c r="U40" s="145" t="s">
        <v>274</v>
      </c>
      <c r="V40" s="145" t="s">
        <v>283</v>
      </c>
      <c r="W40" s="145" t="s">
        <v>260</v>
      </c>
      <c r="X40" s="146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285</v>
      </c>
      <c r="E41" s="11" t="s">
        <v>285</v>
      </c>
      <c r="F41" s="11" t="s">
        <v>286</v>
      </c>
      <c r="G41" s="11" t="s">
        <v>285</v>
      </c>
      <c r="H41" s="11" t="s">
        <v>285</v>
      </c>
      <c r="I41" s="11" t="s">
        <v>286</v>
      </c>
      <c r="J41" s="11" t="s">
        <v>285</v>
      </c>
      <c r="K41" s="11" t="s">
        <v>285</v>
      </c>
      <c r="L41" s="11" t="s">
        <v>285</v>
      </c>
      <c r="M41" s="11" t="s">
        <v>286</v>
      </c>
      <c r="N41" s="11" t="s">
        <v>286</v>
      </c>
      <c r="O41" s="11" t="s">
        <v>285</v>
      </c>
      <c r="P41" s="11" t="s">
        <v>286</v>
      </c>
      <c r="Q41" s="11" t="s">
        <v>286</v>
      </c>
      <c r="R41" s="11" t="s">
        <v>286</v>
      </c>
      <c r="S41" s="11" t="s">
        <v>120</v>
      </c>
      <c r="T41" s="11" t="s">
        <v>285</v>
      </c>
      <c r="U41" s="11" t="s">
        <v>120</v>
      </c>
      <c r="V41" s="11" t="s">
        <v>120</v>
      </c>
      <c r="W41" s="11" t="s">
        <v>285</v>
      </c>
      <c r="X41" s="146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46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22">
        <v>17.399999999999999</v>
      </c>
      <c r="E43" s="222">
        <v>19.2</v>
      </c>
      <c r="F43" s="222">
        <v>18.2</v>
      </c>
      <c r="G43" s="222">
        <v>17.7</v>
      </c>
      <c r="H43" s="222">
        <v>17.8</v>
      </c>
      <c r="I43" s="226">
        <v>24.2</v>
      </c>
      <c r="J43" s="222">
        <v>18.100000000000001</v>
      </c>
      <c r="K43" s="226">
        <v>145</v>
      </c>
      <c r="L43" s="222">
        <v>17.2</v>
      </c>
      <c r="M43" s="226">
        <v>18</v>
      </c>
      <c r="N43" s="226">
        <v>21</v>
      </c>
      <c r="O43" s="222">
        <v>19</v>
      </c>
      <c r="P43" s="226">
        <v>19</v>
      </c>
      <c r="Q43" s="222">
        <v>19.8</v>
      </c>
      <c r="R43" s="222">
        <v>18.34337020263764</v>
      </c>
      <c r="S43" s="222">
        <v>18.835630421725259</v>
      </c>
      <c r="T43" s="222">
        <v>18.399999999999999</v>
      </c>
      <c r="U43" s="222">
        <v>17.21</v>
      </c>
      <c r="V43" s="226">
        <v>27.95</v>
      </c>
      <c r="W43" s="226">
        <v>17</v>
      </c>
      <c r="X43" s="219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3">
        <v>1</v>
      </c>
    </row>
    <row r="44" spans="1:65">
      <c r="A44" s="29"/>
      <c r="B44" s="19">
        <v>1</v>
      </c>
      <c r="C44" s="9">
        <v>2</v>
      </c>
      <c r="D44" s="218">
        <v>17.399999999999999</v>
      </c>
      <c r="E44" s="225">
        <v>20.3</v>
      </c>
      <c r="F44" s="218">
        <v>18</v>
      </c>
      <c r="G44" s="218">
        <v>17.7</v>
      </c>
      <c r="H44" s="218">
        <v>17</v>
      </c>
      <c r="I44" s="227">
        <v>20.3</v>
      </c>
      <c r="J44" s="218">
        <v>18.2</v>
      </c>
      <c r="K44" s="227">
        <v>127</v>
      </c>
      <c r="L44" s="218">
        <v>16.7</v>
      </c>
      <c r="M44" s="227">
        <v>18</v>
      </c>
      <c r="N44" s="227">
        <v>21</v>
      </c>
      <c r="O44" s="218">
        <v>18.399999999999999</v>
      </c>
      <c r="P44" s="227">
        <v>18</v>
      </c>
      <c r="Q44" s="218">
        <v>19.2</v>
      </c>
      <c r="R44" s="218">
        <v>18.758911760143572</v>
      </c>
      <c r="S44" s="218">
        <v>17.558554059990001</v>
      </c>
      <c r="T44" s="218">
        <v>17.3</v>
      </c>
      <c r="U44" s="218">
        <v>16.57</v>
      </c>
      <c r="V44" s="227">
        <v>22.799999999999997</v>
      </c>
      <c r="W44" s="227">
        <v>18</v>
      </c>
      <c r="X44" s="219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3">
        <v>15</v>
      </c>
    </row>
    <row r="45" spans="1:65">
      <c r="A45" s="29"/>
      <c r="B45" s="19">
        <v>1</v>
      </c>
      <c r="C45" s="9">
        <v>3</v>
      </c>
      <c r="D45" s="218">
        <v>17.399999999999999</v>
      </c>
      <c r="E45" s="218">
        <v>19.3</v>
      </c>
      <c r="F45" s="218">
        <v>18.399999999999999</v>
      </c>
      <c r="G45" s="218">
        <v>17.600000000000001</v>
      </c>
      <c r="H45" s="218">
        <v>16.5</v>
      </c>
      <c r="I45" s="227">
        <v>26.9</v>
      </c>
      <c r="J45" s="218">
        <v>17.399999999999999</v>
      </c>
      <c r="K45" s="227">
        <v>124</v>
      </c>
      <c r="L45" s="218">
        <v>17.8</v>
      </c>
      <c r="M45" s="227">
        <v>18</v>
      </c>
      <c r="N45" s="227">
        <v>20</v>
      </c>
      <c r="O45" s="218">
        <v>19</v>
      </c>
      <c r="P45" s="227">
        <v>18</v>
      </c>
      <c r="Q45" s="225">
        <v>21.4</v>
      </c>
      <c r="R45" s="218">
        <v>18.119452136661607</v>
      </c>
      <c r="S45" s="218">
        <v>17.945763670048873</v>
      </c>
      <c r="T45" s="218">
        <v>17.899999999999999</v>
      </c>
      <c r="U45" s="218">
        <v>17.920000000000002</v>
      </c>
      <c r="V45" s="218"/>
      <c r="W45" s="227">
        <v>19</v>
      </c>
      <c r="X45" s="219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3">
        <v>16</v>
      </c>
    </row>
    <row r="46" spans="1:65">
      <c r="A46" s="29"/>
      <c r="B46" s="19">
        <v>1</v>
      </c>
      <c r="C46" s="9">
        <v>4</v>
      </c>
      <c r="D46" s="218">
        <v>17.2</v>
      </c>
      <c r="E46" s="218">
        <v>19.399999999999999</v>
      </c>
      <c r="F46" s="218">
        <v>18.600000000000001</v>
      </c>
      <c r="G46" s="218">
        <v>17.399999999999999</v>
      </c>
      <c r="H46" s="218">
        <v>15.5</v>
      </c>
      <c r="I46" s="227">
        <v>24.3</v>
      </c>
      <c r="J46" s="218">
        <v>17.399999999999999</v>
      </c>
      <c r="K46" s="227">
        <v>161</v>
      </c>
      <c r="L46" s="218">
        <v>17.399999999999999</v>
      </c>
      <c r="M46" s="227">
        <v>18</v>
      </c>
      <c r="N46" s="227">
        <v>21</v>
      </c>
      <c r="O46" s="218">
        <v>18.3</v>
      </c>
      <c r="P46" s="227">
        <v>18</v>
      </c>
      <c r="Q46" s="218">
        <v>20</v>
      </c>
      <c r="R46" s="218">
        <v>18.309286524891387</v>
      </c>
      <c r="S46" s="218">
        <v>18.788625283422263</v>
      </c>
      <c r="T46" s="218">
        <v>17.2</v>
      </c>
      <c r="U46" s="218">
        <v>16.86</v>
      </c>
      <c r="V46" s="218"/>
      <c r="W46" s="227">
        <v>17</v>
      </c>
      <c r="X46" s="219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3">
        <v>17.935948777063945</v>
      </c>
    </row>
    <row r="47" spans="1:65">
      <c r="A47" s="29"/>
      <c r="B47" s="19">
        <v>1</v>
      </c>
      <c r="C47" s="9">
        <v>5</v>
      </c>
      <c r="D47" s="218">
        <v>17.2</v>
      </c>
      <c r="E47" s="218">
        <v>19.600000000000001</v>
      </c>
      <c r="F47" s="218">
        <v>17.8</v>
      </c>
      <c r="G47" s="218">
        <v>17.600000000000001</v>
      </c>
      <c r="H47" s="218">
        <v>15.5</v>
      </c>
      <c r="I47" s="227">
        <v>23.8</v>
      </c>
      <c r="J47" s="218">
        <v>17.600000000000001</v>
      </c>
      <c r="K47" s="227">
        <v>150</v>
      </c>
      <c r="L47" s="218">
        <v>16.5</v>
      </c>
      <c r="M47" s="227">
        <v>18</v>
      </c>
      <c r="N47" s="227">
        <v>20</v>
      </c>
      <c r="O47" s="218">
        <v>18.600000000000001</v>
      </c>
      <c r="P47" s="227">
        <v>18</v>
      </c>
      <c r="Q47" s="218">
        <v>19.399999999999999</v>
      </c>
      <c r="R47" s="218">
        <v>17.88669125767052</v>
      </c>
      <c r="S47" s="218">
        <v>18.026734840872908</v>
      </c>
      <c r="T47" s="218">
        <v>18.100000000000001</v>
      </c>
      <c r="U47" s="218">
        <v>16.46</v>
      </c>
      <c r="V47" s="218"/>
      <c r="W47" s="227">
        <v>17</v>
      </c>
      <c r="X47" s="219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3">
        <v>21</v>
      </c>
    </row>
    <row r="48" spans="1:65">
      <c r="A48" s="29"/>
      <c r="B48" s="19">
        <v>1</v>
      </c>
      <c r="C48" s="9">
        <v>6</v>
      </c>
      <c r="D48" s="218">
        <v>17.7</v>
      </c>
      <c r="E48" s="218">
        <v>19.100000000000001</v>
      </c>
      <c r="F48" s="218">
        <v>17.7</v>
      </c>
      <c r="G48" s="225">
        <v>19.2</v>
      </c>
      <c r="H48" s="218">
        <v>15.9</v>
      </c>
      <c r="I48" s="227">
        <v>22.6</v>
      </c>
      <c r="J48" s="218">
        <v>17.2</v>
      </c>
      <c r="K48" s="227">
        <v>127</v>
      </c>
      <c r="L48" s="218">
        <v>17.8</v>
      </c>
      <c r="M48" s="227">
        <v>18</v>
      </c>
      <c r="N48" s="227">
        <v>20</v>
      </c>
      <c r="O48" s="218">
        <v>19.399999999999999</v>
      </c>
      <c r="P48" s="227">
        <v>18</v>
      </c>
      <c r="Q48" s="218">
        <v>18.8</v>
      </c>
      <c r="R48" s="218">
        <v>17.941120950387148</v>
      </c>
      <c r="S48" s="218">
        <v>18.05986350253653</v>
      </c>
      <c r="T48" s="218">
        <v>18.3</v>
      </c>
      <c r="U48" s="218">
        <v>16.850000000000001</v>
      </c>
      <c r="V48" s="218"/>
      <c r="W48" s="227">
        <v>17</v>
      </c>
      <c r="X48" s="219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1"/>
    </row>
    <row r="49" spans="1:65">
      <c r="A49" s="29"/>
      <c r="B49" s="20" t="s">
        <v>267</v>
      </c>
      <c r="C49" s="12"/>
      <c r="D49" s="224">
        <v>17.383333333333333</v>
      </c>
      <c r="E49" s="224">
        <v>19.483333333333331</v>
      </c>
      <c r="F49" s="224">
        <v>18.116666666666667</v>
      </c>
      <c r="G49" s="224">
        <v>17.866666666666667</v>
      </c>
      <c r="H49" s="224">
        <v>16.366666666666667</v>
      </c>
      <c r="I49" s="224">
        <v>23.683333333333334</v>
      </c>
      <c r="J49" s="224">
        <v>17.649999999999999</v>
      </c>
      <c r="K49" s="224">
        <v>139</v>
      </c>
      <c r="L49" s="224">
        <v>17.233333333333331</v>
      </c>
      <c r="M49" s="224">
        <v>18</v>
      </c>
      <c r="N49" s="224">
        <v>20.5</v>
      </c>
      <c r="O49" s="224">
        <v>18.783333333333335</v>
      </c>
      <c r="P49" s="224">
        <v>18.166666666666668</v>
      </c>
      <c r="Q49" s="224">
        <v>19.766666666666669</v>
      </c>
      <c r="R49" s="224">
        <v>18.226472138731978</v>
      </c>
      <c r="S49" s="224">
        <v>18.202528629765972</v>
      </c>
      <c r="T49" s="224">
        <v>17.866666666666667</v>
      </c>
      <c r="U49" s="224">
        <v>16.978333333333335</v>
      </c>
      <c r="V49" s="224">
        <v>25.375</v>
      </c>
      <c r="W49" s="224">
        <v>17.5</v>
      </c>
      <c r="X49" s="219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1"/>
    </row>
    <row r="50" spans="1:65">
      <c r="A50" s="29"/>
      <c r="B50" s="3" t="s">
        <v>268</v>
      </c>
      <c r="C50" s="28"/>
      <c r="D50" s="218">
        <v>17.399999999999999</v>
      </c>
      <c r="E50" s="218">
        <v>19.350000000000001</v>
      </c>
      <c r="F50" s="218">
        <v>18.100000000000001</v>
      </c>
      <c r="G50" s="218">
        <v>17.649999999999999</v>
      </c>
      <c r="H50" s="218">
        <v>16.2</v>
      </c>
      <c r="I50" s="218">
        <v>24</v>
      </c>
      <c r="J50" s="218">
        <v>17.5</v>
      </c>
      <c r="K50" s="218">
        <v>136</v>
      </c>
      <c r="L50" s="218">
        <v>17.299999999999997</v>
      </c>
      <c r="M50" s="218">
        <v>18</v>
      </c>
      <c r="N50" s="218">
        <v>20.5</v>
      </c>
      <c r="O50" s="218">
        <v>18.8</v>
      </c>
      <c r="P50" s="218">
        <v>18</v>
      </c>
      <c r="Q50" s="218">
        <v>19.600000000000001</v>
      </c>
      <c r="R50" s="218">
        <v>18.214369330776499</v>
      </c>
      <c r="S50" s="218">
        <v>18.043299171704717</v>
      </c>
      <c r="T50" s="218">
        <v>18</v>
      </c>
      <c r="U50" s="218">
        <v>16.855</v>
      </c>
      <c r="V50" s="218">
        <v>25.375</v>
      </c>
      <c r="W50" s="218">
        <v>17</v>
      </c>
      <c r="X50" s="219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1"/>
    </row>
    <row r="51" spans="1:65">
      <c r="A51" s="29"/>
      <c r="B51" s="3" t="s">
        <v>269</v>
      </c>
      <c r="C51" s="28"/>
      <c r="D51" s="23">
        <v>0.18348478592697176</v>
      </c>
      <c r="E51" s="23">
        <v>0.43550736694878861</v>
      </c>
      <c r="F51" s="23">
        <v>0.34880749227427266</v>
      </c>
      <c r="G51" s="23">
        <v>0.66231915770772198</v>
      </c>
      <c r="H51" s="23">
        <v>0.91578745714639864</v>
      </c>
      <c r="I51" s="23">
        <v>2.1738598544217753</v>
      </c>
      <c r="J51" s="23">
        <v>0.40865633483405156</v>
      </c>
      <c r="K51" s="23">
        <v>15.192103211866355</v>
      </c>
      <c r="L51" s="23">
        <v>0.54650404085117887</v>
      </c>
      <c r="M51" s="23">
        <v>0</v>
      </c>
      <c r="N51" s="23">
        <v>0.54772255750516607</v>
      </c>
      <c r="O51" s="23">
        <v>0.42150523919242838</v>
      </c>
      <c r="P51" s="23">
        <v>0.40824829046386296</v>
      </c>
      <c r="Q51" s="23">
        <v>0.90700973901423232</v>
      </c>
      <c r="R51" s="23">
        <v>0.32010778154134994</v>
      </c>
      <c r="S51" s="23">
        <v>0.5052158849851428</v>
      </c>
      <c r="T51" s="23">
        <v>0.50859282994028399</v>
      </c>
      <c r="U51" s="23">
        <v>0.53033637124627531</v>
      </c>
      <c r="V51" s="23">
        <v>3.6415999231107223</v>
      </c>
      <c r="W51" s="23">
        <v>0.83666002653407556</v>
      </c>
      <c r="X51" s="146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86</v>
      </c>
      <c r="C52" s="28"/>
      <c r="D52" s="13">
        <v>1.0555212996757725E-2</v>
      </c>
      <c r="E52" s="13">
        <v>2.2352816096601641E-2</v>
      </c>
      <c r="F52" s="13">
        <v>1.9253403437402353E-2</v>
      </c>
      <c r="G52" s="13">
        <v>3.7070102110506827E-2</v>
      </c>
      <c r="H52" s="13">
        <v>5.5954427116887896E-2</v>
      </c>
      <c r="I52" s="13">
        <v>9.1788593430898319E-2</v>
      </c>
      <c r="J52" s="13">
        <v>2.3153333418359862E-2</v>
      </c>
      <c r="K52" s="13">
        <v>0.10929570656018961</v>
      </c>
      <c r="L52" s="13">
        <v>3.1712033318250232E-2</v>
      </c>
      <c r="M52" s="13">
        <v>0</v>
      </c>
      <c r="N52" s="13">
        <v>2.6718173536837371E-2</v>
      </c>
      <c r="O52" s="13">
        <v>2.2440385405098226E-2</v>
      </c>
      <c r="P52" s="13">
        <v>2.2472382961313556E-2</v>
      </c>
      <c r="Q52" s="13">
        <v>4.5885821535289993E-2</v>
      </c>
      <c r="R52" s="13">
        <v>1.7562794330401886E-2</v>
      </c>
      <c r="S52" s="13">
        <v>2.7755258363334232E-2</v>
      </c>
      <c r="T52" s="13">
        <v>2.8466016601135298E-2</v>
      </c>
      <c r="U52" s="13">
        <v>3.1236067806789551E-2</v>
      </c>
      <c r="V52" s="13">
        <v>0.14351132701914177</v>
      </c>
      <c r="W52" s="13">
        <v>4.7809144373375745E-2</v>
      </c>
      <c r="X52" s="146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270</v>
      </c>
      <c r="C53" s="28"/>
      <c r="D53" s="13">
        <v>-3.0810494086450757E-2</v>
      </c>
      <c r="E53" s="13">
        <v>8.6272801929951015E-2</v>
      </c>
      <c r="F53" s="13">
        <v>1.0075736268483348E-2</v>
      </c>
      <c r="G53" s="13">
        <v>-3.8627513525169022E-3</v>
      </c>
      <c r="H53" s="13">
        <v>-8.7493677078518295E-2</v>
      </c>
      <c r="I53" s="13">
        <v>0.320439393962755</v>
      </c>
      <c r="J53" s="13">
        <v>-1.594277395738386E-2</v>
      </c>
      <c r="K53" s="13">
        <v>6.7497991172761269</v>
      </c>
      <c r="L53" s="13">
        <v>-3.9173586659051018E-2</v>
      </c>
      <c r="M53" s="13">
        <v>3.5711087120164908E-3</v>
      </c>
      <c r="N53" s="13">
        <v>0.14295598492201878</v>
      </c>
      <c r="O53" s="13">
        <v>4.7245036591150535E-2</v>
      </c>
      <c r="P53" s="13">
        <v>1.2863433792683399E-2</v>
      </c>
      <c r="Q53" s="13">
        <v>0.102069754567085</v>
      </c>
      <c r="R53" s="13">
        <v>1.6197825120884968E-2</v>
      </c>
      <c r="S53" s="13">
        <v>1.486287990758095E-2</v>
      </c>
      <c r="T53" s="13">
        <v>-3.8627513525169022E-3</v>
      </c>
      <c r="U53" s="13">
        <v>-5.3390844032470963E-2</v>
      </c>
      <c r="V53" s="13">
        <v>0.41475649353152333</v>
      </c>
      <c r="W53" s="13">
        <v>-2.430586652998401E-2</v>
      </c>
      <c r="X53" s="146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271</v>
      </c>
      <c r="C54" s="46"/>
      <c r="D54" s="44">
        <v>0.61</v>
      </c>
      <c r="E54" s="44">
        <v>1.05</v>
      </c>
      <c r="F54" s="44">
        <v>0.03</v>
      </c>
      <c r="G54" s="44">
        <v>0.23</v>
      </c>
      <c r="H54" s="44">
        <v>1.42</v>
      </c>
      <c r="I54" s="44">
        <v>4.38</v>
      </c>
      <c r="J54" s="44">
        <v>0.4</v>
      </c>
      <c r="K54" s="44">
        <v>95.72</v>
      </c>
      <c r="L54" s="44">
        <v>0.73</v>
      </c>
      <c r="M54" s="44" t="s">
        <v>272</v>
      </c>
      <c r="N54" s="44" t="s">
        <v>272</v>
      </c>
      <c r="O54" s="44">
        <v>0.49</v>
      </c>
      <c r="P54" s="44" t="s">
        <v>272</v>
      </c>
      <c r="Q54" s="44">
        <v>1.27</v>
      </c>
      <c r="R54" s="44">
        <v>0.05</v>
      </c>
      <c r="S54" s="44">
        <v>0.03</v>
      </c>
      <c r="T54" s="44">
        <v>0.23</v>
      </c>
      <c r="U54" s="44">
        <v>0.94</v>
      </c>
      <c r="V54" s="44">
        <v>5.72</v>
      </c>
      <c r="W54" s="44" t="s">
        <v>272</v>
      </c>
      <c r="X54" s="146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288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BM55" s="53"/>
    </row>
    <row r="56" spans="1:65">
      <c r="BM56" s="53"/>
    </row>
    <row r="57" spans="1:65" ht="15">
      <c r="B57" s="8" t="s">
        <v>479</v>
      </c>
      <c r="BM57" s="27" t="s">
        <v>273</v>
      </c>
    </row>
    <row r="58" spans="1:65" ht="15">
      <c r="A58" s="24" t="s">
        <v>49</v>
      </c>
      <c r="B58" s="18" t="s">
        <v>117</v>
      </c>
      <c r="C58" s="15" t="s">
        <v>118</v>
      </c>
      <c r="D58" s="16" t="s">
        <v>239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240</v>
      </c>
      <c r="C59" s="9" t="s">
        <v>240</v>
      </c>
      <c r="D59" s="144" t="s">
        <v>248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120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06">
        <v>56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29"/>
      <c r="B63" s="19">
        <v>1</v>
      </c>
      <c r="C63" s="9">
        <v>2</v>
      </c>
      <c r="D63" s="213">
        <v>55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7</v>
      </c>
    </row>
    <row r="64" spans="1:65">
      <c r="A64" s="29"/>
      <c r="B64" s="19">
        <v>1</v>
      </c>
      <c r="C64" s="9">
        <v>3</v>
      </c>
      <c r="D64" s="213">
        <v>55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16</v>
      </c>
    </row>
    <row r="65" spans="1:65">
      <c r="A65" s="29"/>
      <c r="B65" s="19">
        <v>1</v>
      </c>
      <c r="C65" s="9">
        <v>4</v>
      </c>
      <c r="D65" s="213">
        <v>54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54.8333333333333</v>
      </c>
    </row>
    <row r="66" spans="1:65">
      <c r="A66" s="29"/>
      <c r="B66" s="19">
        <v>1</v>
      </c>
      <c r="C66" s="9">
        <v>5</v>
      </c>
      <c r="D66" s="213">
        <v>55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1">
        <v>13</v>
      </c>
    </row>
    <row r="67" spans="1:65">
      <c r="A67" s="29"/>
      <c r="B67" s="19">
        <v>1</v>
      </c>
      <c r="C67" s="9">
        <v>6</v>
      </c>
      <c r="D67" s="213">
        <v>54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6"/>
    </row>
    <row r="68" spans="1:65">
      <c r="A68" s="29"/>
      <c r="B68" s="20" t="s">
        <v>267</v>
      </c>
      <c r="C68" s="12"/>
      <c r="D68" s="217">
        <v>54.833333333333336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6"/>
    </row>
    <row r="69" spans="1:65">
      <c r="A69" s="29"/>
      <c r="B69" s="3" t="s">
        <v>268</v>
      </c>
      <c r="C69" s="28"/>
      <c r="D69" s="213">
        <v>55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6"/>
    </row>
    <row r="70" spans="1:65">
      <c r="A70" s="29"/>
      <c r="B70" s="3" t="s">
        <v>269</v>
      </c>
      <c r="C70" s="28"/>
      <c r="D70" s="213">
        <v>0.752772652709081</v>
      </c>
      <c r="E70" s="209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6"/>
    </row>
    <row r="71" spans="1:65">
      <c r="A71" s="29"/>
      <c r="B71" s="3" t="s">
        <v>86</v>
      </c>
      <c r="C71" s="28"/>
      <c r="D71" s="13">
        <v>1.3728376645150413E-2</v>
      </c>
      <c r="E71" s="14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270</v>
      </c>
      <c r="C72" s="28"/>
      <c r="D72" s="13">
        <v>6.6613381477509392E-16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271</v>
      </c>
      <c r="C73" s="46"/>
      <c r="D73" s="44" t="s">
        <v>272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BM74" s="53"/>
    </row>
    <row r="75" spans="1:65" ht="15">
      <c r="B75" s="8" t="s">
        <v>480</v>
      </c>
      <c r="BM75" s="27" t="s">
        <v>66</v>
      </c>
    </row>
    <row r="76" spans="1:65" ht="15">
      <c r="A76" s="24" t="s">
        <v>10</v>
      </c>
      <c r="B76" s="18" t="s">
        <v>117</v>
      </c>
      <c r="C76" s="15" t="s">
        <v>118</v>
      </c>
      <c r="D76" s="16" t="s">
        <v>239</v>
      </c>
      <c r="E76" s="17" t="s">
        <v>239</v>
      </c>
      <c r="F76" s="17" t="s">
        <v>239</v>
      </c>
      <c r="G76" s="17" t="s">
        <v>239</v>
      </c>
      <c r="H76" s="17" t="s">
        <v>239</v>
      </c>
      <c r="I76" s="17" t="s">
        <v>239</v>
      </c>
      <c r="J76" s="17" t="s">
        <v>239</v>
      </c>
      <c r="K76" s="17" t="s">
        <v>239</v>
      </c>
      <c r="L76" s="17" t="s">
        <v>239</v>
      </c>
      <c r="M76" s="17" t="s">
        <v>239</v>
      </c>
      <c r="N76" s="17" t="s">
        <v>239</v>
      </c>
      <c r="O76" s="17" t="s">
        <v>239</v>
      </c>
      <c r="P76" s="17" t="s">
        <v>239</v>
      </c>
      <c r="Q76" s="17" t="s">
        <v>239</v>
      </c>
      <c r="R76" s="17" t="s">
        <v>239</v>
      </c>
      <c r="S76" s="17" t="s">
        <v>239</v>
      </c>
      <c r="T76" s="17" t="s">
        <v>239</v>
      </c>
      <c r="U76" s="17" t="s">
        <v>239</v>
      </c>
      <c r="V76" s="17" t="s">
        <v>239</v>
      </c>
      <c r="W76" s="17" t="s">
        <v>239</v>
      </c>
      <c r="X76" s="146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240</v>
      </c>
      <c r="C77" s="9" t="s">
        <v>240</v>
      </c>
      <c r="D77" s="144" t="s">
        <v>242</v>
      </c>
      <c r="E77" s="145" t="s">
        <v>243</v>
      </c>
      <c r="F77" s="145" t="s">
        <v>244</v>
      </c>
      <c r="G77" s="145" t="s">
        <v>245</v>
      </c>
      <c r="H77" s="145" t="s">
        <v>246</v>
      </c>
      <c r="I77" s="145" t="s">
        <v>247</v>
      </c>
      <c r="J77" s="145" t="s">
        <v>248</v>
      </c>
      <c r="K77" s="145" t="s">
        <v>249</v>
      </c>
      <c r="L77" s="145" t="s">
        <v>250</v>
      </c>
      <c r="M77" s="145" t="s">
        <v>251</v>
      </c>
      <c r="N77" s="145" t="s">
        <v>252</v>
      </c>
      <c r="O77" s="145" t="s">
        <v>253</v>
      </c>
      <c r="P77" s="145" t="s">
        <v>254</v>
      </c>
      <c r="Q77" s="145" t="s">
        <v>256</v>
      </c>
      <c r="R77" s="145" t="s">
        <v>257</v>
      </c>
      <c r="S77" s="145" t="s">
        <v>258</v>
      </c>
      <c r="T77" s="145" t="s">
        <v>259</v>
      </c>
      <c r="U77" s="145" t="s">
        <v>282</v>
      </c>
      <c r="V77" s="145" t="s">
        <v>284</v>
      </c>
      <c r="W77" s="145" t="s">
        <v>260</v>
      </c>
      <c r="X77" s="146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285</v>
      </c>
      <c r="E78" s="11" t="s">
        <v>285</v>
      </c>
      <c r="F78" s="11" t="s">
        <v>286</v>
      </c>
      <c r="G78" s="11" t="s">
        <v>285</v>
      </c>
      <c r="H78" s="11" t="s">
        <v>285</v>
      </c>
      <c r="I78" s="11" t="s">
        <v>120</v>
      </c>
      <c r="J78" s="11" t="s">
        <v>286</v>
      </c>
      <c r="K78" s="11" t="s">
        <v>285</v>
      </c>
      <c r="L78" s="11" t="s">
        <v>285</v>
      </c>
      <c r="M78" s="11" t="s">
        <v>285</v>
      </c>
      <c r="N78" s="11" t="s">
        <v>286</v>
      </c>
      <c r="O78" s="11" t="s">
        <v>120</v>
      </c>
      <c r="P78" s="11" t="s">
        <v>285</v>
      </c>
      <c r="Q78" s="11" t="s">
        <v>285</v>
      </c>
      <c r="R78" s="11" t="s">
        <v>286</v>
      </c>
      <c r="S78" s="11" t="s">
        <v>286</v>
      </c>
      <c r="T78" s="11" t="s">
        <v>120</v>
      </c>
      <c r="U78" s="11" t="s">
        <v>120</v>
      </c>
      <c r="V78" s="11" t="s">
        <v>285</v>
      </c>
      <c r="W78" s="11" t="s">
        <v>285</v>
      </c>
      <c r="X78" s="146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146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206">
        <v>598</v>
      </c>
      <c r="E80" s="206">
        <v>640</v>
      </c>
      <c r="F80" s="206">
        <v>614.1</v>
      </c>
      <c r="G80" s="206">
        <v>630</v>
      </c>
      <c r="H80" s="206">
        <v>593</v>
      </c>
      <c r="I80" s="206">
        <v>637.04644711855735</v>
      </c>
      <c r="J80" s="206">
        <v>577</v>
      </c>
      <c r="K80" s="206">
        <v>640</v>
      </c>
      <c r="L80" s="206">
        <v>598</v>
      </c>
      <c r="M80" s="206">
        <v>620</v>
      </c>
      <c r="N80" s="206">
        <v>642</v>
      </c>
      <c r="O80" s="206">
        <v>631</v>
      </c>
      <c r="P80" s="206">
        <v>620</v>
      </c>
      <c r="Q80" s="206">
        <v>616</v>
      </c>
      <c r="R80" s="206">
        <v>639</v>
      </c>
      <c r="S80" s="206">
        <v>617.90748697333345</v>
      </c>
      <c r="T80" s="206">
        <v>639</v>
      </c>
      <c r="U80" s="206">
        <v>621.73613605780315</v>
      </c>
      <c r="V80" s="206">
        <v>597</v>
      </c>
      <c r="W80" s="206">
        <v>658</v>
      </c>
      <c r="X80" s="209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1</v>
      </c>
    </row>
    <row r="81" spans="1:65">
      <c r="A81" s="29"/>
      <c r="B81" s="19">
        <v>1</v>
      </c>
      <c r="C81" s="9">
        <v>2</v>
      </c>
      <c r="D81" s="213">
        <v>585</v>
      </c>
      <c r="E81" s="213">
        <v>680</v>
      </c>
      <c r="F81" s="213">
        <v>620.20000000000005</v>
      </c>
      <c r="G81" s="213">
        <v>680</v>
      </c>
      <c r="H81" s="213">
        <v>603</v>
      </c>
      <c r="I81" s="213">
        <v>637.8963647134965</v>
      </c>
      <c r="J81" s="213">
        <v>624</v>
      </c>
      <c r="K81" s="213">
        <v>660</v>
      </c>
      <c r="L81" s="213">
        <v>586</v>
      </c>
      <c r="M81" s="213">
        <v>620</v>
      </c>
      <c r="N81" s="213">
        <v>642</v>
      </c>
      <c r="O81" s="213">
        <v>633</v>
      </c>
      <c r="P81" s="213">
        <v>630</v>
      </c>
      <c r="Q81" s="213">
        <v>623</v>
      </c>
      <c r="R81" s="213">
        <v>637</v>
      </c>
      <c r="S81" s="213">
        <v>623.08704871333327</v>
      </c>
      <c r="T81" s="213">
        <v>639</v>
      </c>
      <c r="U81" s="213">
        <v>604.60837941428747</v>
      </c>
      <c r="V81" s="213">
        <v>587</v>
      </c>
      <c r="W81" s="213">
        <v>665</v>
      </c>
      <c r="X81" s="209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 t="e">
        <v>#N/A</v>
      </c>
    </row>
    <row r="82" spans="1:65">
      <c r="A82" s="29"/>
      <c r="B82" s="19">
        <v>1</v>
      </c>
      <c r="C82" s="9">
        <v>3</v>
      </c>
      <c r="D82" s="213">
        <v>604</v>
      </c>
      <c r="E82" s="213">
        <v>630</v>
      </c>
      <c r="F82" s="213">
        <v>620.20000000000005</v>
      </c>
      <c r="G82" s="213">
        <v>620</v>
      </c>
      <c r="H82" s="213">
        <v>598</v>
      </c>
      <c r="I82" s="213">
        <v>636.94472591019257</v>
      </c>
      <c r="J82" s="213">
        <v>599</v>
      </c>
      <c r="K82" s="213">
        <v>650</v>
      </c>
      <c r="L82" s="213">
        <v>602</v>
      </c>
      <c r="M82" s="213">
        <v>630</v>
      </c>
      <c r="N82" s="213">
        <v>644</v>
      </c>
      <c r="O82" s="213">
        <v>614</v>
      </c>
      <c r="P82" s="213">
        <v>620</v>
      </c>
      <c r="Q82" s="213">
        <v>621</v>
      </c>
      <c r="R82" s="213">
        <v>630</v>
      </c>
      <c r="S82" s="213">
        <v>621.37032923999993</v>
      </c>
      <c r="T82" s="213">
        <v>624</v>
      </c>
      <c r="U82" s="213">
        <v>620.31376420914546</v>
      </c>
      <c r="V82" s="213">
        <v>606</v>
      </c>
      <c r="W82" s="213">
        <v>671</v>
      </c>
      <c r="X82" s="209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16</v>
      </c>
    </row>
    <row r="83" spans="1:65">
      <c r="A83" s="29"/>
      <c r="B83" s="19">
        <v>1</v>
      </c>
      <c r="C83" s="9">
        <v>4</v>
      </c>
      <c r="D83" s="213">
        <v>595</v>
      </c>
      <c r="E83" s="213">
        <v>640</v>
      </c>
      <c r="F83" s="213">
        <v>625.4</v>
      </c>
      <c r="G83" s="213">
        <v>640</v>
      </c>
      <c r="H83" s="213">
        <v>610</v>
      </c>
      <c r="I83" s="213">
        <v>637.82294216878449</v>
      </c>
      <c r="J83" s="213">
        <v>600</v>
      </c>
      <c r="K83" s="213">
        <v>650</v>
      </c>
      <c r="L83" s="213">
        <v>587</v>
      </c>
      <c r="M83" s="213">
        <v>640</v>
      </c>
      <c r="N83" s="213">
        <v>652</v>
      </c>
      <c r="O83" s="213">
        <v>605</v>
      </c>
      <c r="P83" s="213">
        <v>610</v>
      </c>
      <c r="Q83" s="213">
        <v>610</v>
      </c>
      <c r="R83" s="213">
        <v>639</v>
      </c>
      <c r="S83" s="213">
        <v>619.76587189333338</v>
      </c>
      <c r="T83" s="213">
        <v>626</v>
      </c>
      <c r="U83" s="213">
        <v>628.34804451292587</v>
      </c>
      <c r="V83" s="213">
        <v>588</v>
      </c>
      <c r="W83" s="213">
        <v>634</v>
      </c>
      <c r="X83" s="209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1">
        <v>624.12501898266305</v>
      </c>
    </row>
    <row r="84" spans="1:65">
      <c r="A84" s="29"/>
      <c r="B84" s="19">
        <v>1</v>
      </c>
      <c r="C84" s="9">
        <v>5</v>
      </c>
      <c r="D84" s="213">
        <v>588</v>
      </c>
      <c r="E84" s="213">
        <v>660</v>
      </c>
      <c r="F84" s="213">
        <v>630.4</v>
      </c>
      <c r="G84" s="215">
        <v>710</v>
      </c>
      <c r="H84" s="213">
        <v>583</v>
      </c>
      <c r="I84" s="213">
        <v>637.33313304953379</v>
      </c>
      <c r="J84" s="213">
        <v>638</v>
      </c>
      <c r="K84" s="213">
        <v>640</v>
      </c>
      <c r="L84" s="213">
        <v>611</v>
      </c>
      <c r="M84" s="213">
        <v>640</v>
      </c>
      <c r="N84" s="213">
        <v>643</v>
      </c>
      <c r="O84" s="213">
        <v>629</v>
      </c>
      <c r="P84" s="213">
        <v>630</v>
      </c>
      <c r="Q84" s="213">
        <v>609</v>
      </c>
      <c r="R84" s="213">
        <v>638</v>
      </c>
      <c r="S84" s="213">
        <v>614.88275779333333</v>
      </c>
      <c r="T84" s="213">
        <v>616</v>
      </c>
      <c r="U84" s="213">
        <v>614.95840616589919</v>
      </c>
      <c r="V84" s="213">
        <v>604</v>
      </c>
      <c r="W84" s="213">
        <v>632</v>
      </c>
      <c r="X84" s="209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1">
        <v>22</v>
      </c>
    </row>
    <row r="85" spans="1:65">
      <c r="A85" s="29"/>
      <c r="B85" s="19">
        <v>1</v>
      </c>
      <c r="C85" s="9">
        <v>6</v>
      </c>
      <c r="D85" s="213">
        <v>590</v>
      </c>
      <c r="E85" s="213">
        <v>650</v>
      </c>
      <c r="F85" s="213">
        <v>615.6</v>
      </c>
      <c r="G85" s="213">
        <v>660</v>
      </c>
      <c r="H85" s="213">
        <v>596</v>
      </c>
      <c r="I85" s="213">
        <v>636.70370095166902</v>
      </c>
      <c r="J85" s="213">
        <v>622</v>
      </c>
      <c r="K85" s="213">
        <v>640</v>
      </c>
      <c r="L85" s="213">
        <v>590</v>
      </c>
      <c r="M85" s="213">
        <v>630</v>
      </c>
      <c r="N85" s="213">
        <v>644</v>
      </c>
      <c r="O85" s="213">
        <v>604</v>
      </c>
      <c r="P85" s="213">
        <v>630</v>
      </c>
      <c r="Q85" s="213">
        <v>640</v>
      </c>
      <c r="R85" s="213">
        <v>641</v>
      </c>
      <c r="S85" s="213">
        <v>610.21092673333339</v>
      </c>
      <c r="T85" s="213">
        <v>622</v>
      </c>
      <c r="U85" s="213">
        <v>609.16581230060285</v>
      </c>
      <c r="V85" s="213">
        <v>615</v>
      </c>
      <c r="W85" s="213">
        <v>637</v>
      </c>
      <c r="X85" s="209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6"/>
    </row>
    <row r="86" spans="1:65">
      <c r="A86" s="29"/>
      <c r="B86" s="20" t="s">
        <v>267</v>
      </c>
      <c r="C86" s="12"/>
      <c r="D86" s="217">
        <v>593.33333333333337</v>
      </c>
      <c r="E86" s="217">
        <v>650</v>
      </c>
      <c r="F86" s="217">
        <v>620.98333333333335</v>
      </c>
      <c r="G86" s="217">
        <v>656.66666666666663</v>
      </c>
      <c r="H86" s="217">
        <v>597.16666666666663</v>
      </c>
      <c r="I86" s="217">
        <v>637.29121898537232</v>
      </c>
      <c r="J86" s="217">
        <v>610</v>
      </c>
      <c r="K86" s="217">
        <v>646.66666666666663</v>
      </c>
      <c r="L86" s="217">
        <v>595.66666666666663</v>
      </c>
      <c r="M86" s="217">
        <v>630</v>
      </c>
      <c r="N86" s="217">
        <v>644.5</v>
      </c>
      <c r="O86" s="217">
        <v>619.33333333333337</v>
      </c>
      <c r="P86" s="217">
        <v>623.33333333333337</v>
      </c>
      <c r="Q86" s="217">
        <v>619.83333333333337</v>
      </c>
      <c r="R86" s="217">
        <v>637.33333333333337</v>
      </c>
      <c r="S86" s="217">
        <v>617.87073689111116</v>
      </c>
      <c r="T86" s="217">
        <v>627.66666666666663</v>
      </c>
      <c r="U86" s="217">
        <v>616.52175711011068</v>
      </c>
      <c r="V86" s="217">
        <v>599.5</v>
      </c>
      <c r="W86" s="217">
        <v>649.5</v>
      </c>
      <c r="X86" s="209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6"/>
    </row>
    <row r="87" spans="1:65">
      <c r="A87" s="29"/>
      <c r="B87" s="3" t="s">
        <v>268</v>
      </c>
      <c r="C87" s="28"/>
      <c r="D87" s="213">
        <v>592.5</v>
      </c>
      <c r="E87" s="213">
        <v>645</v>
      </c>
      <c r="F87" s="213">
        <v>620.20000000000005</v>
      </c>
      <c r="G87" s="213">
        <v>650</v>
      </c>
      <c r="H87" s="213">
        <v>597</v>
      </c>
      <c r="I87" s="213">
        <v>637.18979008404563</v>
      </c>
      <c r="J87" s="213">
        <v>611</v>
      </c>
      <c r="K87" s="213">
        <v>645</v>
      </c>
      <c r="L87" s="213">
        <v>594</v>
      </c>
      <c r="M87" s="213">
        <v>630</v>
      </c>
      <c r="N87" s="213">
        <v>643.5</v>
      </c>
      <c r="O87" s="213">
        <v>621.5</v>
      </c>
      <c r="P87" s="213">
        <v>625</v>
      </c>
      <c r="Q87" s="213">
        <v>618.5</v>
      </c>
      <c r="R87" s="213">
        <v>638.5</v>
      </c>
      <c r="S87" s="213">
        <v>618.83667943333342</v>
      </c>
      <c r="T87" s="213">
        <v>625</v>
      </c>
      <c r="U87" s="213">
        <v>617.63608518752233</v>
      </c>
      <c r="V87" s="213">
        <v>600.5</v>
      </c>
      <c r="W87" s="213">
        <v>647.5</v>
      </c>
      <c r="X87" s="209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6"/>
    </row>
    <row r="88" spans="1:65">
      <c r="A88" s="29"/>
      <c r="B88" s="3" t="s">
        <v>269</v>
      </c>
      <c r="C88" s="28"/>
      <c r="D88" s="213">
        <v>7.033254343948232</v>
      </c>
      <c r="E88" s="213">
        <v>17.888543819998318</v>
      </c>
      <c r="F88" s="213">
        <v>6.095380764699315</v>
      </c>
      <c r="G88" s="213">
        <v>33.862466931200785</v>
      </c>
      <c r="H88" s="213">
        <v>9.1524131608372379</v>
      </c>
      <c r="I88" s="213">
        <v>0.48494037626859626</v>
      </c>
      <c r="J88" s="213">
        <v>22.063544592834578</v>
      </c>
      <c r="K88" s="213">
        <v>8.1649658092772608</v>
      </c>
      <c r="L88" s="213">
        <v>9.8115578103921237</v>
      </c>
      <c r="M88" s="213">
        <v>8.9442719099991592</v>
      </c>
      <c r="N88" s="213">
        <v>3.7815340802378077</v>
      </c>
      <c r="O88" s="213">
        <v>13.306639946532959</v>
      </c>
      <c r="P88" s="213">
        <v>8.164965809277259</v>
      </c>
      <c r="Q88" s="213">
        <v>11.373946837693003</v>
      </c>
      <c r="R88" s="213">
        <v>3.8297084310253524</v>
      </c>
      <c r="S88" s="213">
        <v>4.7042672887963937</v>
      </c>
      <c r="T88" s="213">
        <v>9.3950341493081702</v>
      </c>
      <c r="U88" s="213">
        <v>8.7167964037470078</v>
      </c>
      <c r="V88" s="213">
        <v>10.931605554537724</v>
      </c>
      <c r="W88" s="213">
        <v>17.190113437671084</v>
      </c>
      <c r="X88" s="209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6"/>
    </row>
    <row r="89" spans="1:65">
      <c r="A89" s="29"/>
      <c r="B89" s="3" t="s">
        <v>86</v>
      </c>
      <c r="C89" s="28"/>
      <c r="D89" s="13">
        <v>1.1853799456092525E-2</v>
      </c>
      <c r="E89" s="13">
        <v>2.7520836646151257E-2</v>
      </c>
      <c r="F89" s="13">
        <v>9.8156914002511843E-3</v>
      </c>
      <c r="G89" s="13">
        <v>5.1567208524671247E-2</v>
      </c>
      <c r="H89" s="13">
        <v>1.5326396585270284E-2</v>
      </c>
      <c r="I89" s="13">
        <v>7.6093999387072528E-4</v>
      </c>
      <c r="J89" s="13">
        <v>3.6169745234155046E-2</v>
      </c>
      <c r="K89" s="13">
        <v>1.2626235787542156E-2</v>
      </c>
      <c r="L89" s="13">
        <v>1.6471557599986777E-2</v>
      </c>
      <c r="M89" s="13">
        <v>1.4197256999998666E-2</v>
      </c>
      <c r="N89" s="13">
        <v>5.8673919010671961E-3</v>
      </c>
      <c r="O89" s="13">
        <v>2.1485425102044604E-2</v>
      </c>
      <c r="P89" s="13">
        <v>1.3098875629856564E-2</v>
      </c>
      <c r="Q89" s="13">
        <v>1.8350008342607693E-2</v>
      </c>
      <c r="R89" s="13">
        <v>6.0089567432406151E-3</v>
      </c>
      <c r="S89" s="13">
        <v>7.6136754954061496E-3</v>
      </c>
      <c r="T89" s="13">
        <v>1.4968190360023639E-2</v>
      </c>
      <c r="U89" s="13">
        <v>1.4138667943538916E-2</v>
      </c>
      <c r="V89" s="13">
        <v>1.8234538039262258E-2</v>
      </c>
      <c r="W89" s="13">
        <v>2.6466687355921607E-2</v>
      </c>
      <c r="X89" s="146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270</v>
      </c>
      <c r="C90" s="28"/>
      <c r="D90" s="13">
        <v>-4.9335765612345983E-2</v>
      </c>
      <c r="E90" s="13">
        <v>4.1458009581980315E-2</v>
      </c>
      <c r="F90" s="13">
        <v>-5.0337441278203165E-3</v>
      </c>
      <c r="G90" s="13">
        <v>5.2139630193077657E-2</v>
      </c>
      <c r="H90" s="13">
        <v>-4.3193833760965195E-2</v>
      </c>
      <c r="I90" s="13">
        <v>2.1095452997815123E-2</v>
      </c>
      <c r="J90" s="13">
        <v>-2.2631714084602961E-2</v>
      </c>
      <c r="K90" s="13">
        <v>3.6117199276431755E-2</v>
      </c>
      <c r="L90" s="13">
        <v>-4.5597198398462102E-2</v>
      </c>
      <c r="M90" s="13">
        <v>9.4131477486887327E-3</v>
      </c>
      <c r="N90" s="13">
        <v>3.2645672577825247E-2</v>
      </c>
      <c r="O90" s="13">
        <v>-7.6774452290667705E-3</v>
      </c>
      <c r="P90" s="13">
        <v>-1.2684728624084984E-3</v>
      </c>
      <c r="Q90" s="13">
        <v>-6.876323683234542E-3</v>
      </c>
      <c r="R90" s="13">
        <v>2.1162930420895787E-2</v>
      </c>
      <c r="S90" s="13">
        <v>-1.0020880274510535E-2</v>
      </c>
      <c r="T90" s="13">
        <v>5.6745805348046297E-3</v>
      </c>
      <c r="U90" s="13">
        <v>-1.2182273809413724E-2</v>
      </c>
      <c r="V90" s="13">
        <v>-3.9455266547081091E-2</v>
      </c>
      <c r="W90" s="13">
        <v>4.0656888036148198E-2</v>
      </c>
      <c r="X90" s="146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271</v>
      </c>
      <c r="C91" s="46"/>
      <c r="D91" s="44">
        <v>1.28</v>
      </c>
      <c r="E91" s="44">
        <v>1.24</v>
      </c>
      <c r="F91" s="44">
        <v>0.05</v>
      </c>
      <c r="G91" s="44">
        <v>1.54</v>
      </c>
      <c r="H91" s="44">
        <v>1.1100000000000001</v>
      </c>
      <c r="I91" s="44">
        <v>0.67</v>
      </c>
      <c r="J91" s="44">
        <v>0.54</v>
      </c>
      <c r="K91" s="44">
        <v>1.0900000000000001</v>
      </c>
      <c r="L91" s="44">
        <v>1.18</v>
      </c>
      <c r="M91" s="44">
        <v>0.35</v>
      </c>
      <c r="N91" s="44">
        <v>0.99</v>
      </c>
      <c r="O91" s="44">
        <v>0.13</v>
      </c>
      <c r="P91" s="44">
        <v>0.05</v>
      </c>
      <c r="Q91" s="44">
        <v>0.1</v>
      </c>
      <c r="R91" s="44">
        <v>0.68</v>
      </c>
      <c r="S91" s="44">
        <v>0.19</v>
      </c>
      <c r="T91" s="44">
        <v>0.25</v>
      </c>
      <c r="U91" s="44">
        <v>0.25</v>
      </c>
      <c r="V91" s="44">
        <v>1.01</v>
      </c>
      <c r="W91" s="44">
        <v>1.22</v>
      </c>
      <c r="X91" s="146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BM92" s="53"/>
    </row>
    <row r="93" spans="1:65" ht="15">
      <c r="B93" s="8" t="s">
        <v>481</v>
      </c>
      <c r="BM93" s="27" t="s">
        <v>66</v>
      </c>
    </row>
    <row r="94" spans="1:65" ht="15">
      <c r="A94" s="24" t="s">
        <v>13</v>
      </c>
      <c r="B94" s="18" t="s">
        <v>117</v>
      </c>
      <c r="C94" s="15" t="s">
        <v>118</v>
      </c>
      <c r="D94" s="16" t="s">
        <v>239</v>
      </c>
      <c r="E94" s="17" t="s">
        <v>239</v>
      </c>
      <c r="F94" s="17" t="s">
        <v>239</v>
      </c>
      <c r="G94" s="17" t="s">
        <v>239</v>
      </c>
      <c r="H94" s="17" t="s">
        <v>239</v>
      </c>
      <c r="I94" s="17" t="s">
        <v>239</v>
      </c>
      <c r="J94" s="17" t="s">
        <v>239</v>
      </c>
      <c r="K94" s="17" t="s">
        <v>239</v>
      </c>
      <c r="L94" s="17" t="s">
        <v>239</v>
      </c>
      <c r="M94" s="17" t="s">
        <v>239</v>
      </c>
      <c r="N94" s="17" t="s">
        <v>239</v>
      </c>
      <c r="O94" s="17" t="s">
        <v>239</v>
      </c>
      <c r="P94" s="17" t="s">
        <v>239</v>
      </c>
      <c r="Q94" s="17" t="s">
        <v>239</v>
      </c>
      <c r="R94" s="17" t="s">
        <v>239</v>
      </c>
      <c r="S94" s="17" t="s">
        <v>239</v>
      </c>
      <c r="T94" s="17" t="s">
        <v>239</v>
      </c>
      <c r="U94" s="17" t="s">
        <v>239</v>
      </c>
      <c r="V94" s="17" t="s">
        <v>239</v>
      </c>
      <c r="W94" s="17" t="s">
        <v>239</v>
      </c>
      <c r="X94" s="146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240</v>
      </c>
      <c r="C95" s="9" t="s">
        <v>240</v>
      </c>
      <c r="D95" s="144" t="s">
        <v>242</v>
      </c>
      <c r="E95" s="145" t="s">
        <v>243</v>
      </c>
      <c r="F95" s="145" t="s">
        <v>244</v>
      </c>
      <c r="G95" s="145" t="s">
        <v>245</v>
      </c>
      <c r="H95" s="145" t="s">
        <v>246</v>
      </c>
      <c r="I95" s="145" t="s">
        <v>247</v>
      </c>
      <c r="J95" s="145" t="s">
        <v>248</v>
      </c>
      <c r="K95" s="145" t="s">
        <v>249</v>
      </c>
      <c r="L95" s="145" t="s">
        <v>250</v>
      </c>
      <c r="M95" s="145" t="s">
        <v>251</v>
      </c>
      <c r="N95" s="145" t="s">
        <v>252</v>
      </c>
      <c r="O95" s="145" t="s">
        <v>253</v>
      </c>
      <c r="P95" s="145" t="s">
        <v>254</v>
      </c>
      <c r="Q95" s="145" t="s">
        <v>256</v>
      </c>
      <c r="R95" s="145" t="s">
        <v>257</v>
      </c>
      <c r="S95" s="145" t="s">
        <v>258</v>
      </c>
      <c r="T95" s="145" t="s">
        <v>259</v>
      </c>
      <c r="U95" s="145" t="s">
        <v>282</v>
      </c>
      <c r="V95" s="145" t="s">
        <v>284</v>
      </c>
      <c r="W95" s="145" t="s">
        <v>260</v>
      </c>
      <c r="X95" s="146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285</v>
      </c>
      <c r="E96" s="11" t="s">
        <v>285</v>
      </c>
      <c r="F96" s="11" t="s">
        <v>286</v>
      </c>
      <c r="G96" s="11" t="s">
        <v>285</v>
      </c>
      <c r="H96" s="11" t="s">
        <v>285</v>
      </c>
      <c r="I96" s="11" t="s">
        <v>286</v>
      </c>
      <c r="J96" s="11" t="s">
        <v>286</v>
      </c>
      <c r="K96" s="11" t="s">
        <v>285</v>
      </c>
      <c r="L96" s="11" t="s">
        <v>285</v>
      </c>
      <c r="M96" s="11" t="s">
        <v>285</v>
      </c>
      <c r="N96" s="11" t="s">
        <v>286</v>
      </c>
      <c r="O96" s="11" t="s">
        <v>286</v>
      </c>
      <c r="P96" s="11" t="s">
        <v>285</v>
      </c>
      <c r="Q96" s="11" t="s">
        <v>286</v>
      </c>
      <c r="R96" s="11" t="s">
        <v>286</v>
      </c>
      <c r="S96" s="11" t="s">
        <v>286</v>
      </c>
      <c r="T96" s="11" t="s">
        <v>286</v>
      </c>
      <c r="U96" s="11" t="s">
        <v>120</v>
      </c>
      <c r="V96" s="11" t="s">
        <v>285</v>
      </c>
      <c r="W96" s="11" t="s">
        <v>285</v>
      </c>
      <c r="X96" s="146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146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1.83</v>
      </c>
      <c r="E98" s="21">
        <v>1.72</v>
      </c>
      <c r="F98" s="21">
        <v>1.69</v>
      </c>
      <c r="G98" s="21">
        <v>1.71</v>
      </c>
      <c r="H98" s="139">
        <v>1.28</v>
      </c>
      <c r="I98" s="139">
        <v>1.3742599999999998</v>
      </c>
      <c r="J98" s="21">
        <v>1.58</v>
      </c>
      <c r="K98" s="21">
        <v>1.71</v>
      </c>
      <c r="L98" s="21">
        <v>1.8</v>
      </c>
      <c r="M98" s="21">
        <v>1.68</v>
      </c>
      <c r="N98" s="21">
        <v>1.8</v>
      </c>
      <c r="O98" s="21">
        <v>1.8</v>
      </c>
      <c r="P98" s="21">
        <v>1.62</v>
      </c>
      <c r="Q98" s="139">
        <v>2.31</v>
      </c>
      <c r="R98" s="21">
        <v>1.69</v>
      </c>
      <c r="S98" s="139">
        <v>2.1634698106272672</v>
      </c>
      <c r="T98" s="21">
        <v>1.7</v>
      </c>
      <c r="U98" s="21">
        <v>1.6539717415764525</v>
      </c>
      <c r="V98" s="21">
        <v>1.63</v>
      </c>
      <c r="W98" s="139">
        <v>2</v>
      </c>
      <c r="X98" s="146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1.83</v>
      </c>
      <c r="E99" s="11">
        <v>1.84</v>
      </c>
      <c r="F99" s="11">
        <v>1.6</v>
      </c>
      <c r="G99" s="11">
        <v>1.79</v>
      </c>
      <c r="H99" s="141">
        <v>1.31</v>
      </c>
      <c r="I99" s="141">
        <v>1.38534</v>
      </c>
      <c r="J99" s="11">
        <v>1.64</v>
      </c>
      <c r="K99" s="11">
        <v>1.77</v>
      </c>
      <c r="L99" s="11">
        <v>1.7</v>
      </c>
      <c r="M99" s="11">
        <v>1.66</v>
      </c>
      <c r="N99" s="11">
        <v>1.7</v>
      </c>
      <c r="O99" s="11">
        <v>1.82</v>
      </c>
      <c r="P99" s="11">
        <v>1.68</v>
      </c>
      <c r="Q99" s="141">
        <v>2.2200000000000002</v>
      </c>
      <c r="R99" s="11">
        <v>1.7</v>
      </c>
      <c r="S99" s="141">
        <v>2.179971751984827</v>
      </c>
      <c r="T99" s="11">
        <v>1.7</v>
      </c>
      <c r="U99" s="11">
        <v>1.5965901525266724</v>
      </c>
      <c r="V99" s="11">
        <v>1.75</v>
      </c>
      <c r="W99" s="141">
        <v>2</v>
      </c>
      <c r="X99" s="146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e">
        <v>#N/A</v>
      </c>
    </row>
    <row r="100" spans="1:65">
      <c r="A100" s="29"/>
      <c r="B100" s="19">
        <v>1</v>
      </c>
      <c r="C100" s="9">
        <v>3</v>
      </c>
      <c r="D100" s="11">
        <v>1.84</v>
      </c>
      <c r="E100" s="11">
        <v>1.72</v>
      </c>
      <c r="F100" s="11">
        <v>1.8</v>
      </c>
      <c r="G100" s="11">
        <v>1.66</v>
      </c>
      <c r="H100" s="141">
        <v>1.3</v>
      </c>
      <c r="I100" s="141">
        <v>1.4055800000000001</v>
      </c>
      <c r="J100" s="11">
        <v>1.57</v>
      </c>
      <c r="K100" s="11">
        <v>1.73</v>
      </c>
      <c r="L100" s="11">
        <v>1.9</v>
      </c>
      <c r="M100" s="11">
        <v>1.69</v>
      </c>
      <c r="N100" s="11">
        <v>1.8</v>
      </c>
      <c r="O100" s="11">
        <v>1.81</v>
      </c>
      <c r="P100" s="11">
        <v>1.66</v>
      </c>
      <c r="Q100" s="141">
        <v>2.17</v>
      </c>
      <c r="R100" s="11">
        <v>1.64</v>
      </c>
      <c r="S100" s="141">
        <v>2.1783209444776119</v>
      </c>
      <c r="T100" s="11">
        <v>1.8</v>
      </c>
      <c r="U100" s="11">
        <v>1.6024869105087525</v>
      </c>
      <c r="V100" s="11">
        <v>1.88</v>
      </c>
      <c r="W100" s="141">
        <v>2</v>
      </c>
      <c r="X100" s="146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1.78</v>
      </c>
      <c r="E101" s="11">
        <v>1.73</v>
      </c>
      <c r="F101" s="11">
        <v>1.75</v>
      </c>
      <c r="G101" s="11">
        <v>1.7</v>
      </c>
      <c r="H101" s="141">
        <v>1.28</v>
      </c>
      <c r="I101" s="141">
        <v>1.36202</v>
      </c>
      <c r="J101" s="11">
        <v>1.59</v>
      </c>
      <c r="K101" s="11">
        <v>1.73</v>
      </c>
      <c r="L101" s="11">
        <v>1.7</v>
      </c>
      <c r="M101" s="11">
        <v>1.72</v>
      </c>
      <c r="N101" s="11">
        <v>1.8</v>
      </c>
      <c r="O101" s="11">
        <v>1.78</v>
      </c>
      <c r="P101" s="11">
        <v>1.62</v>
      </c>
      <c r="Q101" s="141">
        <v>2.0699999999999998</v>
      </c>
      <c r="R101" s="11">
        <v>1.69</v>
      </c>
      <c r="S101" s="141">
        <v>2.161142543440385</v>
      </c>
      <c r="T101" s="11">
        <v>1.8</v>
      </c>
      <c r="U101" s="11">
        <v>1.7531026885605725</v>
      </c>
      <c r="V101" s="11">
        <v>1.58</v>
      </c>
      <c r="W101" s="141">
        <v>2</v>
      </c>
      <c r="X101" s="146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1.7143296160678125</v>
      </c>
    </row>
    <row r="102" spans="1:65">
      <c r="A102" s="29"/>
      <c r="B102" s="19">
        <v>1</v>
      </c>
      <c r="C102" s="9">
        <v>5</v>
      </c>
      <c r="D102" s="11">
        <v>1.74</v>
      </c>
      <c r="E102" s="11">
        <v>1.76</v>
      </c>
      <c r="F102" s="11">
        <v>1.64</v>
      </c>
      <c r="G102" s="11">
        <v>1.71</v>
      </c>
      <c r="H102" s="141">
        <v>1.25</v>
      </c>
      <c r="I102" s="141">
        <v>1.3627399999999998</v>
      </c>
      <c r="J102" s="11">
        <v>1.64</v>
      </c>
      <c r="K102" s="11">
        <v>1.68</v>
      </c>
      <c r="L102" s="11">
        <v>1.8</v>
      </c>
      <c r="M102" s="11">
        <v>1.67</v>
      </c>
      <c r="N102" s="11">
        <v>1.7</v>
      </c>
      <c r="O102" s="11">
        <v>1.89</v>
      </c>
      <c r="P102" s="11">
        <v>1.66</v>
      </c>
      <c r="Q102" s="141">
        <v>2.09</v>
      </c>
      <c r="R102" s="11">
        <v>1.61</v>
      </c>
      <c r="S102" s="141">
        <v>2.1557735484722373</v>
      </c>
      <c r="T102" s="11">
        <v>1.7</v>
      </c>
      <c r="U102" s="11">
        <v>1.7679920524802699</v>
      </c>
      <c r="V102" s="11">
        <v>1.62</v>
      </c>
      <c r="W102" s="141">
        <v>2</v>
      </c>
      <c r="X102" s="146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23</v>
      </c>
    </row>
    <row r="103" spans="1:65">
      <c r="A103" s="29"/>
      <c r="B103" s="19">
        <v>1</v>
      </c>
      <c r="C103" s="9">
        <v>6</v>
      </c>
      <c r="D103" s="11">
        <v>1.72</v>
      </c>
      <c r="E103" s="11">
        <v>1.79</v>
      </c>
      <c r="F103" s="11">
        <v>1.66</v>
      </c>
      <c r="G103" s="11">
        <v>1.73</v>
      </c>
      <c r="H103" s="141">
        <v>1.29</v>
      </c>
      <c r="I103" s="141">
        <v>1.35182</v>
      </c>
      <c r="J103" s="11">
        <v>1.59</v>
      </c>
      <c r="K103" s="11">
        <v>1.69</v>
      </c>
      <c r="L103" s="11">
        <v>1.7</v>
      </c>
      <c r="M103" s="11">
        <v>1.7</v>
      </c>
      <c r="N103" s="11">
        <v>1.8</v>
      </c>
      <c r="O103" s="11">
        <v>1.81</v>
      </c>
      <c r="P103" s="11">
        <v>1.67</v>
      </c>
      <c r="Q103" s="141">
        <v>1.9400000000000002</v>
      </c>
      <c r="R103" s="11">
        <v>1.63</v>
      </c>
      <c r="S103" s="141">
        <v>2.1427081065112787</v>
      </c>
      <c r="T103" s="11">
        <v>1.8</v>
      </c>
      <c r="U103" s="11">
        <v>1.6255219004504424</v>
      </c>
      <c r="V103" s="11">
        <v>1.57</v>
      </c>
      <c r="W103" s="141">
        <v>2</v>
      </c>
      <c r="X103" s="146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267</v>
      </c>
      <c r="C104" s="12"/>
      <c r="D104" s="22">
        <v>1.79</v>
      </c>
      <c r="E104" s="22">
        <v>1.7599999999999998</v>
      </c>
      <c r="F104" s="22">
        <v>1.6900000000000002</v>
      </c>
      <c r="G104" s="22">
        <v>1.7166666666666668</v>
      </c>
      <c r="H104" s="22">
        <v>1.2849999999999999</v>
      </c>
      <c r="I104" s="22">
        <v>1.3736266666666666</v>
      </c>
      <c r="J104" s="22">
        <v>1.6016666666666666</v>
      </c>
      <c r="K104" s="22">
        <v>1.718333333333333</v>
      </c>
      <c r="L104" s="22">
        <v>1.7666666666666666</v>
      </c>
      <c r="M104" s="22">
        <v>1.6866666666666663</v>
      </c>
      <c r="N104" s="22">
        <v>1.7666666666666666</v>
      </c>
      <c r="O104" s="22">
        <v>1.8183333333333334</v>
      </c>
      <c r="P104" s="22">
        <v>1.6516666666666666</v>
      </c>
      <c r="Q104" s="22">
        <v>2.1333333333333333</v>
      </c>
      <c r="R104" s="22">
        <v>1.6599999999999995</v>
      </c>
      <c r="S104" s="22">
        <v>2.1635644509189347</v>
      </c>
      <c r="T104" s="22">
        <v>1.75</v>
      </c>
      <c r="U104" s="22">
        <v>1.6666109076838602</v>
      </c>
      <c r="V104" s="22">
        <v>1.6716666666666669</v>
      </c>
      <c r="W104" s="22">
        <v>2</v>
      </c>
      <c r="X104" s="146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268</v>
      </c>
      <c r="C105" s="28"/>
      <c r="D105" s="11">
        <v>1.8050000000000002</v>
      </c>
      <c r="E105" s="11">
        <v>1.7450000000000001</v>
      </c>
      <c r="F105" s="11">
        <v>1.6749999999999998</v>
      </c>
      <c r="G105" s="11">
        <v>1.71</v>
      </c>
      <c r="H105" s="11">
        <v>1.2850000000000001</v>
      </c>
      <c r="I105" s="11">
        <v>1.3684999999999998</v>
      </c>
      <c r="J105" s="11">
        <v>1.59</v>
      </c>
      <c r="K105" s="11">
        <v>1.72</v>
      </c>
      <c r="L105" s="11">
        <v>1.75</v>
      </c>
      <c r="M105" s="11">
        <v>1.6850000000000001</v>
      </c>
      <c r="N105" s="11">
        <v>1.8</v>
      </c>
      <c r="O105" s="11">
        <v>1.81</v>
      </c>
      <c r="P105" s="11">
        <v>1.66</v>
      </c>
      <c r="Q105" s="11">
        <v>2.13</v>
      </c>
      <c r="R105" s="11">
        <v>1.665</v>
      </c>
      <c r="S105" s="11">
        <v>2.1623061770338259</v>
      </c>
      <c r="T105" s="11">
        <v>1.75</v>
      </c>
      <c r="U105" s="11">
        <v>1.6397468210134476</v>
      </c>
      <c r="V105" s="11">
        <v>1.625</v>
      </c>
      <c r="W105" s="11">
        <v>2</v>
      </c>
      <c r="X105" s="146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269</v>
      </c>
      <c r="C106" s="28"/>
      <c r="D106" s="23">
        <v>5.138093031466056E-2</v>
      </c>
      <c r="E106" s="23">
        <v>4.7749345545253327E-2</v>
      </c>
      <c r="F106" s="23">
        <v>7.3756355658343112E-2</v>
      </c>
      <c r="G106" s="23">
        <v>4.2739521132865652E-2</v>
      </c>
      <c r="H106" s="23">
        <v>2.073644135332774E-2</v>
      </c>
      <c r="I106" s="23">
        <v>1.9428760811401942E-2</v>
      </c>
      <c r="J106" s="23">
        <v>3.0605010483034659E-2</v>
      </c>
      <c r="K106" s="23">
        <v>3.2506409624359751E-2</v>
      </c>
      <c r="L106" s="23">
        <v>8.1649658092772595E-2</v>
      </c>
      <c r="M106" s="23">
        <v>2.1602468994692887E-2</v>
      </c>
      <c r="N106" s="23">
        <v>5.1639777949432274E-2</v>
      </c>
      <c r="O106" s="23">
        <v>3.7638632635454E-2</v>
      </c>
      <c r="P106" s="23">
        <v>2.5625508125043342E-2</v>
      </c>
      <c r="Q106" s="23">
        <v>0.12909944487358058</v>
      </c>
      <c r="R106" s="23">
        <v>3.794733192202053E-2</v>
      </c>
      <c r="S106" s="23">
        <v>1.4060679116019185E-2</v>
      </c>
      <c r="T106" s="23">
        <v>5.4772255750516662E-2</v>
      </c>
      <c r="U106" s="23">
        <v>7.5659517420177055E-2</v>
      </c>
      <c r="V106" s="23">
        <v>0.12056809970579553</v>
      </c>
      <c r="W106" s="23">
        <v>0</v>
      </c>
      <c r="X106" s="23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  <c r="AR106" s="231"/>
      <c r="AS106" s="231"/>
      <c r="AT106" s="231"/>
      <c r="AU106" s="231"/>
      <c r="AV106" s="231"/>
      <c r="AW106" s="231"/>
      <c r="AX106" s="231"/>
      <c r="AY106" s="231"/>
      <c r="AZ106" s="231"/>
      <c r="BA106" s="231"/>
      <c r="BB106" s="231"/>
      <c r="BC106" s="231"/>
      <c r="BD106" s="231"/>
      <c r="BE106" s="231"/>
      <c r="BF106" s="231"/>
      <c r="BG106" s="231"/>
      <c r="BH106" s="231"/>
      <c r="BI106" s="231"/>
      <c r="BJ106" s="231"/>
      <c r="BK106" s="231"/>
      <c r="BL106" s="231"/>
      <c r="BM106" s="54"/>
    </row>
    <row r="107" spans="1:65">
      <c r="A107" s="29"/>
      <c r="B107" s="3" t="s">
        <v>86</v>
      </c>
      <c r="C107" s="28"/>
      <c r="D107" s="13">
        <v>2.8704430343385788E-2</v>
      </c>
      <c r="E107" s="13">
        <v>2.7130309968893939E-2</v>
      </c>
      <c r="F107" s="13">
        <v>4.3642813999019592E-2</v>
      </c>
      <c r="G107" s="13">
        <v>2.4896808426912029E-2</v>
      </c>
      <c r="H107" s="13">
        <v>1.6137308446169448E-2</v>
      </c>
      <c r="I107" s="13">
        <v>1.414413485328518E-2</v>
      </c>
      <c r="J107" s="13">
        <v>1.9108227148616853E-2</v>
      </c>
      <c r="K107" s="13">
        <v>1.8917406182944574E-2</v>
      </c>
      <c r="L107" s="13">
        <v>4.6216787599682604E-2</v>
      </c>
      <c r="M107" s="13">
        <v>1.2807787941517525E-2</v>
      </c>
      <c r="N107" s="13">
        <v>2.9230062990244682E-2</v>
      </c>
      <c r="O107" s="13">
        <v>2.0699522989250596E-2</v>
      </c>
      <c r="P107" s="13">
        <v>1.5514939328986888E-2</v>
      </c>
      <c r="Q107" s="13">
        <v>6.0515364784490898E-2</v>
      </c>
      <c r="R107" s="13">
        <v>2.2859838507241291E-2</v>
      </c>
      <c r="S107" s="13">
        <v>6.4988492069405039E-3</v>
      </c>
      <c r="T107" s="13">
        <v>3.1298431857438094E-2</v>
      </c>
      <c r="U107" s="13">
        <v>4.5397229234100826E-2</v>
      </c>
      <c r="V107" s="13">
        <v>7.2124486364384163E-2</v>
      </c>
      <c r="W107" s="13">
        <v>0</v>
      </c>
      <c r="X107" s="146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270</v>
      </c>
      <c r="C108" s="28"/>
      <c r="D108" s="13">
        <v>4.4139926897928783E-2</v>
      </c>
      <c r="E108" s="13">
        <v>2.6640375050477338E-2</v>
      </c>
      <c r="F108" s="13">
        <v>-1.4191912593575551E-2</v>
      </c>
      <c r="G108" s="13">
        <v>1.3632446041589308E-3</v>
      </c>
      <c r="H108" s="13">
        <v>-0.2504358625341685</v>
      </c>
      <c r="I108" s="13">
        <v>-0.19873829758749795</v>
      </c>
      <c r="J108" s="13">
        <v>-6.5718370811071236E-2</v>
      </c>
      <c r="K108" s="13">
        <v>2.3354419290171347E-3</v>
      </c>
      <c r="L108" s="13">
        <v>3.0529164349911042E-2</v>
      </c>
      <c r="M108" s="13">
        <v>-1.6136307243292736E-2</v>
      </c>
      <c r="N108" s="13">
        <v>3.0529164349911042E-2</v>
      </c>
      <c r="O108" s="13">
        <v>6.0667281420521579E-2</v>
      </c>
      <c r="P108" s="13">
        <v>-3.6552451065319014E-2</v>
      </c>
      <c r="Q108" s="13">
        <v>0.24441257581876052</v>
      </c>
      <c r="R108" s="13">
        <v>-3.1691464441027328E-2</v>
      </c>
      <c r="S108" s="13">
        <v>0.2620469428052814</v>
      </c>
      <c r="T108" s="13">
        <v>2.0807191101327005E-2</v>
      </c>
      <c r="U108" s="13">
        <v>-2.783520038194609E-2</v>
      </c>
      <c r="V108" s="13">
        <v>-2.4886083167018014E-2</v>
      </c>
      <c r="W108" s="13">
        <v>0.16663678983008801</v>
      </c>
      <c r="X108" s="146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271</v>
      </c>
      <c r="C109" s="46"/>
      <c r="D109" s="44">
        <v>0.99</v>
      </c>
      <c r="E109" s="44">
        <v>0.57999999999999996</v>
      </c>
      <c r="F109" s="44">
        <v>0.36</v>
      </c>
      <c r="G109" s="44">
        <v>0</v>
      </c>
      <c r="H109" s="44">
        <v>5.82</v>
      </c>
      <c r="I109" s="44">
        <v>4.62</v>
      </c>
      <c r="J109" s="44">
        <v>1.55</v>
      </c>
      <c r="K109" s="44">
        <v>0.02</v>
      </c>
      <c r="L109" s="44">
        <v>0.67</v>
      </c>
      <c r="M109" s="44">
        <v>0.4</v>
      </c>
      <c r="N109" s="44">
        <v>0.67</v>
      </c>
      <c r="O109" s="44">
        <v>1.37</v>
      </c>
      <c r="P109" s="44">
        <v>0.88</v>
      </c>
      <c r="Q109" s="44">
        <v>5.61</v>
      </c>
      <c r="R109" s="44">
        <v>0.76</v>
      </c>
      <c r="S109" s="44">
        <v>6.02</v>
      </c>
      <c r="T109" s="44">
        <v>0.45</v>
      </c>
      <c r="U109" s="44">
        <v>0.67</v>
      </c>
      <c r="V109" s="44">
        <v>0.61</v>
      </c>
      <c r="W109" s="44" t="s">
        <v>272</v>
      </c>
      <c r="X109" s="146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289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BM110" s="53"/>
    </row>
    <row r="111" spans="1:65">
      <c r="BM111" s="53"/>
    </row>
    <row r="112" spans="1:65" ht="15">
      <c r="B112" s="8" t="s">
        <v>482</v>
      </c>
      <c r="BM112" s="27" t="s">
        <v>66</v>
      </c>
    </row>
    <row r="113" spans="1:65" ht="15">
      <c r="A113" s="24" t="s">
        <v>16</v>
      </c>
      <c r="B113" s="18" t="s">
        <v>117</v>
      </c>
      <c r="C113" s="15" t="s">
        <v>118</v>
      </c>
      <c r="D113" s="16" t="s">
        <v>239</v>
      </c>
      <c r="E113" s="17" t="s">
        <v>239</v>
      </c>
      <c r="F113" s="17" t="s">
        <v>239</v>
      </c>
      <c r="G113" s="17" t="s">
        <v>239</v>
      </c>
      <c r="H113" s="17" t="s">
        <v>239</v>
      </c>
      <c r="I113" s="17" t="s">
        <v>239</v>
      </c>
      <c r="J113" s="17" t="s">
        <v>239</v>
      </c>
      <c r="K113" s="17" t="s">
        <v>239</v>
      </c>
      <c r="L113" s="17" t="s">
        <v>239</v>
      </c>
      <c r="M113" s="17" t="s">
        <v>239</v>
      </c>
      <c r="N113" s="17" t="s">
        <v>239</v>
      </c>
      <c r="O113" s="17" t="s">
        <v>239</v>
      </c>
      <c r="P113" s="17" t="s">
        <v>239</v>
      </c>
      <c r="Q113" s="17" t="s">
        <v>239</v>
      </c>
      <c r="R113" s="17" t="s">
        <v>239</v>
      </c>
      <c r="S113" s="17" t="s">
        <v>239</v>
      </c>
      <c r="T113" s="17" t="s">
        <v>239</v>
      </c>
      <c r="U113" s="17" t="s">
        <v>239</v>
      </c>
      <c r="V113" s="17" t="s">
        <v>239</v>
      </c>
      <c r="W113" s="17" t="s">
        <v>239</v>
      </c>
      <c r="X113" s="14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240</v>
      </c>
      <c r="C114" s="9" t="s">
        <v>240</v>
      </c>
      <c r="D114" s="144" t="s">
        <v>242</v>
      </c>
      <c r="E114" s="145" t="s">
        <v>243</v>
      </c>
      <c r="F114" s="145" t="s">
        <v>244</v>
      </c>
      <c r="G114" s="145" t="s">
        <v>245</v>
      </c>
      <c r="H114" s="145" t="s">
        <v>246</v>
      </c>
      <c r="I114" s="145" t="s">
        <v>247</v>
      </c>
      <c r="J114" s="145" t="s">
        <v>248</v>
      </c>
      <c r="K114" s="145" t="s">
        <v>249</v>
      </c>
      <c r="L114" s="145" t="s">
        <v>250</v>
      </c>
      <c r="M114" s="145" t="s">
        <v>251</v>
      </c>
      <c r="N114" s="145" t="s">
        <v>252</v>
      </c>
      <c r="O114" s="145" t="s">
        <v>253</v>
      </c>
      <c r="P114" s="145" t="s">
        <v>254</v>
      </c>
      <c r="Q114" s="145" t="s">
        <v>256</v>
      </c>
      <c r="R114" s="145" t="s">
        <v>257</v>
      </c>
      <c r="S114" s="145" t="s">
        <v>258</v>
      </c>
      <c r="T114" s="145" t="s">
        <v>259</v>
      </c>
      <c r="U114" s="145" t="s">
        <v>282</v>
      </c>
      <c r="V114" s="145" t="s">
        <v>284</v>
      </c>
      <c r="W114" s="145" t="s">
        <v>260</v>
      </c>
      <c r="X114" s="14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285</v>
      </c>
      <c r="E115" s="11" t="s">
        <v>285</v>
      </c>
      <c r="F115" s="11" t="s">
        <v>286</v>
      </c>
      <c r="G115" s="11" t="s">
        <v>285</v>
      </c>
      <c r="H115" s="11" t="s">
        <v>285</v>
      </c>
      <c r="I115" s="11" t="s">
        <v>286</v>
      </c>
      <c r="J115" s="11" t="s">
        <v>286</v>
      </c>
      <c r="K115" s="11" t="s">
        <v>285</v>
      </c>
      <c r="L115" s="11" t="s">
        <v>285</v>
      </c>
      <c r="M115" s="11" t="s">
        <v>285</v>
      </c>
      <c r="N115" s="11" t="s">
        <v>286</v>
      </c>
      <c r="O115" s="11" t="s">
        <v>286</v>
      </c>
      <c r="P115" s="11" t="s">
        <v>285</v>
      </c>
      <c r="Q115" s="11" t="s">
        <v>286</v>
      </c>
      <c r="R115" s="11" t="s">
        <v>286</v>
      </c>
      <c r="S115" s="11" t="s">
        <v>286</v>
      </c>
      <c r="T115" s="11" t="s">
        <v>286</v>
      </c>
      <c r="U115" s="11" t="s">
        <v>120</v>
      </c>
      <c r="V115" s="11" t="s">
        <v>285</v>
      </c>
      <c r="W115" s="11" t="s">
        <v>285</v>
      </c>
      <c r="X115" s="14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14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1">
        <v>8.68</v>
      </c>
      <c r="E117" s="21">
        <v>9.69</v>
      </c>
      <c r="F117" s="21">
        <v>9.1199999999999992</v>
      </c>
      <c r="G117" s="21">
        <v>8.7100000000000009</v>
      </c>
      <c r="H117" s="140">
        <v>8.76</v>
      </c>
      <c r="I117" s="21">
        <v>9.1800499999999996</v>
      </c>
      <c r="J117" s="139">
        <v>4.16</v>
      </c>
      <c r="K117" s="21">
        <v>9.06</v>
      </c>
      <c r="L117" s="21">
        <v>8.15</v>
      </c>
      <c r="M117" s="21">
        <v>8.3800000000000008</v>
      </c>
      <c r="N117" s="21">
        <v>8.8000000000000007</v>
      </c>
      <c r="O117" s="21">
        <v>9.92</v>
      </c>
      <c r="P117" s="21">
        <v>8.66</v>
      </c>
      <c r="Q117" s="21">
        <v>9.24</v>
      </c>
      <c r="R117" s="21">
        <v>8.82</v>
      </c>
      <c r="S117" s="21">
        <v>9.7290994471742511</v>
      </c>
      <c r="T117" s="21">
        <v>8.6</v>
      </c>
      <c r="U117" s="21">
        <v>8.8684703882129092</v>
      </c>
      <c r="V117" s="21">
        <v>8.5500000000000007</v>
      </c>
      <c r="W117" s="21">
        <v>8.8000000000000007</v>
      </c>
      <c r="X117" s="14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8.7200000000000006</v>
      </c>
      <c r="E118" s="11">
        <v>9.9499999999999993</v>
      </c>
      <c r="F118" s="11">
        <v>9.2100000000000009</v>
      </c>
      <c r="G118" s="11">
        <v>8.76</v>
      </c>
      <c r="H118" s="11">
        <v>9.5500000000000007</v>
      </c>
      <c r="I118" s="11">
        <v>9.1381499999999996</v>
      </c>
      <c r="J118" s="141">
        <v>4.54</v>
      </c>
      <c r="K118" s="11">
        <v>9.17</v>
      </c>
      <c r="L118" s="11">
        <v>8.07</v>
      </c>
      <c r="M118" s="11">
        <v>8.6</v>
      </c>
      <c r="N118" s="11">
        <v>8.74</v>
      </c>
      <c r="O118" s="142">
        <v>10.8</v>
      </c>
      <c r="P118" s="11">
        <v>8.81</v>
      </c>
      <c r="Q118" s="11">
        <v>9.74</v>
      </c>
      <c r="R118" s="11">
        <v>9.0299999999999994</v>
      </c>
      <c r="S118" s="11">
        <v>9.7397926967192188</v>
      </c>
      <c r="T118" s="11">
        <v>8.8000000000000007</v>
      </c>
      <c r="U118" s="11">
        <v>8.676792270739961</v>
      </c>
      <c r="V118" s="11">
        <v>8.39</v>
      </c>
      <c r="W118" s="11">
        <v>9.0299999999999994</v>
      </c>
      <c r="X118" s="14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 t="e">
        <v>#N/A</v>
      </c>
    </row>
    <row r="119" spans="1:65">
      <c r="A119" s="29"/>
      <c r="B119" s="19">
        <v>1</v>
      </c>
      <c r="C119" s="9">
        <v>3</v>
      </c>
      <c r="D119" s="11">
        <v>8.6</v>
      </c>
      <c r="E119" s="11">
        <v>9.6199999999999992</v>
      </c>
      <c r="F119" s="11">
        <v>9.16</v>
      </c>
      <c r="G119" s="11">
        <v>8.61</v>
      </c>
      <c r="H119" s="11">
        <v>9.77</v>
      </c>
      <c r="I119" s="11">
        <v>9.0656499999999998</v>
      </c>
      <c r="J119" s="141">
        <v>4.68</v>
      </c>
      <c r="K119" s="11">
        <v>8.98</v>
      </c>
      <c r="L119" s="11">
        <v>8.25</v>
      </c>
      <c r="M119" s="142">
        <v>9.07</v>
      </c>
      <c r="N119" s="11">
        <v>8.6300000000000008</v>
      </c>
      <c r="O119" s="11">
        <v>9.4</v>
      </c>
      <c r="P119" s="11">
        <v>8.67</v>
      </c>
      <c r="Q119" s="11">
        <v>9.67</v>
      </c>
      <c r="R119" s="11">
        <v>9.01</v>
      </c>
      <c r="S119" s="11">
        <v>9.7676656009234346</v>
      </c>
      <c r="T119" s="11">
        <v>8.8000000000000007</v>
      </c>
      <c r="U119" s="11">
        <v>8.8066827138987307</v>
      </c>
      <c r="V119" s="11">
        <v>8.8000000000000007</v>
      </c>
      <c r="W119" s="11">
        <v>8.89</v>
      </c>
      <c r="X119" s="14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8.5399999999999991</v>
      </c>
      <c r="E120" s="11">
        <v>9.6300000000000008</v>
      </c>
      <c r="F120" s="11">
        <v>9.23</v>
      </c>
      <c r="G120" s="11">
        <v>9.07</v>
      </c>
      <c r="H120" s="11">
        <v>9.65</v>
      </c>
      <c r="I120" s="11">
        <v>9.146749999999999</v>
      </c>
      <c r="J120" s="141">
        <v>4.8099999999999996</v>
      </c>
      <c r="K120" s="11">
        <v>9.18</v>
      </c>
      <c r="L120" s="11">
        <v>8.2100000000000009</v>
      </c>
      <c r="M120" s="11">
        <v>8.64</v>
      </c>
      <c r="N120" s="11">
        <v>8.73</v>
      </c>
      <c r="O120" s="11">
        <v>9.5</v>
      </c>
      <c r="P120" s="11">
        <v>8.61</v>
      </c>
      <c r="Q120" s="11">
        <v>9.57</v>
      </c>
      <c r="R120" s="11">
        <v>8.98</v>
      </c>
      <c r="S120" s="11">
        <v>9.926587229210563</v>
      </c>
      <c r="T120" s="11">
        <v>8.8000000000000007</v>
      </c>
      <c r="U120" s="11">
        <v>8.8470224741495009</v>
      </c>
      <c r="V120" s="11">
        <v>8.5500000000000007</v>
      </c>
      <c r="W120" s="11">
        <v>8.7100000000000009</v>
      </c>
      <c r="X120" s="14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9.0197956631891358</v>
      </c>
    </row>
    <row r="121" spans="1:65">
      <c r="A121" s="29"/>
      <c r="B121" s="19">
        <v>1</v>
      </c>
      <c r="C121" s="9">
        <v>5</v>
      </c>
      <c r="D121" s="11">
        <v>8.56</v>
      </c>
      <c r="E121" s="11">
        <v>10.050000000000001</v>
      </c>
      <c r="F121" s="11">
        <v>9.09</v>
      </c>
      <c r="G121" s="11">
        <v>8.86</v>
      </c>
      <c r="H121" s="11">
        <v>9.52</v>
      </c>
      <c r="I121" s="11">
        <v>9.1066500000000001</v>
      </c>
      <c r="J121" s="141">
        <v>4.75</v>
      </c>
      <c r="K121" s="11">
        <v>9.0500000000000007</v>
      </c>
      <c r="L121" s="11">
        <v>8.4</v>
      </c>
      <c r="M121" s="11">
        <v>8.67</v>
      </c>
      <c r="N121" s="11">
        <v>8.69</v>
      </c>
      <c r="O121" s="11">
        <v>9.52</v>
      </c>
      <c r="P121" s="11">
        <v>8.67</v>
      </c>
      <c r="Q121" s="11">
        <v>9.59</v>
      </c>
      <c r="R121" s="11">
        <v>8.89</v>
      </c>
      <c r="S121" s="142">
        <v>10.151135528780069</v>
      </c>
      <c r="T121" s="11">
        <v>8.8000000000000007</v>
      </c>
      <c r="U121" s="11">
        <v>9.2911785452611895</v>
      </c>
      <c r="V121" s="11">
        <v>8.76</v>
      </c>
      <c r="W121" s="11">
        <v>8.6300000000000008</v>
      </c>
      <c r="X121" s="14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24</v>
      </c>
    </row>
    <row r="122" spans="1:65">
      <c r="A122" s="29"/>
      <c r="B122" s="19">
        <v>1</v>
      </c>
      <c r="C122" s="9">
        <v>6</v>
      </c>
      <c r="D122" s="11">
        <v>8.68</v>
      </c>
      <c r="E122" s="11">
        <v>9.7100000000000009</v>
      </c>
      <c r="F122" s="11">
        <v>9.0399999999999991</v>
      </c>
      <c r="G122" s="11">
        <v>8.85</v>
      </c>
      <c r="H122" s="11">
        <v>9.9499999999999993</v>
      </c>
      <c r="I122" s="11">
        <v>9.1044999999999998</v>
      </c>
      <c r="J122" s="141">
        <v>4.0999999999999996</v>
      </c>
      <c r="K122" s="11">
        <v>9.0399999999999991</v>
      </c>
      <c r="L122" s="11">
        <v>8.3000000000000007</v>
      </c>
      <c r="M122" s="11">
        <v>8.61</v>
      </c>
      <c r="N122" s="11">
        <v>8.76</v>
      </c>
      <c r="O122" s="11">
        <v>9.49</v>
      </c>
      <c r="P122" s="11">
        <v>8.61</v>
      </c>
      <c r="Q122" s="11">
        <v>9.2799999999999994</v>
      </c>
      <c r="R122" s="11">
        <v>8.9499999999999993</v>
      </c>
      <c r="S122" s="11">
        <v>9.6224543470521571</v>
      </c>
      <c r="T122" s="11">
        <v>8.8000000000000007</v>
      </c>
      <c r="U122" s="11">
        <v>9.2280900260038194</v>
      </c>
      <c r="V122" s="11">
        <v>8.7100000000000009</v>
      </c>
      <c r="W122" s="11">
        <v>8.68</v>
      </c>
      <c r="X122" s="14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20" t="s">
        <v>267</v>
      </c>
      <c r="C123" s="12"/>
      <c r="D123" s="22">
        <v>8.6300000000000008</v>
      </c>
      <c r="E123" s="22">
        <v>9.7750000000000004</v>
      </c>
      <c r="F123" s="22">
        <v>9.1416666666666675</v>
      </c>
      <c r="G123" s="22">
        <v>8.81</v>
      </c>
      <c r="H123" s="22">
        <v>9.5333333333333332</v>
      </c>
      <c r="I123" s="22">
        <v>9.1236249999999988</v>
      </c>
      <c r="J123" s="22">
        <v>4.5066666666666668</v>
      </c>
      <c r="K123" s="22">
        <v>9.08</v>
      </c>
      <c r="L123" s="22">
        <v>8.2299999999999986</v>
      </c>
      <c r="M123" s="22">
        <v>8.6616666666666671</v>
      </c>
      <c r="N123" s="22">
        <v>8.7249999999999996</v>
      </c>
      <c r="O123" s="22">
        <v>9.7716666666666665</v>
      </c>
      <c r="P123" s="22">
        <v>8.6716666666666669</v>
      </c>
      <c r="Q123" s="22">
        <v>9.5150000000000006</v>
      </c>
      <c r="R123" s="22">
        <v>8.9466666666666672</v>
      </c>
      <c r="S123" s="22">
        <v>9.8227891416432822</v>
      </c>
      <c r="T123" s="22">
        <v>8.7666666666666657</v>
      </c>
      <c r="U123" s="22">
        <v>8.9530394030443521</v>
      </c>
      <c r="V123" s="22">
        <v>8.6266666666666669</v>
      </c>
      <c r="W123" s="22">
        <v>8.7900000000000009</v>
      </c>
      <c r="X123" s="14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11">
        <v>8.64</v>
      </c>
      <c r="E124" s="11">
        <v>9.6999999999999993</v>
      </c>
      <c r="F124" s="11">
        <v>9.14</v>
      </c>
      <c r="G124" s="11">
        <v>8.8049999999999997</v>
      </c>
      <c r="H124" s="11">
        <v>9.6000000000000014</v>
      </c>
      <c r="I124" s="11">
        <v>9.122399999999999</v>
      </c>
      <c r="J124" s="11">
        <v>4.6099999999999994</v>
      </c>
      <c r="K124" s="11">
        <v>9.0549999999999997</v>
      </c>
      <c r="L124" s="11">
        <v>8.23</v>
      </c>
      <c r="M124" s="11">
        <v>8.625</v>
      </c>
      <c r="N124" s="11">
        <v>8.7349999999999994</v>
      </c>
      <c r="O124" s="11">
        <v>9.51</v>
      </c>
      <c r="P124" s="11">
        <v>8.6649999999999991</v>
      </c>
      <c r="Q124" s="11">
        <v>9.58</v>
      </c>
      <c r="R124" s="11">
        <v>8.9649999999999999</v>
      </c>
      <c r="S124" s="11">
        <v>9.7537291488213267</v>
      </c>
      <c r="T124" s="11">
        <v>8.8000000000000007</v>
      </c>
      <c r="U124" s="11">
        <v>8.8577464311812051</v>
      </c>
      <c r="V124" s="11">
        <v>8.6300000000000008</v>
      </c>
      <c r="W124" s="11">
        <v>8.7550000000000008</v>
      </c>
      <c r="X124" s="14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269</v>
      </c>
      <c r="C125" s="28"/>
      <c r="D125" s="23">
        <v>7.3484692283495565E-2</v>
      </c>
      <c r="E125" s="23">
        <v>0.18041618552668723</v>
      </c>
      <c r="F125" s="23">
        <v>7.2502873506273866E-2</v>
      </c>
      <c r="G125" s="23">
        <v>0.15760710643876444</v>
      </c>
      <c r="H125" s="23">
        <v>0.41030070273723224</v>
      </c>
      <c r="I125" s="23">
        <v>3.9861105729771036E-2</v>
      </c>
      <c r="J125" s="23">
        <v>0.30591937935780833</v>
      </c>
      <c r="K125" s="23">
        <v>7.874007874011793E-2</v>
      </c>
      <c r="L125" s="23">
        <v>0.11541230437002811</v>
      </c>
      <c r="M125" s="23">
        <v>0.22498148071933974</v>
      </c>
      <c r="N125" s="23">
        <v>5.8906705900092546E-2</v>
      </c>
      <c r="O125" s="23">
        <v>0.53555267403558626</v>
      </c>
      <c r="P125" s="23">
        <v>7.332575718440773E-2</v>
      </c>
      <c r="Q125" s="23">
        <v>0.20695410119154453</v>
      </c>
      <c r="R125" s="23">
        <v>7.9162280580252459E-2</v>
      </c>
      <c r="S125" s="23">
        <v>0.18837420009836794</v>
      </c>
      <c r="T125" s="23">
        <v>8.1649658092773053E-2</v>
      </c>
      <c r="U125" s="23">
        <v>0.24743289625086401</v>
      </c>
      <c r="V125" s="23">
        <v>0.15654605286198256</v>
      </c>
      <c r="W125" s="23">
        <v>0.14953260514014963</v>
      </c>
      <c r="X125" s="23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1"/>
      <c r="AT125" s="231"/>
      <c r="AU125" s="231"/>
      <c r="AV125" s="231"/>
      <c r="AW125" s="231"/>
      <c r="AX125" s="231"/>
      <c r="AY125" s="231"/>
      <c r="AZ125" s="231"/>
      <c r="BA125" s="231"/>
      <c r="BB125" s="231"/>
      <c r="BC125" s="231"/>
      <c r="BD125" s="231"/>
      <c r="BE125" s="231"/>
      <c r="BF125" s="231"/>
      <c r="BG125" s="231"/>
      <c r="BH125" s="231"/>
      <c r="BI125" s="231"/>
      <c r="BJ125" s="231"/>
      <c r="BK125" s="231"/>
      <c r="BL125" s="231"/>
      <c r="BM125" s="54"/>
    </row>
    <row r="126" spans="1:65">
      <c r="A126" s="29"/>
      <c r="B126" s="3" t="s">
        <v>86</v>
      </c>
      <c r="C126" s="28"/>
      <c r="D126" s="13">
        <v>8.515028074564954E-3</v>
      </c>
      <c r="E126" s="13">
        <v>1.8456898775108668E-2</v>
      </c>
      <c r="F126" s="13">
        <v>7.9310344765295016E-3</v>
      </c>
      <c r="G126" s="13">
        <v>1.7889569402810945E-2</v>
      </c>
      <c r="H126" s="13">
        <v>4.3038535252157228E-2</v>
      </c>
      <c r="I126" s="13">
        <v>4.3689986962168045E-3</v>
      </c>
      <c r="J126" s="13">
        <v>6.7881519088271072E-2</v>
      </c>
      <c r="K126" s="13">
        <v>8.6718148392200371E-3</v>
      </c>
      <c r="L126" s="13">
        <v>1.4023366266103053E-2</v>
      </c>
      <c r="M126" s="13">
        <v>2.5974386844641876E-2</v>
      </c>
      <c r="N126" s="13">
        <v>6.7514849169160512E-3</v>
      </c>
      <c r="O126" s="13">
        <v>5.4806686751040723E-2</v>
      </c>
      <c r="P126" s="13">
        <v>8.4557859524590877E-3</v>
      </c>
      <c r="Q126" s="13">
        <v>2.1750299652290542E-2</v>
      </c>
      <c r="R126" s="13">
        <v>8.848242985870244E-3</v>
      </c>
      <c r="S126" s="13">
        <v>1.9177261914313504E-2</v>
      </c>
      <c r="T126" s="13">
        <v>9.3136492121033906E-3</v>
      </c>
      <c r="U126" s="13">
        <v>2.7636748271958684E-2</v>
      </c>
      <c r="V126" s="13">
        <v>1.8146760378127808E-2</v>
      </c>
      <c r="W126" s="13">
        <v>1.701167293972123E-2</v>
      </c>
      <c r="X126" s="14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270</v>
      </c>
      <c r="C127" s="28"/>
      <c r="D127" s="13">
        <v>-4.3215575800673367E-2</v>
      </c>
      <c r="E127" s="13">
        <v>8.3727432972006577E-2</v>
      </c>
      <c r="F127" s="13">
        <v>1.3511503810990089E-2</v>
      </c>
      <c r="G127" s="13">
        <v>-2.3259469618068684E-2</v>
      </c>
      <c r="H127" s="13">
        <v>5.6934512634250201E-2</v>
      </c>
      <c r="I127" s="13">
        <v>1.1511273723705528E-2</v>
      </c>
      <c r="J127" s="13">
        <v>-0.50035823039108163</v>
      </c>
      <c r="K127" s="13">
        <v>6.674689655838284E-3</v>
      </c>
      <c r="L127" s="13">
        <v>-8.7562478428684143E-2</v>
      </c>
      <c r="M127" s="13">
        <v>-3.970477934262262E-2</v>
      </c>
      <c r="N127" s="13">
        <v>-3.2683186426521016E-2</v>
      </c>
      <c r="O127" s="13">
        <v>8.3357875450106533E-2</v>
      </c>
      <c r="P127" s="13">
        <v>-3.8596106776922379E-2</v>
      </c>
      <c r="Q127" s="13">
        <v>5.490194626379985E-2</v>
      </c>
      <c r="R127" s="13">
        <v>-8.1076112201651229E-3</v>
      </c>
      <c r="S127" s="13">
        <v>8.9025683999833793E-2</v>
      </c>
      <c r="T127" s="13">
        <v>-2.8063717402770028E-2</v>
      </c>
      <c r="U127" s="13">
        <v>-7.4010834211271082E-3</v>
      </c>
      <c r="V127" s="13">
        <v>-4.3585133322573522E-2</v>
      </c>
      <c r="W127" s="13">
        <v>-2.5476814749469168E-2</v>
      </c>
      <c r="X127" s="146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271</v>
      </c>
      <c r="C128" s="46"/>
      <c r="D128" s="44">
        <v>0.68</v>
      </c>
      <c r="E128" s="44">
        <v>2.4500000000000002</v>
      </c>
      <c r="F128" s="44">
        <v>0.72</v>
      </c>
      <c r="G128" s="44">
        <v>0.19</v>
      </c>
      <c r="H128" s="44">
        <v>1.79</v>
      </c>
      <c r="I128" s="44">
        <v>0.67</v>
      </c>
      <c r="J128" s="44">
        <v>11.94</v>
      </c>
      <c r="K128" s="44">
        <v>0.55000000000000004</v>
      </c>
      <c r="L128" s="44">
        <v>1.77</v>
      </c>
      <c r="M128" s="44">
        <v>0.59</v>
      </c>
      <c r="N128" s="44">
        <v>0.42</v>
      </c>
      <c r="O128" s="44">
        <v>2.44</v>
      </c>
      <c r="P128" s="44">
        <v>0.56000000000000005</v>
      </c>
      <c r="Q128" s="44">
        <v>1.74</v>
      </c>
      <c r="R128" s="44">
        <v>0.19</v>
      </c>
      <c r="S128" s="44">
        <v>2.58</v>
      </c>
      <c r="T128" s="44">
        <v>0.31</v>
      </c>
      <c r="U128" s="44">
        <v>0.2</v>
      </c>
      <c r="V128" s="44">
        <v>0.69</v>
      </c>
      <c r="W128" s="44">
        <v>0.24</v>
      </c>
      <c r="X128" s="146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BM129" s="53"/>
    </row>
    <row r="130" spans="1:65" ht="15">
      <c r="B130" s="8" t="s">
        <v>483</v>
      </c>
      <c r="BM130" s="27" t="s">
        <v>66</v>
      </c>
    </row>
    <row r="131" spans="1:65" ht="15">
      <c r="A131" s="24" t="s">
        <v>50</v>
      </c>
      <c r="B131" s="18" t="s">
        <v>117</v>
      </c>
      <c r="C131" s="15" t="s">
        <v>118</v>
      </c>
      <c r="D131" s="16" t="s">
        <v>239</v>
      </c>
      <c r="E131" s="17" t="s">
        <v>239</v>
      </c>
      <c r="F131" s="17" t="s">
        <v>239</v>
      </c>
      <c r="G131" s="17" t="s">
        <v>239</v>
      </c>
      <c r="H131" s="17" t="s">
        <v>239</v>
      </c>
      <c r="I131" s="17" t="s">
        <v>239</v>
      </c>
      <c r="J131" s="17" t="s">
        <v>239</v>
      </c>
      <c r="K131" s="17" t="s">
        <v>239</v>
      </c>
      <c r="L131" s="17" t="s">
        <v>239</v>
      </c>
      <c r="M131" s="17" t="s">
        <v>239</v>
      </c>
      <c r="N131" s="17" t="s">
        <v>239</v>
      </c>
      <c r="O131" s="17" t="s">
        <v>239</v>
      </c>
      <c r="P131" s="17" t="s">
        <v>239</v>
      </c>
      <c r="Q131" s="17" t="s">
        <v>239</v>
      </c>
      <c r="R131" s="17" t="s">
        <v>239</v>
      </c>
      <c r="S131" s="17" t="s">
        <v>239</v>
      </c>
      <c r="T131" s="17" t="s">
        <v>239</v>
      </c>
      <c r="U131" s="17" t="s">
        <v>239</v>
      </c>
      <c r="V131" s="17" t="s">
        <v>239</v>
      </c>
      <c r="W131" s="17" t="s">
        <v>239</v>
      </c>
      <c r="X131" s="14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240</v>
      </c>
      <c r="C132" s="9" t="s">
        <v>240</v>
      </c>
      <c r="D132" s="144" t="s">
        <v>242</v>
      </c>
      <c r="E132" s="145" t="s">
        <v>243</v>
      </c>
      <c r="F132" s="145" t="s">
        <v>244</v>
      </c>
      <c r="G132" s="145" t="s">
        <v>245</v>
      </c>
      <c r="H132" s="145" t="s">
        <v>246</v>
      </c>
      <c r="I132" s="145" t="s">
        <v>247</v>
      </c>
      <c r="J132" s="145" t="s">
        <v>248</v>
      </c>
      <c r="K132" s="145" t="s">
        <v>249</v>
      </c>
      <c r="L132" s="145" t="s">
        <v>250</v>
      </c>
      <c r="M132" s="145" t="s">
        <v>251</v>
      </c>
      <c r="N132" s="145" t="s">
        <v>252</v>
      </c>
      <c r="O132" s="145" t="s">
        <v>253</v>
      </c>
      <c r="P132" s="145" t="s">
        <v>254</v>
      </c>
      <c r="Q132" s="145" t="s">
        <v>256</v>
      </c>
      <c r="R132" s="145" t="s">
        <v>257</v>
      </c>
      <c r="S132" s="145" t="s">
        <v>258</v>
      </c>
      <c r="T132" s="145" t="s">
        <v>259</v>
      </c>
      <c r="U132" s="145" t="s">
        <v>282</v>
      </c>
      <c r="V132" s="145" t="s">
        <v>284</v>
      </c>
      <c r="W132" s="145" t="s">
        <v>260</v>
      </c>
      <c r="X132" s="14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285</v>
      </c>
      <c r="E133" s="11" t="s">
        <v>285</v>
      </c>
      <c r="F133" s="11" t="s">
        <v>120</v>
      </c>
      <c r="G133" s="11" t="s">
        <v>285</v>
      </c>
      <c r="H133" s="11" t="s">
        <v>285</v>
      </c>
      <c r="I133" s="11" t="s">
        <v>120</v>
      </c>
      <c r="J133" s="11" t="s">
        <v>120</v>
      </c>
      <c r="K133" s="11" t="s">
        <v>285</v>
      </c>
      <c r="L133" s="11" t="s">
        <v>285</v>
      </c>
      <c r="M133" s="11" t="s">
        <v>285</v>
      </c>
      <c r="N133" s="11" t="s">
        <v>120</v>
      </c>
      <c r="O133" s="11" t="s">
        <v>120</v>
      </c>
      <c r="P133" s="11" t="s">
        <v>285</v>
      </c>
      <c r="Q133" s="11" t="s">
        <v>285</v>
      </c>
      <c r="R133" s="11" t="s">
        <v>286</v>
      </c>
      <c r="S133" s="11" t="s">
        <v>286</v>
      </c>
      <c r="T133" s="11" t="s">
        <v>120</v>
      </c>
      <c r="U133" s="11" t="s">
        <v>120</v>
      </c>
      <c r="V133" s="11" t="s">
        <v>285</v>
      </c>
      <c r="W133" s="11" t="s">
        <v>285</v>
      </c>
      <c r="X133" s="14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14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5.94</v>
      </c>
      <c r="E135" s="21">
        <v>5.61</v>
      </c>
      <c r="F135" s="21">
        <v>5.7252000000000001</v>
      </c>
      <c r="G135" s="21">
        <v>5.77</v>
      </c>
      <c r="H135" s="21">
        <v>5.8729000000000005</v>
      </c>
      <c r="I135" s="21">
        <v>5.6362577233472395</v>
      </c>
      <c r="J135" s="21">
        <v>5.54</v>
      </c>
      <c r="K135" s="21">
        <v>5.89</v>
      </c>
      <c r="L135" s="21">
        <v>5.58</v>
      </c>
      <c r="M135" s="21">
        <v>5.66</v>
      </c>
      <c r="N135" s="21">
        <v>5.67</v>
      </c>
      <c r="O135" s="21">
        <v>6.0229999999999997</v>
      </c>
      <c r="P135" s="21">
        <v>5.68</v>
      </c>
      <c r="Q135" s="21">
        <v>5.585</v>
      </c>
      <c r="R135" s="21">
        <v>5.84</v>
      </c>
      <c r="S135" s="21">
        <v>5.7790819886875004</v>
      </c>
      <c r="T135" s="21">
        <v>5.7750000000000004</v>
      </c>
      <c r="U135" s="21">
        <v>5.6783294837965901</v>
      </c>
      <c r="V135" s="21">
        <v>6.04</v>
      </c>
      <c r="W135" s="21">
        <v>5.64</v>
      </c>
      <c r="X135" s="14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5.81</v>
      </c>
      <c r="E136" s="11">
        <v>5.99</v>
      </c>
      <c r="F136" s="11">
        <v>5.7385000000000002</v>
      </c>
      <c r="G136" s="11">
        <v>6.05</v>
      </c>
      <c r="H136" s="11">
        <v>5.9693999999999994</v>
      </c>
      <c r="I136" s="11">
        <v>5.6445843725516003</v>
      </c>
      <c r="J136" s="11">
        <v>5.54</v>
      </c>
      <c r="K136" s="11">
        <v>6.1</v>
      </c>
      <c r="L136" s="11">
        <v>5.45</v>
      </c>
      <c r="M136" s="11">
        <v>5.7</v>
      </c>
      <c r="N136" s="11">
        <v>5.55</v>
      </c>
      <c r="O136" s="11">
        <v>6.0629999999999997</v>
      </c>
      <c r="P136" s="11">
        <v>5.75</v>
      </c>
      <c r="Q136" s="11">
        <v>5.6420000000000003</v>
      </c>
      <c r="R136" s="11">
        <v>5.83</v>
      </c>
      <c r="S136" s="11">
        <v>5.7053584940574993</v>
      </c>
      <c r="T136" s="11">
        <v>5.718</v>
      </c>
      <c r="U136" s="11">
        <v>5.50231429567995</v>
      </c>
      <c r="V136" s="11">
        <v>5.87</v>
      </c>
      <c r="W136" s="11">
        <v>5.82</v>
      </c>
      <c r="X136" s="14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5.97</v>
      </c>
      <c r="E137" s="11">
        <v>5.53</v>
      </c>
      <c r="F137" s="11">
        <v>5.7591999999999999</v>
      </c>
      <c r="G137" s="11">
        <v>5.62</v>
      </c>
      <c r="H137" s="11">
        <v>5.9388999999999994</v>
      </c>
      <c r="I137" s="11">
        <v>5.6330559504643514</v>
      </c>
      <c r="J137" s="11">
        <v>5.54</v>
      </c>
      <c r="K137" s="11">
        <v>5.99</v>
      </c>
      <c r="L137" s="11">
        <v>5.59</v>
      </c>
      <c r="M137" s="11">
        <v>5.77</v>
      </c>
      <c r="N137" s="11">
        <v>5.52</v>
      </c>
      <c r="O137" s="11">
        <v>5.883</v>
      </c>
      <c r="P137" s="11">
        <v>5.68</v>
      </c>
      <c r="Q137" s="11">
        <v>5.6319999999999997</v>
      </c>
      <c r="R137" s="11">
        <v>5.81</v>
      </c>
      <c r="S137" s="11">
        <v>5.7293208728350002</v>
      </c>
      <c r="T137" s="11">
        <v>5.9029999999999996</v>
      </c>
      <c r="U137" s="11">
        <v>5.6971398739933399</v>
      </c>
      <c r="V137" s="11">
        <v>6.07</v>
      </c>
      <c r="W137" s="11">
        <v>5.71</v>
      </c>
      <c r="X137" s="14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5.94</v>
      </c>
      <c r="E138" s="11">
        <v>5.6</v>
      </c>
      <c r="F138" s="11">
        <v>5.7369000000000003</v>
      </c>
      <c r="G138" s="11">
        <v>5.78</v>
      </c>
      <c r="H138" s="11">
        <v>5.8815999999999997</v>
      </c>
      <c r="I138" s="11">
        <v>5.67008775043423</v>
      </c>
      <c r="J138" s="11">
        <v>5.5</v>
      </c>
      <c r="K138" s="11">
        <v>5.99</v>
      </c>
      <c r="L138" s="11">
        <v>5.46</v>
      </c>
      <c r="M138" s="11">
        <v>5.87</v>
      </c>
      <c r="N138" s="11">
        <v>5.5100000000000007</v>
      </c>
      <c r="O138" s="11">
        <v>5.79</v>
      </c>
      <c r="P138" s="11">
        <v>5.58</v>
      </c>
      <c r="Q138" s="11">
        <v>5.5309999999999997</v>
      </c>
      <c r="R138" s="11">
        <v>5.87</v>
      </c>
      <c r="S138" s="11">
        <v>5.7026084236625003</v>
      </c>
      <c r="T138" s="11">
        <v>5.9320000000000004</v>
      </c>
      <c r="U138" s="11">
        <v>5.6486261176668497</v>
      </c>
      <c r="V138" s="11">
        <v>5.75</v>
      </c>
      <c r="W138" s="11">
        <v>5.51</v>
      </c>
      <c r="X138" s="14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5.7458747642557935</v>
      </c>
    </row>
    <row r="139" spans="1:65">
      <c r="A139" s="29"/>
      <c r="B139" s="19">
        <v>1</v>
      </c>
      <c r="C139" s="9">
        <v>5</v>
      </c>
      <c r="D139" s="11">
        <v>5.94</v>
      </c>
      <c r="E139" s="11">
        <v>5.69</v>
      </c>
      <c r="F139" s="11">
        <v>5.7369000000000003</v>
      </c>
      <c r="G139" s="11">
        <v>5.85</v>
      </c>
      <c r="H139" s="11">
        <v>5.7386999999999997</v>
      </c>
      <c r="I139" s="11">
        <v>5.6583499562391628</v>
      </c>
      <c r="J139" s="11">
        <v>5.52</v>
      </c>
      <c r="K139" s="11">
        <v>5.82</v>
      </c>
      <c r="L139" s="11">
        <v>5.69</v>
      </c>
      <c r="M139" s="11">
        <v>5.82</v>
      </c>
      <c r="N139" s="11">
        <v>5.5</v>
      </c>
      <c r="O139" s="11">
        <v>6.032</v>
      </c>
      <c r="P139" s="11">
        <v>5.77</v>
      </c>
      <c r="Q139" s="11">
        <v>5.5309999999999997</v>
      </c>
      <c r="R139" s="11">
        <v>5.88</v>
      </c>
      <c r="S139" s="11">
        <v>5.7241987635600005</v>
      </c>
      <c r="T139" s="11">
        <v>5.8319999999999999</v>
      </c>
      <c r="U139" s="11">
        <v>5.5851727907077304</v>
      </c>
      <c r="V139" s="11">
        <v>6.07</v>
      </c>
      <c r="W139" s="11">
        <v>5.41</v>
      </c>
      <c r="X139" s="14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25</v>
      </c>
    </row>
    <row r="140" spans="1:65">
      <c r="A140" s="29"/>
      <c r="B140" s="19">
        <v>1</v>
      </c>
      <c r="C140" s="9">
        <v>6</v>
      </c>
      <c r="D140" s="11">
        <v>5.99</v>
      </c>
      <c r="E140" s="11">
        <v>5.74</v>
      </c>
      <c r="F140" s="11">
        <v>5.7144000000000004</v>
      </c>
      <c r="G140" s="11">
        <v>5.87</v>
      </c>
      <c r="H140" s="11">
        <v>5.9043000000000001</v>
      </c>
      <c r="I140" s="11">
        <v>5.6392158627137405</v>
      </c>
      <c r="J140" s="11">
        <v>5.55</v>
      </c>
      <c r="K140" s="11">
        <v>5.94</v>
      </c>
      <c r="L140" s="11">
        <v>5.51</v>
      </c>
      <c r="M140" s="11">
        <v>5.82</v>
      </c>
      <c r="N140" s="11">
        <v>5.65</v>
      </c>
      <c r="O140" s="11">
        <v>5.7910000000000004</v>
      </c>
      <c r="P140" s="11">
        <v>5.78</v>
      </c>
      <c r="Q140" s="11">
        <v>5.7930000000000001</v>
      </c>
      <c r="R140" s="11">
        <v>5.85</v>
      </c>
      <c r="S140" s="11">
        <v>5.690835333269999</v>
      </c>
      <c r="T140" s="11">
        <v>5.8819999999999997</v>
      </c>
      <c r="U140" s="11">
        <v>5.5560813985945403</v>
      </c>
      <c r="V140" s="11">
        <v>5.9</v>
      </c>
      <c r="W140" s="11">
        <v>5.53</v>
      </c>
      <c r="X140" s="14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20" t="s">
        <v>267</v>
      </c>
      <c r="C141" s="12"/>
      <c r="D141" s="22">
        <v>5.9316666666666675</v>
      </c>
      <c r="E141" s="22">
        <v>5.6933333333333342</v>
      </c>
      <c r="F141" s="22">
        <v>5.7351833333333326</v>
      </c>
      <c r="G141" s="22">
        <v>5.8233333333333333</v>
      </c>
      <c r="H141" s="22">
        <v>5.8842999999999996</v>
      </c>
      <c r="I141" s="22">
        <v>5.6469252692917209</v>
      </c>
      <c r="J141" s="22">
        <v>5.5316666666666663</v>
      </c>
      <c r="K141" s="22">
        <v>5.9549999999999992</v>
      </c>
      <c r="L141" s="22">
        <v>5.5466666666666669</v>
      </c>
      <c r="M141" s="22">
        <v>5.7733333333333334</v>
      </c>
      <c r="N141" s="22">
        <v>5.5666666666666664</v>
      </c>
      <c r="O141" s="22">
        <v>5.9303333333333326</v>
      </c>
      <c r="P141" s="22">
        <v>5.7066666666666661</v>
      </c>
      <c r="Q141" s="22">
        <v>5.6189999999999998</v>
      </c>
      <c r="R141" s="22">
        <v>5.8466666666666667</v>
      </c>
      <c r="S141" s="22">
        <v>5.7219006460120836</v>
      </c>
      <c r="T141" s="22">
        <v>5.8403333333333336</v>
      </c>
      <c r="U141" s="22">
        <v>5.6112773267398337</v>
      </c>
      <c r="V141" s="22">
        <v>5.95</v>
      </c>
      <c r="W141" s="22">
        <v>5.6033333333333326</v>
      </c>
      <c r="X141" s="14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268</v>
      </c>
      <c r="C142" s="28"/>
      <c r="D142" s="11">
        <v>5.94</v>
      </c>
      <c r="E142" s="11">
        <v>5.65</v>
      </c>
      <c r="F142" s="11">
        <v>5.7369000000000003</v>
      </c>
      <c r="G142" s="11">
        <v>5.8149999999999995</v>
      </c>
      <c r="H142" s="11">
        <v>5.8929499999999999</v>
      </c>
      <c r="I142" s="11">
        <v>5.6419001176326704</v>
      </c>
      <c r="J142" s="11">
        <v>5.54</v>
      </c>
      <c r="K142" s="11">
        <v>5.9649999999999999</v>
      </c>
      <c r="L142" s="11">
        <v>5.5449999999999999</v>
      </c>
      <c r="M142" s="11">
        <v>5.7949999999999999</v>
      </c>
      <c r="N142" s="11">
        <v>5.5350000000000001</v>
      </c>
      <c r="O142" s="11">
        <v>5.9529999999999994</v>
      </c>
      <c r="P142" s="11">
        <v>5.7149999999999999</v>
      </c>
      <c r="Q142" s="11">
        <v>5.6084999999999994</v>
      </c>
      <c r="R142" s="11">
        <v>5.8449999999999998</v>
      </c>
      <c r="S142" s="11">
        <v>5.7147786288087499</v>
      </c>
      <c r="T142" s="11">
        <v>5.8569999999999993</v>
      </c>
      <c r="U142" s="11">
        <v>5.6168994541872905</v>
      </c>
      <c r="V142" s="11">
        <v>5.9700000000000006</v>
      </c>
      <c r="W142" s="11">
        <v>5.585</v>
      </c>
      <c r="X142" s="14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269</v>
      </c>
      <c r="C143" s="28"/>
      <c r="D143" s="23">
        <v>6.3060817205826722E-2</v>
      </c>
      <c r="E143" s="23">
        <v>0.16280868117722311</v>
      </c>
      <c r="F143" s="23">
        <v>1.5002055414731102E-2</v>
      </c>
      <c r="G143" s="23">
        <v>0.14165686240583844</v>
      </c>
      <c r="H143" s="23">
        <v>7.9949709192716795E-2</v>
      </c>
      <c r="I143" s="23">
        <v>1.440897840285355E-2</v>
      </c>
      <c r="J143" s="23">
        <v>1.8348478592697209E-2</v>
      </c>
      <c r="K143" s="23">
        <v>9.6072888995803477E-2</v>
      </c>
      <c r="L143" s="23">
        <v>9.1360093403338227E-2</v>
      </c>
      <c r="M143" s="23">
        <v>7.9916623218618726E-2</v>
      </c>
      <c r="N143" s="23">
        <v>7.4475946900101037E-2</v>
      </c>
      <c r="O143" s="23">
        <v>0.12479690167094142</v>
      </c>
      <c r="P143" s="23">
        <v>7.5806771905065753E-2</v>
      </c>
      <c r="Q143" s="23">
        <v>9.7588933798868988E-2</v>
      </c>
      <c r="R143" s="23">
        <v>2.5819888974716206E-2</v>
      </c>
      <c r="S143" s="23">
        <v>3.1435436535123429E-2</v>
      </c>
      <c r="T143" s="23">
        <v>8.1693737010046605E-2</v>
      </c>
      <c r="U143" s="23">
        <v>7.5979313491980713E-2</v>
      </c>
      <c r="V143" s="23">
        <v>0.1309961831505026</v>
      </c>
      <c r="W143" s="23">
        <v>0.14908610487455454</v>
      </c>
      <c r="X143" s="230"/>
      <c r="Y143" s="231"/>
      <c r="Z143" s="231"/>
      <c r="AA143" s="231"/>
      <c r="AB143" s="231"/>
      <c r="AC143" s="231"/>
      <c r="AD143" s="231"/>
      <c r="AE143" s="231"/>
      <c r="AF143" s="231"/>
      <c r="AG143" s="231"/>
      <c r="AH143" s="231"/>
      <c r="AI143" s="231"/>
      <c r="AJ143" s="231"/>
      <c r="AK143" s="231"/>
      <c r="AL143" s="231"/>
      <c r="AM143" s="231"/>
      <c r="AN143" s="231"/>
      <c r="AO143" s="231"/>
      <c r="AP143" s="231"/>
      <c r="AQ143" s="231"/>
      <c r="AR143" s="231"/>
      <c r="AS143" s="231"/>
      <c r="AT143" s="231"/>
      <c r="AU143" s="231"/>
      <c r="AV143" s="231"/>
      <c r="AW143" s="231"/>
      <c r="AX143" s="231"/>
      <c r="AY143" s="231"/>
      <c r="AZ143" s="231"/>
      <c r="BA143" s="231"/>
      <c r="BB143" s="231"/>
      <c r="BC143" s="231"/>
      <c r="BD143" s="231"/>
      <c r="BE143" s="231"/>
      <c r="BF143" s="231"/>
      <c r="BG143" s="231"/>
      <c r="BH143" s="231"/>
      <c r="BI143" s="231"/>
      <c r="BJ143" s="231"/>
      <c r="BK143" s="231"/>
      <c r="BL143" s="231"/>
      <c r="BM143" s="54"/>
    </row>
    <row r="144" spans="1:65">
      <c r="A144" s="29"/>
      <c r="B144" s="3" t="s">
        <v>86</v>
      </c>
      <c r="C144" s="28"/>
      <c r="D144" s="13">
        <v>1.0631213915003098E-2</v>
      </c>
      <c r="E144" s="13">
        <v>2.8596372572111783E-2</v>
      </c>
      <c r="F144" s="13">
        <v>2.6157935226826991E-3</v>
      </c>
      <c r="G144" s="13">
        <v>2.4325734814969396E-2</v>
      </c>
      <c r="H144" s="13">
        <v>1.3586953281225771E-2</v>
      </c>
      <c r="I144" s="13">
        <v>2.5516502726201E-3</v>
      </c>
      <c r="J144" s="13">
        <v>3.3169892002465578E-3</v>
      </c>
      <c r="K144" s="13">
        <v>1.6133146766717631E-2</v>
      </c>
      <c r="L144" s="13">
        <v>1.6471170685697999E-2</v>
      </c>
      <c r="M144" s="13">
        <v>1.3842371227243428E-2</v>
      </c>
      <c r="N144" s="13">
        <v>1.3378912616784618E-2</v>
      </c>
      <c r="O144" s="13">
        <v>2.1043825811524045E-2</v>
      </c>
      <c r="P144" s="13">
        <v>1.3283896945981149E-2</v>
      </c>
      <c r="Q144" s="13">
        <v>1.736766930038601E-2</v>
      </c>
      <c r="R144" s="13">
        <v>4.4161725726424529E-3</v>
      </c>
      <c r="S144" s="13">
        <v>5.4938801772156888E-3</v>
      </c>
      <c r="T144" s="13">
        <v>1.3987855204048844E-2</v>
      </c>
      <c r="U144" s="13">
        <v>1.3540466647390762E-2</v>
      </c>
      <c r="V144" s="13">
        <v>2.2016165235378589E-2</v>
      </c>
      <c r="W144" s="13">
        <v>2.6606681417231628E-2</v>
      </c>
      <c r="X144" s="14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3" t="s">
        <v>270</v>
      </c>
      <c r="C145" s="28"/>
      <c r="D145" s="13">
        <v>3.2334833255792006E-2</v>
      </c>
      <c r="E145" s="13">
        <v>-9.1442005052584374E-3</v>
      </c>
      <c r="F145" s="13">
        <v>-1.8607142273567856E-3</v>
      </c>
      <c r="G145" s="13">
        <v>1.3480727000768855E-2</v>
      </c>
      <c r="H145" s="13">
        <v>2.4091237874749538E-2</v>
      </c>
      <c r="I145" s="13">
        <v>-1.7220962694770581E-2</v>
      </c>
      <c r="J145" s="13">
        <v>-3.7280328301215859E-2</v>
      </c>
      <c r="K145" s="13">
        <v>3.6395717679950534E-2</v>
      </c>
      <c r="L145" s="13">
        <v>-3.4669759742827932E-2</v>
      </c>
      <c r="M145" s="13">
        <v>4.7788318061430246E-3</v>
      </c>
      <c r="N145" s="13">
        <v>-3.1189001664977622E-2</v>
      </c>
      <c r="O145" s="13">
        <v>3.2102782717268408E-2</v>
      </c>
      <c r="P145" s="13">
        <v>-6.8236951200250084E-3</v>
      </c>
      <c r="Q145" s="13">
        <v>-2.2081018027935828E-2</v>
      </c>
      <c r="R145" s="13">
        <v>1.7541611424927606E-2</v>
      </c>
      <c r="S145" s="13">
        <v>-4.1724052868066241E-3</v>
      </c>
      <c r="T145" s="13">
        <v>1.6439371366941735E-2</v>
      </c>
      <c r="U145" s="13">
        <v>-2.3425055894581881E-2</v>
      </c>
      <c r="V145" s="13">
        <v>3.552552816048804E-2</v>
      </c>
      <c r="W145" s="13">
        <v>-2.4807611855585332E-2</v>
      </c>
      <c r="X145" s="146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45" t="s">
        <v>271</v>
      </c>
      <c r="C146" s="46"/>
      <c r="D146" s="44">
        <v>1.1599999999999999</v>
      </c>
      <c r="E146" s="44">
        <v>0.2</v>
      </c>
      <c r="F146" s="44">
        <v>0.04</v>
      </c>
      <c r="G146" s="44">
        <v>0.54</v>
      </c>
      <c r="H146" s="44">
        <v>0.89</v>
      </c>
      <c r="I146" s="44">
        <v>0.47</v>
      </c>
      <c r="J146" s="44">
        <v>1.1299999999999999</v>
      </c>
      <c r="K146" s="44">
        <v>1.3</v>
      </c>
      <c r="L146" s="44">
        <v>1.04</v>
      </c>
      <c r="M146" s="44">
        <v>0.26</v>
      </c>
      <c r="N146" s="44">
        <v>0.93</v>
      </c>
      <c r="O146" s="44">
        <v>1.1599999999999999</v>
      </c>
      <c r="P146" s="44">
        <v>0.13</v>
      </c>
      <c r="Q146" s="44">
        <v>0.63</v>
      </c>
      <c r="R146" s="44">
        <v>0.68</v>
      </c>
      <c r="S146" s="44">
        <v>0.04</v>
      </c>
      <c r="T146" s="44">
        <v>0.64</v>
      </c>
      <c r="U146" s="44">
        <v>0.67</v>
      </c>
      <c r="V146" s="44">
        <v>1.27</v>
      </c>
      <c r="W146" s="44">
        <v>0.72</v>
      </c>
      <c r="X146" s="146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3"/>
    </row>
    <row r="148" spans="1:65" ht="15">
      <c r="B148" s="8" t="s">
        <v>484</v>
      </c>
      <c r="BM148" s="27" t="s">
        <v>66</v>
      </c>
    </row>
    <row r="149" spans="1:65" ht="15">
      <c r="A149" s="24" t="s">
        <v>19</v>
      </c>
      <c r="B149" s="18" t="s">
        <v>117</v>
      </c>
      <c r="C149" s="15" t="s">
        <v>118</v>
      </c>
      <c r="D149" s="16" t="s">
        <v>239</v>
      </c>
      <c r="E149" s="17" t="s">
        <v>239</v>
      </c>
      <c r="F149" s="17" t="s">
        <v>239</v>
      </c>
      <c r="G149" s="17" t="s">
        <v>239</v>
      </c>
      <c r="H149" s="17" t="s">
        <v>239</v>
      </c>
      <c r="I149" s="17" t="s">
        <v>239</v>
      </c>
      <c r="J149" s="17" t="s">
        <v>239</v>
      </c>
      <c r="K149" s="17" t="s">
        <v>239</v>
      </c>
      <c r="L149" s="17" t="s">
        <v>239</v>
      </c>
      <c r="M149" s="17" t="s">
        <v>239</v>
      </c>
      <c r="N149" s="17" t="s">
        <v>239</v>
      </c>
      <c r="O149" s="17" t="s">
        <v>239</v>
      </c>
      <c r="P149" s="17" t="s">
        <v>239</v>
      </c>
      <c r="Q149" s="17" t="s">
        <v>239</v>
      </c>
      <c r="R149" s="17" t="s">
        <v>239</v>
      </c>
      <c r="S149" s="17" t="s">
        <v>239</v>
      </c>
      <c r="T149" s="17" t="s">
        <v>239</v>
      </c>
      <c r="U149" s="17" t="s">
        <v>239</v>
      </c>
      <c r="V149" s="17" t="s">
        <v>239</v>
      </c>
      <c r="W149" s="146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240</v>
      </c>
      <c r="C150" s="9" t="s">
        <v>240</v>
      </c>
      <c r="D150" s="144" t="s">
        <v>242</v>
      </c>
      <c r="E150" s="145" t="s">
        <v>243</v>
      </c>
      <c r="F150" s="145" t="s">
        <v>244</v>
      </c>
      <c r="G150" s="145" t="s">
        <v>245</v>
      </c>
      <c r="H150" s="145" t="s">
        <v>246</v>
      </c>
      <c r="I150" s="145" t="s">
        <v>248</v>
      </c>
      <c r="J150" s="145" t="s">
        <v>249</v>
      </c>
      <c r="K150" s="145" t="s">
        <v>250</v>
      </c>
      <c r="L150" s="145" t="s">
        <v>251</v>
      </c>
      <c r="M150" s="145" t="s">
        <v>252</v>
      </c>
      <c r="N150" s="145" t="s">
        <v>253</v>
      </c>
      <c r="O150" s="145" t="s">
        <v>254</v>
      </c>
      <c r="P150" s="145" t="s">
        <v>256</v>
      </c>
      <c r="Q150" s="145" t="s">
        <v>257</v>
      </c>
      <c r="R150" s="145" t="s">
        <v>258</v>
      </c>
      <c r="S150" s="145" t="s">
        <v>259</v>
      </c>
      <c r="T150" s="145" t="s">
        <v>282</v>
      </c>
      <c r="U150" s="145" t="s">
        <v>284</v>
      </c>
      <c r="V150" s="145" t="s">
        <v>260</v>
      </c>
      <c r="W150" s="146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285</v>
      </c>
      <c r="E151" s="11" t="s">
        <v>285</v>
      </c>
      <c r="F151" s="11" t="s">
        <v>286</v>
      </c>
      <c r="G151" s="11" t="s">
        <v>285</v>
      </c>
      <c r="H151" s="11" t="s">
        <v>285</v>
      </c>
      <c r="I151" s="11" t="s">
        <v>286</v>
      </c>
      <c r="J151" s="11" t="s">
        <v>285</v>
      </c>
      <c r="K151" s="11" t="s">
        <v>285</v>
      </c>
      <c r="L151" s="11" t="s">
        <v>285</v>
      </c>
      <c r="M151" s="11" t="s">
        <v>286</v>
      </c>
      <c r="N151" s="11" t="s">
        <v>286</v>
      </c>
      <c r="O151" s="11" t="s">
        <v>285</v>
      </c>
      <c r="P151" s="11" t="s">
        <v>286</v>
      </c>
      <c r="Q151" s="11" t="s">
        <v>286</v>
      </c>
      <c r="R151" s="11" t="s">
        <v>286</v>
      </c>
      <c r="S151" s="11" t="s">
        <v>286</v>
      </c>
      <c r="T151" s="11" t="s">
        <v>120</v>
      </c>
      <c r="U151" s="11" t="s">
        <v>285</v>
      </c>
      <c r="V151" s="11" t="s">
        <v>285</v>
      </c>
      <c r="W151" s="146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146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0.28999999999999998</v>
      </c>
      <c r="E153" s="21">
        <v>0.32</v>
      </c>
      <c r="F153" s="21">
        <v>0.33</v>
      </c>
      <c r="G153" s="21">
        <v>0.3</v>
      </c>
      <c r="H153" s="21">
        <v>0.32</v>
      </c>
      <c r="I153" s="21">
        <v>0.32</v>
      </c>
      <c r="J153" s="21">
        <v>0.31</v>
      </c>
      <c r="K153" s="21">
        <v>0.33</v>
      </c>
      <c r="L153" s="139">
        <v>0.28000000000000003</v>
      </c>
      <c r="M153" s="139">
        <v>0.3</v>
      </c>
      <c r="N153" s="139">
        <v>0.37</v>
      </c>
      <c r="O153" s="21">
        <v>0.32</v>
      </c>
      <c r="P153" s="21">
        <v>0.34</v>
      </c>
      <c r="Q153" s="139">
        <v>0.41</v>
      </c>
      <c r="R153" s="21">
        <v>0.32929168196767428</v>
      </c>
      <c r="S153" s="139">
        <v>0.4</v>
      </c>
      <c r="T153" s="21">
        <v>0.29491649351566579</v>
      </c>
      <c r="U153" s="21">
        <v>0.33</v>
      </c>
      <c r="V153" s="139">
        <v>0.31</v>
      </c>
      <c r="W153" s="146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0.39</v>
      </c>
      <c r="E154" s="11">
        <v>0.36</v>
      </c>
      <c r="F154" s="11">
        <v>0.28999999999999998</v>
      </c>
      <c r="G154" s="11">
        <v>0.38</v>
      </c>
      <c r="H154" s="11">
        <v>0.34</v>
      </c>
      <c r="I154" s="11">
        <v>0.35</v>
      </c>
      <c r="J154" s="11">
        <v>0.32</v>
      </c>
      <c r="K154" s="11">
        <v>0.33</v>
      </c>
      <c r="L154" s="141">
        <v>0.33</v>
      </c>
      <c r="M154" s="141">
        <v>0.3</v>
      </c>
      <c r="N154" s="141">
        <v>0.41</v>
      </c>
      <c r="O154" s="11">
        <v>0.3</v>
      </c>
      <c r="P154" s="142">
        <v>0.43</v>
      </c>
      <c r="Q154" s="141">
        <v>0.41</v>
      </c>
      <c r="R154" s="11">
        <v>0.34614525431853266</v>
      </c>
      <c r="S154" s="141">
        <v>0.4</v>
      </c>
      <c r="T154" s="11">
        <v>0.38567665875388379</v>
      </c>
      <c r="U154" s="142">
        <v>0.23</v>
      </c>
      <c r="V154" s="141">
        <v>0.3</v>
      </c>
      <c r="W154" s="146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1">
        <v>0.33</v>
      </c>
      <c r="E155" s="11">
        <v>0.32</v>
      </c>
      <c r="F155" s="11">
        <v>0.33</v>
      </c>
      <c r="G155" s="11">
        <v>0.33</v>
      </c>
      <c r="H155" s="11">
        <v>0.35</v>
      </c>
      <c r="I155" s="11">
        <v>0.35</v>
      </c>
      <c r="J155" s="11">
        <v>0.34</v>
      </c>
      <c r="K155" s="11">
        <v>0.38</v>
      </c>
      <c r="L155" s="141">
        <v>0.28000000000000003</v>
      </c>
      <c r="M155" s="141">
        <v>0.3</v>
      </c>
      <c r="N155" s="141">
        <v>0.37</v>
      </c>
      <c r="O155" s="11">
        <v>0.31</v>
      </c>
      <c r="P155" s="11">
        <v>0.34</v>
      </c>
      <c r="Q155" s="141">
        <v>0.4</v>
      </c>
      <c r="R155" s="11">
        <v>0.3134991154491219</v>
      </c>
      <c r="S155" s="141">
        <v>0.4</v>
      </c>
      <c r="T155" s="11">
        <v>0.30803990411267779</v>
      </c>
      <c r="U155" s="11">
        <v>0.35</v>
      </c>
      <c r="V155" s="141">
        <v>0.32</v>
      </c>
      <c r="W155" s="146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0.36</v>
      </c>
      <c r="E156" s="11">
        <v>0.33</v>
      </c>
      <c r="F156" s="11">
        <v>0.37</v>
      </c>
      <c r="G156" s="11">
        <v>0.41</v>
      </c>
      <c r="H156" s="11">
        <v>0.37</v>
      </c>
      <c r="I156" s="11">
        <v>0.33</v>
      </c>
      <c r="J156" s="11">
        <v>0.31</v>
      </c>
      <c r="K156" s="11">
        <v>0.3</v>
      </c>
      <c r="L156" s="141">
        <v>0.28999999999999998</v>
      </c>
      <c r="M156" s="141">
        <v>0.28000000000000003</v>
      </c>
      <c r="N156" s="141">
        <v>0.37</v>
      </c>
      <c r="O156" s="11">
        <v>0.33</v>
      </c>
      <c r="P156" s="11">
        <v>0.33</v>
      </c>
      <c r="Q156" s="141">
        <v>0.37</v>
      </c>
      <c r="R156" s="11">
        <v>0.33949055436431436</v>
      </c>
      <c r="S156" s="141">
        <v>0.4</v>
      </c>
      <c r="T156" s="11">
        <v>0.33370648122650981</v>
      </c>
      <c r="U156" s="11">
        <v>0.32</v>
      </c>
      <c r="V156" s="141">
        <v>0.3</v>
      </c>
      <c r="W156" s="146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0.33318493241200275</v>
      </c>
    </row>
    <row r="157" spans="1:65">
      <c r="A157" s="29"/>
      <c r="B157" s="19">
        <v>1</v>
      </c>
      <c r="C157" s="9">
        <v>5</v>
      </c>
      <c r="D157" s="11">
        <v>0.31</v>
      </c>
      <c r="E157" s="11">
        <v>0.34</v>
      </c>
      <c r="F157" s="11">
        <v>0.31</v>
      </c>
      <c r="G157" s="11">
        <v>0.28999999999999998</v>
      </c>
      <c r="H157" s="11">
        <v>0.34</v>
      </c>
      <c r="I157" s="11">
        <v>0.38</v>
      </c>
      <c r="J157" s="11">
        <v>0.3</v>
      </c>
      <c r="K157" s="11">
        <v>0.31</v>
      </c>
      <c r="L157" s="141">
        <v>0.3</v>
      </c>
      <c r="M157" s="141">
        <v>0.28000000000000003</v>
      </c>
      <c r="N157" s="141">
        <v>0.34</v>
      </c>
      <c r="O157" s="11">
        <v>0.34</v>
      </c>
      <c r="P157" s="11">
        <v>0.32</v>
      </c>
      <c r="Q157" s="141">
        <v>0.39</v>
      </c>
      <c r="R157" s="11">
        <v>0.32071806162110589</v>
      </c>
      <c r="S157" s="141">
        <v>0.3</v>
      </c>
      <c r="T157" s="11">
        <v>0.38572448775296081</v>
      </c>
      <c r="U157" s="11">
        <v>0.33</v>
      </c>
      <c r="V157" s="141">
        <v>0.27</v>
      </c>
      <c r="W157" s="146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26</v>
      </c>
    </row>
    <row r="158" spans="1:65">
      <c r="A158" s="29"/>
      <c r="B158" s="19">
        <v>1</v>
      </c>
      <c r="C158" s="9">
        <v>6</v>
      </c>
      <c r="D158" s="11">
        <v>0.33</v>
      </c>
      <c r="E158" s="11">
        <v>0.33</v>
      </c>
      <c r="F158" s="11">
        <v>0.33</v>
      </c>
      <c r="G158" s="11">
        <v>0.33</v>
      </c>
      <c r="H158" s="11">
        <v>0.36</v>
      </c>
      <c r="I158" s="11">
        <v>0.37</v>
      </c>
      <c r="J158" s="11">
        <v>0.34</v>
      </c>
      <c r="K158" s="11">
        <v>0.32</v>
      </c>
      <c r="L158" s="142">
        <v>0.44</v>
      </c>
      <c r="M158" s="141">
        <v>0.28999999999999998</v>
      </c>
      <c r="N158" s="141">
        <v>0.34</v>
      </c>
      <c r="O158" s="11">
        <v>0.37</v>
      </c>
      <c r="P158" s="11">
        <v>0.31</v>
      </c>
      <c r="Q158" s="141">
        <v>0.4</v>
      </c>
      <c r="R158" s="11">
        <v>0.34282878398956346</v>
      </c>
      <c r="S158" s="141">
        <v>0.3</v>
      </c>
      <c r="T158" s="11">
        <v>0.30238725106420178</v>
      </c>
      <c r="U158" s="11">
        <v>0.31</v>
      </c>
      <c r="V158" s="141">
        <v>0.28999999999999998</v>
      </c>
      <c r="W158" s="146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20" t="s">
        <v>267</v>
      </c>
      <c r="C159" s="12"/>
      <c r="D159" s="22">
        <v>0.33500000000000002</v>
      </c>
      <c r="E159" s="22">
        <v>0.33333333333333331</v>
      </c>
      <c r="F159" s="22">
        <v>0.32666666666666666</v>
      </c>
      <c r="G159" s="22">
        <v>0.34</v>
      </c>
      <c r="H159" s="22">
        <v>0.34666666666666668</v>
      </c>
      <c r="I159" s="22">
        <v>0.35000000000000003</v>
      </c>
      <c r="J159" s="22">
        <v>0.32</v>
      </c>
      <c r="K159" s="22">
        <v>0.32833333333333337</v>
      </c>
      <c r="L159" s="22">
        <v>0.32</v>
      </c>
      <c r="M159" s="22">
        <v>0.29166666666666669</v>
      </c>
      <c r="N159" s="22">
        <v>0.3666666666666667</v>
      </c>
      <c r="O159" s="22">
        <v>0.32833333333333337</v>
      </c>
      <c r="P159" s="22">
        <v>0.34500000000000003</v>
      </c>
      <c r="Q159" s="22">
        <v>0.39666666666666667</v>
      </c>
      <c r="R159" s="22">
        <v>0.33199557528505208</v>
      </c>
      <c r="S159" s="22">
        <v>0.3666666666666667</v>
      </c>
      <c r="T159" s="22">
        <v>0.33507521273764995</v>
      </c>
      <c r="U159" s="22">
        <v>0.3116666666666667</v>
      </c>
      <c r="V159" s="22">
        <v>0.29833333333333334</v>
      </c>
      <c r="W159" s="146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268</v>
      </c>
      <c r="C160" s="28"/>
      <c r="D160" s="11">
        <v>0.33</v>
      </c>
      <c r="E160" s="11">
        <v>0.33</v>
      </c>
      <c r="F160" s="11">
        <v>0.33</v>
      </c>
      <c r="G160" s="11">
        <v>0.33</v>
      </c>
      <c r="H160" s="11">
        <v>0.34499999999999997</v>
      </c>
      <c r="I160" s="11">
        <v>0.35</v>
      </c>
      <c r="J160" s="11">
        <v>0.315</v>
      </c>
      <c r="K160" s="11">
        <v>0.32500000000000001</v>
      </c>
      <c r="L160" s="11">
        <v>0.29499999999999998</v>
      </c>
      <c r="M160" s="11">
        <v>0.29499999999999998</v>
      </c>
      <c r="N160" s="11">
        <v>0.37</v>
      </c>
      <c r="O160" s="11">
        <v>0.32500000000000001</v>
      </c>
      <c r="P160" s="11">
        <v>0.33500000000000002</v>
      </c>
      <c r="Q160" s="11">
        <v>0.4</v>
      </c>
      <c r="R160" s="11">
        <v>0.33439111816599432</v>
      </c>
      <c r="S160" s="11">
        <v>0.4</v>
      </c>
      <c r="T160" s="11">
        <v>0.3208731926695938</v>
      </c>
      <c r="U160" s="11">
        <v>0.32500000000000001</v>
      </c>
      <c r="V160" s="11">
        <v>0.3</v>
      </c>
      <c r="W160" s="146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269</v>
      </c>
      <c r="C161" s="28"/>
      <c r="D161" s="23">
        <v>3.5637059362410933E-2</v>
      </c>
      <c r="E161" s="23">
        <v>1.5055453054181614E-2</v>
      </c>
      <c r="F161" s="23">
        <v>2.6583202716502517E-2</v>
      </c>
      <c r="G161" s="23">
        <v>4.6475800154488829E-2</v>
      </c>
      <c r="H161" s="23">
        <v>1.7511900715418253E-2</v>
      </c>
      <c r="I161" s="23">
        <v>2.2803508501982758E-2</v>
      </c>
      <c r="J161" s="23">
        <v>1.6733200530681523E-2</v>
      </c>
      <c r="K161" s="23">
        <v>2.7868739954771314E-2</v>
      </c>
      <c r="L161" s="23">
        <v>6.1644140029689612E-2</v>
      </c>
      <c r="M161" s="23">
        <v>9.8319208025017327E-3</v>
      </c>
      <c r="N161" s="23">
        <v>2.5819888974716092E-2</v>
      </c>
      <c r="O161" s="23">
        <v>2.4832774042918903E-2</v>
      </c>
      <c r="P161" s="23">
        <v>4.3243496620878979E-2</v>
      </c>
      <c r="Q161" s="23">
        <v>1.5055453054181614E-2</v>
      </c>
      <c r="R161" s="23">
        <v>1.3041157302624886E-2</v>
      </c>
      <c r="S161" s="23">
        <v>5.1639777949432177E-2</v>
      </c>
      <c r="T161" s="23">
        <v>4.1327623461366904E-2</v>
      </c>
      <c r="U161" s="23">
        <v>4.215052391924267E-2</v>
      </c>
      <c r="V161" s="23">
        <v>1.7224014243685082E-2</v>
      </c>
      <c r="W161" s="230"/>
      <c r="X161" s="231"/>
      <c r="Y161" s="231"/>
      <c r="Z161" s="231"/>
      <c r="AA161" s="231"/>
      <c r="AB161" s="231"/>
      <c r="AC161" s="231"/>
      <c r="AD161" s="231"/>
      <c r="AE161" s="231"/>
      <c r="AF161" s="231"/>
      <c r="AG161" s="231"/>
      <c r="AH161" s="231"/>
      <c r="AI161" s="231"/>
      <c r="AJ161" s="231"/>
      <c r="AK161" s="231"/>
      <c r="AL161" s="231"/>
      <c r="AM161" s="231"/>
      <c r="AN161" s="231"/>
      <c r="AO161" s="231"/>
      <c r="AP161" s="231"/>
      <c r="AQ161" s="231"/>
      <c r="AR161" s="231"/>
      <c r="AS161" s="231"/>
      <c r="AT161" s="231"/>
      <c r="AU161" s="231"/>
      <c r="AV161" s="231"/>
      <c r="AW161" s="231"/>
      <c r="AX161" s="231"/>
      <c r="AY161" s="231"/>
      <c r="AZ161" s="231"/>
      <c r="BA161" s="231"/>
      <c r="BB161" s="231"/>
      <c r="BC161" s="231"/>
      <c r="BD161" s="231"/>
      <c r="BE161" s="231"/>
      <c r="BF161" s="231"/>
      <c r="BG161" s="231"/>
      <c r="BH161" s="231"/>
      <c r="BI161" s="231"/>
      <c r="BJ161" s="231"/>
      <c r="BK161" s="231"/>
      <c r="BL161" s="231"/>
      <c r="BM161" s="54"/>
    </row>
    <row r="162" spans="1:65">
      <c r="A162" s="29"/>
      <c r="B162" s="3" t="s">
        <v>86</v>
      </c>
      <c r="C162" s="28"/>
      <c r="D162" s="13">
        <v>0.1063792816788386</v>
      </c>
      <c r="E162" s="13">
        <v>4.5166359162544842E-2</v>
      </c>
      <c r="F162" s="13">
        <v>8.1377151172966886E-2</v>
      </c>
      <c r="G162" s="13">
        <v>0.13669352986614361</v>
      </c>
      <c r="H162" s="13">
        <v>5.0515098217552651E-2</v>
      </c>
      <c r="I162" s="13">
        <v>6.5152881434236448E-2</v>
      </c>
      <c r="J162" s="13">
        <v>5.2291251658379757E-2</v>
      </c>
      <c r="K162" s="13">
        <v>8.4879411029760335E-2</v>
      </c>
      <c r="L162" s="13">
        <v>0.19263793759278003</v>
      </c>
      <c r="M162" s="13">
        <v>3.3709442751434511E-2</v>
      </c>
      <c r="N162" s="13">
        <v>7.041787902195297E-2</v>
      </c>
      <c r="O162" s="13">
        <v>7.563281434391543E-2</v>
      </c>
      <c r="P162" s="13">
        <v>0.12534346846631586</v>
      </c>
      <c r="Q162" s="13">
        <v>3.7954923666004066E-2</v>
      </c>
      <c r="R162" s="13">
        <v>3.9281117802331317E-2</v>
      </c>
      <c r="S162" s="13">
        <v>0.14083575804390591</v>
      </c>
      <c r="T162" s="13">
        <v>0.12333834879551274</v>
      </c>
      <c r="U162" s="13">
        <v>0.13524232273553796</v>
      </c>
      <c r="V162" s="13">
        <v>5.7734125956486304E-2</v>
      </c>
      <c r="W162" s="146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3" t="s">
        <v>270</v>
      </c>
      <c r="C163" s="28"/>
      <c r="D163" s="13">
        <v>5.4476280630626484E-3</v>
      </c>
      <c r="E163" s="13">
        <v>4.4540105777368666E-4</v>
      </c>
      <c r="F163" s="13">
        <v>-1.9563506963381716E-2</v>
      </c>
      <c r="G163" s="13">
        <v>2.0454309078929311E-2</v>
      </c>
      <c r="H163" s="13">
        <v>4.0463217100084714E-2</v>
      </c>
      <c r="I163" s="13">
        <v>5.0467671110662637E-2</v>
      </c>
      <c r="J163" s="13">
        <v>-3.957241498453723E-2</v>
      </c>
      <c r="K163" s="13">
        <v>-1.4561279958092754E-2</v>
      </c>
      <c r="L163" s="13">
        <v>-3.957241498453723E-2</v>
      </c>
      <c r="M163" s="13">
        <v>-0.12461027407444791</v>
      </c>
      <c r="N163" s="13">
        <v>0.10048994116355114</v>
      </c>
      <c r="O163" s="13">
        <v>-1.4561279958092754E-2</v>
      </c>
      <c r="P163" s="13">
        <v>3.5460990094795974E-2</v>
      </c>
      <c r="Q163" s="13">
        <v>0.19053002725875068</v>
      </c>
      <c r="R163" s="13">
        <v>-3.5696606036192957E-3</v>
      </c>
      <c r="S163" s="13">
        <v>0.10048994116355114</v>
      </c>
      <c r="T163" s="13">
        <v>5.6733667755111128E-3</v>
      </c>
      <c r="U163" s="13">
        <v>-6.4583550010981483E-2</v>
      </c>
      <c r="V163" s="13">
        <v>-0.10460136605329251</v>
      </c>
      <c r="W163" s="146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45" t="s">
        <v>271</v>
      </c>
      <c r="C164" s="46"/>
      <c r="D164" s="44">
        <v>0.13</v>
      </c>
      <c r="E164" s="44">
        <v>0.04</v>
      </c>
      <c r="F164" s="44">
        <v>0.32</v>
      </c>
      <c r="G164" s="44">
        <v>0.4</v>
      </c>
      <c r="H164" s="44">
        <v>0.76</v>
      </c>
      <c r="I164" s="44">
        <v>0.94</v>
      </c>
      <c r="J164" s="44">
        <v>0.68</v>
      </c>
      <c r="K164" s="44">
        <v>0.23</v>
      </c>
      <c r="L164" s="44">
        <v>0.68</v>
      </c>
      <c r="M164" s="44">
        <v>2.21</v>
      </c>
      <c r="N164" s="44">
        <v>1.83</v>
      </c>
      <c r="O164" s="44">
        <v>0.23</v>
      </c>
      <c r="P164" s="44">
        <v>0.67</v>
      </c>
      <c r="Q164" s="44">
        <v>3.45</v>
      </c>
      <c r="R164" s="44">
        <v>0.04</v>
      </c>
      <c r="S164" s="44" t="s">
        <v>272</v>
      </c>
      <c r="T164" s="44">
        <v>0.13</v>
      </c>
      <c r="U164" s="44">
        <v>1.1299999999999999</v>
      </c>
      <c r="V164" s="44">
        <v>1.85</v>
      </c>
      <c r="W164" s="146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30" t="s">
        <v>290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BM165" s="53"/>
    </row>
    <row r="166" spans="1:65">
      <c r="BM166" s="53"/>
    </row>
    <row r="167" spans="1:65" ht="15">
      <c r="B167" s="8" t="s">
        <v>485</v>
      </c>
      <c r="BM167" s="27" t="s">
        <v>66</v>
      </c>
    </row>
    <row r="168" spans="1:65" ht="15">
      <c r="A168" s="24" t="s">
        <v>22</v>
      </c>
      <c r="B168" s="18" t="s">
        <v>117</v>
      </c>
      <c r="C168" s="15" t="s">
        <v>118</v>
      </c>
      <c r="D168" s="16" t="s">
        <v>239</v>
      </c>
      <c r="E168" s="17" t="s">
        <v>239</v>
      </c>
      <c r="F168" s="17" t="s">
        <v>239</v>
      </c>
      <c r="G168" s="17" t="s">
        <v>239</v>
      </c>
      <c r="H168" s="17" t="s">
        <v>239</v>
      </c>
      <c r="I168" s="17" t="s">
        <v>239</v>
      </c>
      <c r="J168" s="17" t="s">
        <v>239</v>
      </c>
      <c r="K168" s="17" t="s">
        <v>239</v>
      </c>
      <c r="L168" s="17" t="s">
        <v>239</v>
      </c>
      <c r="M168" s="17" t="s">
        <v>239</v>
      </c>
      <c r="N168" s="17" t="s">
        <v>239</v>
      </c>
      <c r="O168" s="17" t="s">
        <v>239</v>
      </c>
      <c r="P168" s="17" t="s">
        <v>239</v>
      </c>
      <c r="Q168" s="17" t="s">
        <v>239</v>
      </c>
      <c r="R168" s="17" t="s">
        <v>239</v>
      </c>
      <c r="S168" s="17" t="s">
        <v>239</v>
      </c>
      <c r="T168" s="17" t="s">
        <v>239</v>
      </c>
      <c r="U168" s="17" t="s">
        <v>239</v>
      </c>
      <c r="V168" s="14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240</v>
      </c>
      <c r="C169" s="9" t="s">
        <v>240</v>
      </c>
      <c r="D169" s="144" t="s">
        <v>242</v>
      </c>
      <c r="E169" s="145" t="s">
        <v>243</v>
      </c>
      <c r="F169" s="145" t="s">
        <v>244</v>
      </c>
      <c r="G169" s="145" t="s">
        <v>245</v>
      </c>
      <c r="H169" s="145" t="s">
        <v>246</v>
      </c>
      <c r="I169" s="145" t="s">
        <v>247</v>
      </c>
      <c r="J169" s="145" t="s">
        <v>248</v>
      </c>
      <c r="K169" s="145" t="s">
        <v>249</v>
      </c>
      <c r="L169" s="145" t="s">
        <v>250</v>
      </c>
      <c r="M169" s="145" t="s">
        <v>251</v>
      </c>
      <c r="N169" s="145" t="s">
        <v>253</v>
      </c>
      <c r="O169" s="145" t="s">
        <v>254</v>
      </c>
      <c r="P169" s="145" t="s">
        <v>256</v>
      </c>
      <c r="Q169" s="145" t="s">
        <v>257</v>
      </c>
      <c r="R169" s="145" t="s">
        <v>258</v>
      </c>
      <c r="S169" s="145" t="s">
        <v>259</v>
      </c>
      <c r="T169" s="145" t="s">
        <v>284</v>
      </c>
      <c r="U169" s="145" t="s">
        <v>260</v>
      </c>
      <c r="V169" s="14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285</v>
      </c>
      <c r="E170" s="11" t="s">
        <v>285</v>
      </c>
      <c r="F170" s="11" t="s">
        <v>286</v>
      </c>
      <c r="G170" s="11" t="s">
        <v>285</v>
      </c>
      <c r="H170" s="11" t="s">
        <v>285</v>
      </c>
      <c r="I170" s="11" t="s">
        <v>286</v>
      </c>
      <c r="J170" s="11" t="s">
        <v>286</v>
      </c>
      <c r="K170" s="11" t="s">
        <v>285</v>
      </c>
      <c r="L170" s="11" t="s">
        <v>285</v>
      </c>
      <c r="M170" s="11" t="s">
        <v>285</v>
      </c>
      <c r="N170" s="11" t="s">
        <v>286</v>
      </c>
      <c r="O170" s="11" t="s">
        <v>285</v>
      </c>
      <c r="P170" s="11" t="s">
        <v>286</v>
      </c>
      <c r="Q170" s="11" t="s">
        <v>286</v>
      </c>
      <c r="R170" s="11" t="s">
        <v>286</v>
      </c>
      <c r="S170" s="11" t="s">
        <v>120</v>
      </c>
      <c r="T170" s="11" t="s">
        <v>285</v>
      </c>
      <c r="U170" s="11" t="s">
        <v>285</v>
      </c>
      <c r="V170" s="146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0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146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8">
        <v>1</v>
      </c>
      <c r="C172" s="14">
        <v>1</v>
      </c>
      <c r="D172" s="206">
        <v>53.5</v>
      </c>
      <c r="E172" s="206">
        <v>59.4</v>
      </c>
      <c r="F172" s="206">
        <v>53.74</v>
      </c>
      <c r="G172" s="206">
        <v>55.8</v>
      </c>
      <c r="H172" s="207">
        <v>39.6</v>
      </c>
      <c r="I172" s="206">
        <v>53.781278656956964</v>
      </c>
      <c r="J172" s="206">
        <v>57</v>
      </c>
      <c r="K172" s="206">
        <v>58.9</v>
      </c>
      <c r="L172" s="206">
        <v>54.01</v>
      </c>
      <c r="M172" s="206">
        <v>55.7</v>
      </c>
      <c r="N172" s="206">
        <v>57.89</v>
      </c>
      <c r="O172" s="206">
        <v>54.1</v>
      </c>
      <c r="P172" s="206">
        <v>56.85</v>
      </c>
      <c r="Q172" s="206">
        <v>54.52</v>
      </c>
      <c r="R172" s="206">
        <v>57.567379490498411</v>
      </c>
      <c r="S172" s="207" t="s">
        <v>107</v>
      </c>
      <c r="T172" s="206">
        <v>49.4</v>
      </c>
      <c r="U172" s="206">
        <v>61.4</v>
      </c>
      <c r="V172" s="209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</v>
      </c>
    </row>
    <row r="173" spans="1:65">
      <c r="A173" s="29"/>
      <c r="B173" s="19">
        <v>1</v>
      </c>
      <c r="C173" s="9">
        <v>2</v>
      </c>
      <c r="D173" s="213">
        <v>53.8</v>
      </c>
      <c r="E173" s="213">
        <v>64</v>
      </c>
      <c r="F173" s="213">
        <v>53.07</v>
      </c>
      <c r="G173" s="213">
        <v>57.3</v>
      </c>
      <c r="H173" s="214">
        <v>40.5</v>
      </c>
      <c r="I173" s="213">
        <v>53.746841810253898</v>
      </c>
      <c r="J173" s="213">
        <v>57</v>
      </c>
      <c r="K173" s="213">
        <v>59.6</v>
      </c>
      <c r="L173" s="213">
        <v>53.36</v>
      </c>
      <c r="M173" s="213">
        <v>55.8</v>
      </c>
      <c r="N173" s="213">
        <v>57.45</v>
      </c>
      <c r="O173" s="213">
        <v>54</v>
      </c>
      <c r="P173" s="213">
        <v>58.69</v>
      </c>
      <c r="Q173" s="213">
        <v>56.33</v>
      </c>
      <c r="R173" s="213">
        <v>58.175813809710611</v>
      </c>
      <c r="S173" s="214" t="s">
        <v>107</v>
      </c>
      <c r="T173" s="213">
        <v>48.8</v>
      </c>
      <c r="U173" s="213">
        <v>60.8</v>
      </c>
      <c r="V173" s="209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 t="e">
        <v>#N/A</v>
      </c>
    </row>
    <row r="174" spans="1:65">
      <c r="A174" s="29"/>
      <c r="B174" s="19">
        <v>1</v>
      </c>
      <c r="C174" s="9">
        <v>3</v>
      </c>
      <c r="D174" s="213">
        <v>54.2</v>
      </c>
      <c r="E174" s="213">
        <v>58.2</v>
      </c>
      <c r="F174" s="213">
        <v>52.05</v>
      </c>
      <c r="G174" s="213">
        <v>54.7</v>
      </c>
      <c r="H174" s="214">
        <v>40.6</v>
      </c>
      <c r="I174" s="213">
        <v>53.743924925445</v>
      </c>
      <c r="J174" s="213">
        <v>58</v>
      </c>
      <c r="K174" s="213">
        <v>58.9</v>
      </c>
      <c r="L174" s="213">
        <v>53.6</v>
      </c>
      <c r="M174" s="213">
        <v>57</v>
      </c>
      <c r="N174" s="213">
        <v>55.75</v>
      </c>
      <c r="O174" s="213">
        <v>54.2</v>
      </c>
      <c r="P174" s="213">
        <v>56.56</v>
      </c>
      <c r="Q174" s="213">
        <v>55.83</v>
      </c>
      <c r="R174" s="213">
        <v>58.625104215613248</v>
      </c>
      <c r="S174" s="214" t="s">
        <v>107</v>
      </c>
      <c r="T174" s="213">
        <v>49.9</v>
      </c>
      <c r="U174" s="213">
        <v>61.8</v>
      </c>
      <c r="V174" s="209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16</v>
      </c>
    </row>
    <row r="175" spans="1:65">
      <c r="A175" s="29"/>
      <c r="B175" s="19">
        <v>1</v>
      </c>
      <c r="C175" s="9">
        <v>4</v>
      </c>
      <c r="D175" s="213">
        <v>52.2</v>
      </c>
      <c r="E175" s="213">
        <v>59.6</v>
      </c>
      <c r="F175" s="213">
        <v>53.01</v>
      </c>
      <c r="G175" s="213">
        <v>55.9</v>
      </c>
      <c r="H175" s="214">
        <v>40.4</v>
      </c>
      <c r="I175" s="213">
        <v>53.844858195020002</v>
      </c>
      <c r="J175" s="213">
        <v>57</v>
      </c>
      <c r="K175" s="213">
        <v>57.4</v>
      </c>
      <c r="L175" s="213">
        <v>52.97</v>
      </c>
      <c r="M175" s="213">
        <v>56.9</v>
      </c>
      <c r="N175" s="213">
        <v>55.82</v>
      </c>
      <c r="O175" s="213">
        <v>53.1</v>
      </c>
      <c r="P175" s="213">
        <v>55.54</v>
      </c>
      <c r="Q175" s="213">
        <v>56.5</v>
      </c>
      <c r="R175" s="213">
        <v>59.531350485480083</v>
      </c>
      <c r="S175" s="214" t="s">
        <v>107</v>
      </c>
      <c r="T175" s="213">
        <v>49.1</v>
      </c>
      <c r="U175" s="213">
        <v>59.8</v>
      </c>
      <c r="V175" s="209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55.895171758862745</v>
      </c>
    </row>
    <row r="176" spans="1:65">
      <c r="A176" s="29"/>
      <c r="B176" s="19">
        <v>1</v>
      </c>
      <c r="C176" s="9">
        <v>5</v>
      </c>
      <c r="D176" s="213">
        <v>53.8</v>
      </c>
      <c r="E176" s="213">
        <v>61.199999999999996</v>
      </c>
      <c r="F176" s="213">
        <v>52.81</v>
      </c>
      <c r="G176" s="213">
        <v>56.2</v>
      </c>
      <c r="H176" s="214">
        <v>39.5</v>
      </c>
      <c r="I176" s="213">
        <v>53.725610976142434</v>
      </c>
      <c r="J176" s="213">
        <v>60</v>
      </c>
      <c r="K176" s="213">
        <v>60.1</v>
      </c>
      <c r="L176" s="213">
        <v>53.83</v>
      </c>
      <c r="M176" s="213">
        <v>57.3</v>
      </c>
      <c r="N176" s="213">
        <v>56.99</v>
      </c>
      <c r="O176" s="213">
        <v>53.5</v>
      </c>
      <c r="P176" s="213">
        <v>54.61</v>
      </c>
      <c r="Q176" s="213">
        <v>54.76</v>
      </c>
      <c r="R176" s="213">
        <v>58.869777668329029</v>
      </c>
      <c r="S176" s="214" t="s">
        <v>107</v>
      </c>
      <c r="T176" s="213">
        <v>50.7</v>
      </c>
      <c r="U176" s="213">
        <v>58.1</v>
      </c>
      <c r="V176" s="209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>
        <v>27</v>
      </c>
    </row>
    <row r="177" spans="1:65">
      <c r="A177" s="29"/>
      <c r="B177" s="19">
        <v>1</v>
      </c>
      <c r="C177" s="9">
        <v>6</v>
      </c>
      <c r="D177" s="213">
        <v>53.4</v>
      </c>
      <c r="E177" s="213">
        <v>60</v>
      </c>
      <c r="F177" s="213">
        <v>52.86</v>
      </c>
      <c r="G177" s="213">
        <v>57.6</v>
      </c>
      <c r="H177" s="214">
        <v>40.4</v>
      </c>
      <c r="I177" s="213">
        <v>53.402738427418143</v>
      </c>
      <c r="J177" s="213">
        <v>60</v>
      </c>
      <c r="K177" s="213">
        <v>57.1</v>
      </c>
      <c r="L177" s="213">
        <v>54.07</v>
      </c>
      <c r="M177" s="213">
        <v>56.3</v>
      </c>
      <c r="N177" s="213">
        <v>55.87</v>
      </c>
      <c r="O177" s="213">
        <v>54.1</v>
      </c>
      <c r="P177" s="213">
        <v>52.84</v>
      </c>
      <c r="Q177" s="213">
        <v>55.59</v>
      </c>
      <c r="R177" s="213">
        <v>57.25181018995594</v>
      </c>
      <c r="S177" s="214" t="s">
        <v>107</v>
      </c>
      <c r="T177" s="213">
        <v>50.9</v>
      </c>
      <c r="U177" s="213">
        <v>61.4</v>
      </c>
      <c r="V177" s="209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6"/>
    </row>
    <row r="178" spans="1:65">
      <c r="A178" s="29"/>
      <c r="B178" s="20" t="s">
        <v>267</v>
      </c>
      <c r="C178" s="12"/>
      <c r="D178" s="217">
        <v>53.483333333333327</v>
      </c>
      <c r="E178" s="217">
        <v>60.400000000000006</v>
      </c>
      <c r="F178" s="217">
        <v>52.923333333333339</v>
      </c>
      <c r="G178" s="217">
        <v>56.250000000000007</v>
      </c>
      <c r="H178" s="217">
        <v>40.166666666666664</v>
      </c>
      <c r="I178" s="217">
        <v>53.707542165206085</v>
      </c>
      <c r="J178" s="217">
        <v>58.166666666666664</v>
      </c>
      <c r="K178" s="217">
        <v>58.666666666666679</v>
      </c>
      <c r="L178" s="217">
        <v>53.639999999999993</v>
      </c>
      <c r="M178" s="217">
        <v>56.5</v>
      </c>
      <c r="N178" s="217">
        <v>56.62833333333333</v>
      </c>
      <c r="O178" s="217">
        <v>53.833333333333336</v>
      </c>
      <c r="P178" s="217">
        <v>55.848333333333336</v>
      </c>
      <c r="Q178" s="217">
        <v>55.588333333333331</v>
      </c>
      <c r="R178" s="217">
        <v>58.336872643264563</v>
      </c>
      <c r="S178" s="217" t="s">
        <v>625</v>
      </c>
      <c r="T178" s="217">
        <v>49.79999999999999</v>
      </c>
      <c r="U178" s="217">
        <v>60.550000000000004</v>
      </c>
      <c r="V178" s="209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6"/>
    </row>
    <row r="179" spans="1:65">
      <c r="A179" s="29"/>
      <c r="B179" s="3" t="s">
        <v>268</v>
      </c>
      <c r="C179" s="28"/>
      <c r="D179" s="213">
        <v>53.65</v>
      </c>
      <c r="E179" s="213">
        <v>59.8</v>
      </c>
      <c r="F179" s="213">
        <v>52.935000000000002</v>
      </c>
      <c r="G179" s="213">
        <v>56.05</v>
      </c>
      <c r="H179" s="213">
        <v>40.4</v>
      </c>
      <c r="I179" s="213">
        <v>53.745383367849449</v>
      </c>
      <c r="J179" s="213">
        <v>57.5</v>
      </c>
      <c r="K179" s="213">
        <v>58.9</v>
      </c>
      <c r="L179" s="213">
        <v>53.715000000000003</v>
      </c>
      <c r="M179" s="213">
        <v>56.599999999999994</v>
      </c>
      <c r="N179" s="213">
        <v>56.43</v>
      </c>
      <c r="O179" s="213">
        <v>54.05</v>
      </c>
      <c r="P179" s="213">
        <v>56.05</v>
      </c>
      <c r="Q179" s="213">
        <v>55.71</v>
      </c>
      <c r="R179" s="213">
        <v>58.400459012661926</v>
      </c>
      <c r="S179" s="213" t="s">
        <v>625</v>
      </c>
      <c r="T179" s="213">
        <v>49.65</v>
      </c>
      <c r="U179" s="213">
        <v>61.099999999999994</v>
      </c>
      <c r="V179" s="209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6"/>
    </row>
    <row r="180" spans="1:65">
      <c r="A180" s="29"/>
      <c r="B180" s="3" t="s">
        <v>269</v>
      </c>
      <c r="C180" s="28"/>
      <c r="D180" s="218">
        <v>0.68823445617512158</v>
      </c>
      <c r="E180" s="218">
        <v>2.0119642143934855</v>
      </c>
      <c r="F180" s="218">
        <v>0.54323721031117533</v>
      </c>
      <c r="G180" s="218">
        <v>1.0634848376916328</v>
      </c>
      <c r="H180" s="218">
        <v>0.48442405665559829</v>
      </c>
      <c r="I180" s="218">
        <v>0.15517263296163056</v>
      </c>
      <c r="J180" s="218">
        <v>1.4719601443879744</v>
      </c>
      <c r="K180" s="218">
        <v>1.1910779431534562</v>
      </c>
      <c r="L180" s="218">
        <v>0.4211413064518843</v>
      </c>
      <c r="M180" s="218">
        <v>0.66633324995830645</v>
      </c>
      <c r="N180" s="218">
        <v>0.93783616195296537</v>
      </c>
      <c r="O180" s="218">
        <v>0.43665394383500872</v>
      </c>
      <c r="P180" s="218">
        <v>2.0131310604793371</v>
      </c>
      <c r="Q180" s="218">
        <v>0.8083419243529717</v>
      </c>
      <c r="R180" s="218">
        <v>0.84726179049704331</v>
      </c>
      <c r="S180" s="218" t="s">
        <v>625</v>
      </c>
      <c r="T180" s="218">
        <v>0.85790442358108943</v>
      </c>
      <c r="U180" s="218">
        <v>1.3881642554107192</v>
      </c>
      <c r="V180" s="219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  <c r="AJ180" s="220"/>
      <c r="AK180" s="220"/>
      <c r="AL180" s="220"/>
      <c r="AM180" s="220"/>
      <c r="AN180" s="220"/>
      <c r="AO180" s="220"/>
      <c r="AP180" s="220"/>
      <c r="AQ180" s="220"/>
      <c r="AR180" s="220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  <c r="BI180" s="220"/>
      <c r="BJ180" s="220"/>
      <c r="BK180" s="220"/>
      <c r="BL180" s="220"/>
      <c r="BM180" s="221"/>
    </row>
    <row r="181" spans="1:65">
      <c r="A181" s="29"/>
      <c r="B181" s="3" t="s">
        <v>86</v>
      </c>
      <c r="C181" s="28"/>
      <c r="D181" s="13">
        <v>1.2868204228889778E-2</v>
      </c>
      <c r="E181" s="13">
        <v>3.3310665801216645E-2</v>
      </c>
      <c r="F181" s="13">
        <v>1.0264606858559714E-2</v>
      </c>
      <c r="G181" s="13">
        <v>1.8906397114517914E-2</v>
      </c>
      <c r="H181" s="13">
        <v>1.2060349958230663E-2</v>
      </c>
      <c r="I181" s="13">
        <v>2.8892149352937185E-3</v>
      </c>
      <c r="J181" s="13">
        <v>2.5305905061111307E-2</v>
      </c>
      <c r="K181" s="13">
        <v>2.0302464940115728E-2</v>
      </c>
      <c r="L181" s="13">
        <v>7.8512547809821837E-3</v>
      </c>
      <c r="M181" s="13">
        <v>1.1793508848819583E-2</v>
      </c>
      <c r="N181" s="13">
        <v>1.6561253117455314E-2</v>
      </c>
      <c r="O181" s="13">
        <v>8.1112187709289543E-3</v>
      </c>
      <c r="P181" s="13">
        <v>3.6046394589143278E-2</v>
      </c>
      <c r="Q181" s="13">
        <v>1.4541575109039157E-2</v>
      </c>
      <c r="R181" s="13">
        <v>1.4523606633460256E-2</v>
      </c>
      <c r="S181" s="13" t="s">
        <v>625</v>
      </c>
      <c r="T181" s="13">
        <v>1.7226996457451599E-2</v>
      </c>
      <c r="U181" s="13">
        <v>2.2925916687212538E-2</v>
      </c>
      <c r="V181" s="14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270</v>
      </c>
      <c r="C182" s="28"/>
      <c r="D182" s="13">
        <v>-4.3149315936165777E-2</v>
      </c>
      <c r="E182" s="13">
        <v>8.0594228434819559E-2</v>
      </c>
      <c r="F182" s="13">
        <v>-5.316807037198501E-2</v>
      </c>
      <c r="G182" s="13">
        <v>6.3481018122284461E-3</v>
      </c>
      <c r="H182" s="13">
        <v>-0.28139291100223096</v>
      </c>
      <c r="I182" s="13">
        <v>-3.9138078027460166E-2</v>
      </c>
      <c r="J182" s="13">
        <v>4.0638481577682128E-2</v>
      </c>
      <c r="K182" s="13">
        <v>4.9583798038235427E-2</v>
      </c>
      <c r="L182" s="13">
        <v>-4.0346450111859111E-2</v>
      </c>
      <c r="M182" s="13">
        <v>1.0820760042504984E-2</v>
      </c>
      <c r="N182" s="13">
        <v>1.3116724600713559E-2</v>
      </c>
      <c r="O182" s="13">
        <v>-3.6887594413778424E-2</v>
      </c>
      <c r="P182" s="13">
        <v>-8.3796907774924545E-4</v>
      </c>
      <c r="Q182" s="13">
        <v>-5.4895336372369208E-3</v>
      </c>
      <c r="R182" s="13">
        <v>4.3683574225973576E-2</v>
      </c>
      <c r="S182" s="13" t="s">
        <v>625</v>
      </c>
      <c r="T182" s="13">
        <v>-0.10904648052890731</v>
      </c>
      <c r="U182" s="13">
        <v>8.3277823372985615E-2</v>
      </c>
      <c r="V182" s="14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45" t="s">
        <v>271</v>
      </c>
      <c r="C183" s="46"/>
      <c r="D183" s="44">
        <v>0.64</v>
      </c>
      <c r="E183" s="44">
        <v>1.35</v>
      </c>
      <c r="F183" s="44">
        <v>0.8</v>
      </c>
      <c r="G183" s="44">
        <v>0.15</v>
      </c>
      <c r="H183" s="44">
        <v>4.4800000000000004</v>
      </c>
      <c r="I183" s="44">
        <v>0.57999999999999996</v>
      </c>
      <c r="J183" s="44">
        <v>0.71</v>
      </c>
      <c r="K183" s="44">
        <v>0.85</v>
      </c>
      <c r="L183" s="44">
        <v>0.6</v>
      </c>
      <c r="M183" s="44">
        <v>0.23</v>
      </c>
      <c r="N183" s="44">
        <v>0.26</v>
      </c>
      <c r="O183" s="44">
        <v>0.54</v>
      </c>
      <c r="P183" s="44">
        <v>0.04</v>
      </c>
      <c r="Q183" s="44">
        <v>0.04</v>
      </c>
      <c r="R183" s="44">
        <v>0.75</v>
      </c>
      <c r="S183" s="44">
        <v>15.9</v>
      </c>
      <c r="T183" s="44">
        <v>1.7</v>
      </c>
      <c r="U183" s="44">
        <v>1.39</v>
      </c>
      <c r="V183" s="146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BM184" s="53"/>
    </row>
    <row r="185" spans="1:65" ht="15">
      <c r="B185" s="8" t="s">
        <v>486</v>
      </c>
      <c r="BM185" s="27" t="s">
        <v>66</v>
      </c>
    </row>
    <row r="186" spans="1:65" ht="15">
      <c r="A186" s="24" t="s">
        <v>25</v>
      </c>
      <c r="B186" s="18" t="s">
        <v>117</v>
      </c>
      <c r="C186" s="15" t="s">
        <v>118</v>
      </c>
      <c r="D186" s="16" t="s">
        <v>239</v>
      </c>
      <c r="E186" s="17" t="s">
        <v>239</v>
      </c>
      <c r="F186" s="17" t="s">
        <v>239</v>
      </c>
      <c r="G186" s="17" t="s">
        <v>239</v>
      </c>
      <c r="H186" s="17" t="s">
        <v>239</v>
      </c>
      <c r="I186" s="17" t="s">
        <v>239</v>
      </c>
      <c r="J186" s="17" t="s">
        <v>239</v>
      </c>
      <c r="K186" s="17" t="s">
        <v>239</v>
      </c>
      <c r="L186" s="17" t="s">
        <v>239</v>
      </c>
      <c r="M186" s="17" t="s">
        <v>239</v>
      </c>
      <c r="N186" s="17" t="s">
        <v>239</v>
      </c>
      <c r="O186" s="17" t="s">
        <v>239</v>
      </c>
      <c r="P186" s="17" t="s">
        <v>239</v>
      </c>
      <c r="Q186" s="17" t="s">
        <v>239</v>
      </c>
      <c r="R186" s="17" t="s">
        <v>239</v>
      </c>
      <c r="S186" s="17" t="s">
        <v>239</v>
      </c>
      <c r="T186" s="17" t="s">
        <v>239</v>
      </c>
      <c r="U186" s="17" t="s">
        <v>239</v>
      </c>
      <c r="V186" s="17" t="s">
        <v>239</v>
      </c>
      <c r="W186" s="17" t="s">
        <v>239</v>
      </c>
      <c r="X186" s="17" t="s">
        <v>239</v>
      </c>
      <c r="Y186" s="17" t="s">
        <v>239</v>
      </c>
      <c r="Z186" s="14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240</v>
      </c>
      <c r="C187" s="9" t="s">
        <v>240</v>
      </c>
      <c r="D187" s="144" t="s">
        <v>242</v>
      </c>
      <c r="E187" s="145" t="s">
        <v>243</v>
      </c>
      <c r="F187" s="145" t="s">
        <v>244</v>
      </c>
      <c r="G187" s="145" t="s">
        <v>245</v>
      </c>
      <c r="H187" s="145" t="s">
        <v>246</v>
      </c>
      <c r="I187" s="145" t="s">
        <v>247</v>
      </c>
      <c r="J187" s="145" t="s">
        <v>248</v>
      </c>
      <c r="K187" s="145" t="s">
        <v>249</v>
      </c>
      <c r="L187" s="145" t="s">
        <v>250</v>
      </c>
      <c r="M187" s="145" t="s">
        <v>251</v>
      </c>
      <c r="N187" s="145" t="s">
        <v>252</v>
      </c>
      <c r="O187" s="145" t="s">
        <v>253</v>
      </c>
      <c r="P187" s="145" t="s">
        <v>254</v>
      </c>
      <c r="Q187" s="145" t="s">
        <v>256</v>
      </c>
      <c r="R187" s="145" t="s">
        <v>257</v>
      </c>
      <c r="S187" s="145" t="s">
        <v>258</v>
      </c>
      <c r="T187" s="145" t="s">
        <v>259</v>
      </c>
      <c r="U187" s="145" t="s">
        <v>282</v>
      </c>
      <c r="V187" s="145" t="s">
        <v>284</v>
      </c>
      <c r="W187" s="145" t="s">
        <v>274</v>
      </c>
      <c r="X187" s="145" t="s">
        <v>283</v>
      </c>
      <c r="Y187" s="145" t="s">
        <v>260</v>
      </c>
      <c r="Z187" s="14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285</v>
      </c>
      <c r="E188" s="11" t="s">
        <v>285</v>
      </c>
      <c r="F188" s="11" t="s">
        <v>286</v>
      </c>
      <c r="G188" s="11" t="s">
        <v>285</v>
      </c>
      <c r="H188" s="11" t="s">
        <v>285</v>
      </c>
      <c r="I188" s="11" t="s">
        <v>120</v>
      </c>
      <c r="J188" s="11" t="s">
        <v>286</v>
      </c>
      <c r="K188" s="11" t="s">
        <v>285</v>
      </c>
      <c r="L188" s="11" t="s">
        <v>285</v>
      </c>
      <c r="M188" s="11" t="s">
        <v>285</v>
      </c>
      <c r="N188" s="11" t="s">
        <v>286</v>
      </c>
      <c r="O188" s="11" t="s">
        <v>120</v>
      </c>
      <c r="P188" s="11" t="s">
        <v>285</v>
      </c>
      <c r="Q188" s="11" t="s">
        <v>286</v>
      </c>
      <c r="R188" s="11" t="s">
        <v>286</v>
      </c>
      <c r="S188" s="11" t="s">
        <v>286</v>
      </c>
      <c r="T188" s="11" t="s">
        <v>286</v>
      </c>
      <c r="U188" s="11" t="s">
        <v>120</v>
      </c>
      <c r="V188" s="11" t="s">
        <v>285</v>
      </c>
      <c r="W188" s="11" t="s">
        <v>120</v>
      </c>
      <c r="X188" s="11" t="s">
        <v>120</v>
      </c>
      <c r="Y188" s="11" t="s">
        <v>285</v>
      </c>
      <c r="Z188" s="146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146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8">
        <v>1</v>
      </c>
      <c r="C190" s="14">
        <v>1</v>
      </c>
      <c r="D190" s="206">
        <v>67.099999999999994</v>
      </c>
      <c r="E190" s="206">
        <v>67.8</v>
      </c>
      <c r="F190" s="206">
        <v>68.3</v>
      </c>
      <c r="G190" s="206">
        <v>70</v>
      </c>
      <c r="H190" s="206">
        <v>68.7</v>
      </c>
      <c r="I190" s="206">
        <v>74.353893975343098</v>
      </c>
      <c r="J190" s="206">
        <v>67</v>
      </c>
      <c r="K190" s="206">
        <v>70.5</v>
      </c>
      <c r="L190" s="206">
        <v>71.5</v>
      </c>
      <c r="M190" s="207">
        <v>63.6</v>
      </c>
      <c r="N190" s="206">
        <v>69</v>
      </c>
      <c r="O190" s="206">
        <v>74</v>
      </c>
      <c r="P190" s="206">
        <v>68.2</v>
      </c>
      <c r="Q190" s="206">
        <v>68.900000000000006</v>
      </c>
      <c r="R190" s="206">
        <v>63.3</v>
      </c>
      <c r="S190" s="206">
        <v>69.476262482666343</v>
      </c>
      <c r="T190" s="206">
        <v>67</v>
      </c>
      <c r="U190" s="206">
        <v>66.516561624987403</v>
      </c>
      <c r="V190" s="206">
        <v>68.099999999999994</v>
      </c>
      <c r="W190" s="206">
        <v>71.599999999999994</v>
      </c>
      <c r="X190" s="207">
        <v>113.5</v>
      </c>
      <c r="Y190" s="206">
        <v>71</v>
      </c>
      <c r="Z190" s="209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</v>
      </c>
    </row>
    <row r="191" spans="1:65">
      <c r="A191" s="29"/>
      <c r="B191" s="19">
        <v>1</v>
      </c>
      <c r="C191" s="9">
        <v>2</v>
      </c>
      <c r="D191" s="213">
        <v>67.400000000000006</v>
      </c>
      <c r="E191" s="213">
        <v>73</v>
      </c>
      <c r="F191" s="213">
        <v>67.5</v>
      </c>
      <c r="G191" s="213">
        <v>70.8</v>
      </c>
      <c r="H191" s="213">
        <v>68.900000000000006</v>
      </c>
      <c r="I191" s="213">
        <v>74.300407317316299</v>
      </c>
      <c r="J191" s="213">
        <v>67</v>
      </c>
      <c r="K191" s="213">
        <v>73.099999999999994</v>
      </c>
      <c r="L191" s="213">
        <v>69.900000000000006</v>
      </c>
      <c r="M191" s="214">
        <v>61.8</v>
      </c>
      <c r="N191" s="213">
        <v>70</v>
      </c>
      <c r="O191" s="213">
        <v>73</v>
      </c>
      <c r="P191" s="213">
        <v>68.599999999999994</v>
      </c>
      <c r="Q191" s="213">
        <v>71</v>
      </c>
      <c r="R191" s="213">
        <v>63.5</v>
      </c>
      <c r="S191" s="213">
        <v>70.742852495499008</v>
      </c>
      <c r="T191" s="213">
        <v>67.400000000000006</v>
      </c>
      <c r="U191" s="213">
        <v>64.67094298425792</v>
      </c>
      <c r="V191" s="213">
        <v>64.5</v>
      </c>
      <c r="W191" s="213">
        <v>71.89</v>
      </c>
      <c r="X191" s="214">
        <v>114</v>
      </c>
      <c r="Y191" s="213">
        <v>76</v>
      </c>
      <c r="Z191" s="209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19</v>
      </c>
    </row>
    <row r="192" spans="1:65">
      <c r="A192" s="29"/>
      <c r="B192" s="19">
        <v>1</v>
      </c>
      <c r="C192" s="9">
        <v>3</v>
      </c>
      <c r="D192" s="213">
        <v>68.2</v>
      </c>
      <c r="E192" s="213">
        <v>68.099999999999994</v>
      </c>
      <c r="F192" s="213">
        <v>68.8</v>
      </c>
      <c r="G192" s="213">
        <v>68.7</v>
      </c>
      <c r="H192" s="213">
        <v>68.400000000000006</v>
      </c>
      <c r="I192" s="213">
        <v>74.288539374605406</v>
      </c>
      <c r="J192" s="213">
        <v>67</v>
      </c>
      <c r="K192" s="213">
        <v>70.7</v>
      </c>
      <c r="L192" s="213">
        <v>71.5</v>
      </c>
      <c r="M192" s="214">
        <v>62.3</v>
      </c>
      <c r="N192" s="213">
        <v>69</v>
      </c>
      <c r="O192" s="213">
        <v>71</v>
      </c>
      <c r="P192" s="213">
        <v>68.2</v>
      </c>
      <c r="Q192" s="213">
        <v>69.8</v>
      </c>
      <c r="R192" s="213">
        <v>65.8</v>
      </c>
      <c r="S192" s="213">
        <v>70.168838997449555</v>
      </c>
      <c r="T192" s="213">
        <v>67.599999999999994</v>
      </c>
      <c r="U192" s="213">
        <v>66.650778941176938</v>
      </c>
      <c r="V192" s="213">
        <v>67.5</v>
      </c>
      <c r="W192" s="215">
        <v>77.09</v>
      </c>
      <c r="X192" s="214">
        <v>85.320000000000007</v>
      </c>
      <c r="Y192" s="213">
        <v>72.7</v>
      </c>
      <c r="Z192" s="209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16</v>
      </c>
    </row>
    <row r="193" spans="1:65">
      <c r="A193" s="29"/>
      <c r="B193" s="19">
        <v>1</v>
      </c>
      <c r="C193" s="9">
        <v>4</v>
      </c>
      <c r="D193" s="213">
        <v>66.2</v>
      </c>
      <c r="E193" s="213">
        <v>68.5</v>
      </c>
      <c r="F193" s="213">
        <v>67.5</v>
      </c>
      <c r="G193" s="213">
        <v>69.5</v>
      </c>
      <c r="H193" s="213">
        <v>68.099999999999994</v>
      </c>
      <c r="I193" s="213">
        <v>74.268066573621795</v>
      </c>
      <c r="J193" s="213">
        <v>65</v>
      </c>
      <c r="K193" s="213">
        <v>70</v>
      </c>
      <c r="L193" s="213">
        <v>68.900000000000006</v>
      </c>
      <c r="M193" s="214">
        <v>63</v>
      </c>
      <c r="N193" s="213">
        <v>69</v>
      </c>
      <c r="O193" s="213">
        <v>68</v>
      </c>
      <c r="P193" s="213">
        <v>65.400000000000006</v>
      </c>
      <c r="Q193" s="213">
        <v>69.8</v>
      </c>
      <c r="R193" s="213">
        <v>63.79999999999999</v>
      </c>
      <c r="S193" s="213">
        <v>70.283015450698358</v>
      </c>
      <c r="T193" s="213">
        <v>67.900000000000006</v>
      </c>
      <c r="U193" s="213">
        <v>65.168430448817674</v>
      </c>
      <c r="V193" s="213">
        <v>65.8</v>
      </c>
      <c r="W193" s="213">
        <v>71.709999999999994</v>
      </c>
      <c r="X193" s="214">
        <v>82.67</v>
      </c>
      <c r="Y193" s="213">
        <v>71.2</v>
      </c>
      <c r="Z193" s="209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69.041365683903066</v>
      </c>
    </row>
    <row r="194" spans="1:65">
      <c r="A194" s="29"/>
      <c r="B194" s="19">
        <v>1</v>
      </c>
      <c r="C194" s="9">
        <v>5</v>
      </c>
      <c r="D194" s="213">
        <v>66.900000000000006</v>
      </c>
      <c r="E194" s="213">
        <v>70.5</v>
      </c>
      <c r="F194" s="213">
        <v>68.099999999999994</v>
      </c>
      <c r="G194" s="213">
        <v>71.3</v>
      </c>
      <c r="H194" s="213">
        <v>66.400000000000006</v>
      </c>
      <c r="I194" s="213">
        <v>74.118771122852479</v>
      </c>
      <c r="J194" s="213">
        <v>69</v>
      </c>
      <c r="K194" s="213">
        <v>70.3</v>
      </c>
      <c r="L194" s="213">
        <v>71.8</v>
      </c>
      <c r="M194" s="215">
        <v>66.400000000000006</v>
      </c>
      <c r="N194" s="213">
        <v>70</v>
      </c>
      <c r="O194" s="213">
        <v>69</v>
      </c>
      <c r="P194" s="213">
        <v>67.400000000000006</v>
      </c>
      <c r="Q194" s="213">
        <v>70.5</v>
      </c>
      <c r="R194" s="213">
        <v>64.599999999999994</v>
      </c>
      <c r="S194" s="213">
        <v>68.938117460065584</v>
      </c>
      <c r="T194" s="213">
        <v>66.8</v>
      </c>
      <c r="U194" s="213">
        <v>66.10550466505363</v>
      </c>
      <c r="V194" s="213">
        <v>69.099999999999994</v>
      </c>
      <c r="W194" s="213">
        <v>70.650000000000006</v>
      </c>
      <c r="X194" s="213"/>
      <c r="Y194" s="213">
        <v>69.400000000000006</v>
      </c>
      <c r="Z194" s="209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28</v>
      </c>
    </row>
    <row r="195" spans="1:65">
      <c r="A195" s="29"/>
      <c r="B195" s="19">
        <v>1</v>
      </c>
      <c r="C195" s="9">
        <v>6</v>
      </c>
      <c r="D195" s="213">
        <v>67.7</v>
      </c>
      <c r="E195" s="213">
        <v>69.099999999999994</v>
      </c>
      <c r="F195" s="213">
        <v>66.400000000000006</v>
      </c>
      <c r="G195" s="213">
        <v>74.2</v>
      </c>
      <c r="H195" s="213">
        <v>68.099999999999994</v>
      </c>
      <c r="I195" s="213">
        <v>74.399858817665205</v>
      </c>
      <c r="J195" s="213">
        <v>70</v>
      </c>
      <c r="K195" s="213">
        <v>67.7</v>
      </c>
      <c r="L195" s="213">
        <v>71.5</v>
      </c>
      <c r="M195" s="214">
        <v>62.4</v>
      </c>
      <c r="N195" s="213">
        <v>69</v>
      </c>
      <c r="O195" s="213">
        <v>70</v>
      </c>
      <c r="P195" s="213">
        <v>68.3</v>
      </c>
      <c r="Q195" s="213">
        <v>67.8</v>
      </c>
      <c r="R195" s="213">
        <v>63.3</v>
      </c>
      <c r="S195" s="213">
        <v>68.109223559609447</v>
      </c>
      <c r="T195" s="213">
        <v>66.3</v>
      </c>
      <c r="U195" s="213">
        <v>64.719815776681472</v>
      </c>
      <c r="V195" s="213">
        <v>69.7</v>
      </c>
      <c r="W195" s="213">
        <v>71.22</v>
      </c>
      <c r="X195" s="213"/>
      <c r="Y195" s="213">
        <v>69.400000000000006</v>
      </c>
      <c r="Z195" s="209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6"/>
    </row>
    <row r="196" spans="1:65">
      <c r="A196" s="29"/>
      <c r="B196" s="20" t="s">
        <v>267</v>
      </c>
      <c r="C196" s="12"/>
      <c r="D196" s="217">
        <v>67.249999999999986</v>
      </c>
      <c r="E196" s="217">
        <v>69.5</v>
      </c>
      <c r="F196" s="217">
        <v>67.766666666666666</v>
      </c>
      <c r="G196" s="217">
        <v>70.75</v>
      </c>
      <c r="H196" s="217">
        <v>68.100000000000009</v>
      </c>
      <c r="I196" s="217">
        <v>74.288256196900718</v>
      </c>
      <c r="J196" s="217">
        <v>67.5</v>
      </c>
      <c r="K196" s="217">
        <v>70.38333333333334</v>
      </c>
      <c r="L196" s="217">
        <v>70.850000000000009</v>
      </c>
      <c r="M196" s="217">
        <v>63.25</v>
      </c>
      <c r="N196" s="217">
        <v>69.333333333333329</v>
      </c>
      <c r="O196" s="217">
        <v>70.833333333333329</v>
      </c>
      <c r="P196" s="217">
        <v>67.683333333333323</v>
      </c>
      <c r="Q196" s="217">
        <v>69.63333333333334</v>
      </c>
      <c r="R196" s="217">
        <v>64.05</v>
      </c>
      <c r="S196" s="217">
        <v>69.61971840766472</v>
      </c>
      <c r="T196" s="217">
        <v>67.166666666666671</v>
      </c>
      <c r="U196" s="217">
        <v>65.638672406829173</v>
      </c>
      <c r="V196" s="217">
        <v>67.45</v>
      </c>
      <c r="W196" s="217">
        <v>72.360000000000014</v>
      </c>
      <c r="X196" s="217">
        <v>98.872500000000002</v>
      </c>
      <c r="Y196" s="217">
        <v>71.61666666666666</v>
      </c>
      <c r="Z196" s="209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6"/>
    </row>
    <row r="197" spans="1:65">
      <c r="A197" s="29"/>
      <c r="B197" s="3" t="s">
        <v>268</v>
      </c>
      <c r="C197" s="28"/>
      <c r="D197" s="213">
        <v>67.25</v>
      </c>
      <c r="E197" s="213">
        <v>68.8</v>
      </c>
      <c r="F197" s="213">
        <v>67.8</v>
      </c>
      <c r="G197" s="213">
        <v>70.400000000000006</v>
      </c>
      <c r="H197" s="213">
        <v>68.25</v>
      </c>
      <c r="I197" s="213">
        <v>74.294473345960853</v>
      </c>
      <c r="J197" s="213">
        <v>67</v>
      </c>
      <c r="K197" s="213">
        <v>70.400000000000006</v>
      </c>
      <c r="L197" s="213">
        <v>71.5</v>
      </c>
      <c r="M197" s="213">
        <v>62.7</v>
      </c>
      <c r="N197" s="213">
        <v>69</v>
      </c>
      <c r="O197" s="213">
        <v>70.5</v>
      </c>
      <c r="P197" s="213">
        <v>68.2</v>
      </c>
      <c r="Q197" s="213">
        <v>69.8</v>
      </c>
      <c r="R197" s="213">
        <v>63.649999999999991</v>
      </c>
      <c r="S197" s="213">
        <v>69.822550740057949</v>
      </c>
      <c r="T197" s="213">
        <v>67.2</v>
      </c>
      <c r="U197" s="213">
        <v>65.636967556935645</v>
      </c>
      <c r="V197" s="213">
        <v>67.8</v>
      </c>
      <c r="W197" s="213">
        <v>71.655000000000001</v>
      </c>
      <c r="X197" s="213">
        <v>99.41</v>
      </c>
      <c r="Y197" s="213">
        <v>71.099999999999994</v>
      </c>
      <c r="Z197" s="209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6"/>
    </row>
    <row r="198" spans="1:65">
      <c r="A198" s="29"/>
      <c r="B198" s="3" t="s">
        <v>269</v>
      </c>
      <c r="C198" s="28"/>
      <c r="D198" s="218">
        <v>0.68920243760451128</v>
      </c>
      <c r="E198" s="218">
        <v>1.9626512680555366</v>
      </c>
      <c r="F198" s="218">
        <v>0.83346665600170289</v>
      </c>
      <c r="G198" s="218">
        <v>1.925357109733153</v>
      </c>
      <c r="H198" s="218">
        <v>0.89218832092781808</v>
      </c>
      <c r="I198" s="218">
        <v>9.596249689394408E-2</v>
      </c>
      <c r="J198" s="218">
        <v>1.7606816861659009</v>
      </c>
      <c r="K198" s="218">
        <v>1.7232720814388707</v>
      </c>
      <c r="L198" s="218">
        <v>1.1726039399558541</v>
      </c>
      <c r="M198" s="218">
        <v>1.6634301909007214</v>
      </c>
      <c r="N198" s="218">
        <v>0.51639777949432231</v>
      </c>
      <c r="O198" s="218">
        <v>2.3166067138525404</v>
      </c>
      <c r="P198" s="218">
        <v>1.1872938417538683</v>
      </c>
      <c r="Q198" s="218">
        <v>1.1465891446663301</v>
      </c>
      <c r="R198" s="218">
        <v>0.98539332248600076</v>
      </c>
      <c r="S198" s="218">
        <v>0.97669654538806205</v>
      </c>
      <c r="T198" s="218">
        <v>0.58195074247454082</v>
      </c>
      <c r="U198" s="218">
        <v>0.89609226251517526</v>
      </c>
      <c r="V198" s="218">
        <v>1.9816659657974647</v>
      </c>
      <c r="W198" s="218">
        <v>2.3587115126695775</v>
      </c>
      <c r="X198" s="218">
        <v>17.214299046625914</v>
      </c>
      <c r="Y198" s="218">
        <v>2.4806585147227858</v>
      </c>
      <c r="Z198" s="219"/>
      <c r="AA198" s="220"/>
      <c r="AB198" s="220"/>
      <c r="AC198" s="220"/>
      <c r="AD198" s="220"/>
      <c r="AE198" s="220"/>
      <c r="AF198" s="220"/>
      <c r="AG198" s="220"/>
      <c r="AH198" s="220"/>
      <c r="AI198" s="220"/>
      <c r="AJ198" s="220"/>
      <c r="AK198" s="220"/>
      <c r="AL198" s="220"/>
      <c r="AM198" s="220"/>
      <c r="AN198" s="220"/>
      <c r="AO198" s="220"/>
      <c r="AP198" s="220"/>
      <c r="AQ198" s="220"/>
      <c r="AR198" s="220"/>
      <c r="AS198" s="220"/>
      <c r="AT198" s="220"/>
      <c r="AU198" s="220"/>
      <c r="AV198" s="220"/>
      <c r="AW198" s="220"/>
      <c r="AX198" s="220"/>
      <c r="AY198" s="220"/>
      <c r="AZ198" s="220"/>
      <c r="BA198" s="220"/>
      <c r="BB198" s="220"/>
      <c r="BC198" s="220"/>
      <c r="BD198" s="220"/>
      <c r="BE198" s="220"/>
      <c r="BF198" s="220"/>
      <c r="BG198" s="220"/>
      <c r="BH198" s="220"/>
      <c r="BI198" s="220"/>
      <c r="BJ198" s="220"/>
      <c r="BK198" s="220"/>
      <c r="BL198" s="220"/>
      <c r="BM198" s="221"/>
    </row>
    <row r="199" spans="1:65">
      <c r="A199" s="29"/>
      <c r="B199" s="3" t="s">
        <v>86</v>
      </c>
      <c r="C199" s="28"/>
      <c r="D199" s="13">
        <v>1.0248363384453701E-2</v>
      </c>
      <c r="E199" s="13">
        <v>2.8239586590727145E-2</v>
      </c>
      <c r="F199" s="13">
        <v>1.2299065263183024E-2</v>
      </c>
      <c r="G199" s="13">
        <v>2.7213528052765414E-2</v>
      </c>
      <c r="H199" s="13">
        <v>1.3101150087045784E-2</v>
      </c>
      <c r="I199" s="13">
        <v>1.2917586413604307E-3</v>
      </c>
      <c r="J199" s="13">
        <v>2.6084173128383719E-2</v>
      </c>
      <c r="K199" s="13">
        <v>2.4484093034888049E-2</v>
      </c>
      <c r="L199" s="13">
        <v>1.6550514325417841E-2</v>
      </c>
      <c r="M199" s="13">
        <v>2.6299291555742631E-2</v>
      </c>
      <c r="N199" s="13">
        <v>7.4480448965527262E-3</v>
      </c>
      <c r="O199" s="13">
        <v>3.2705035960271162E-2</v>
      </c>
      <c r="P199" s="13">
        <v>1.754189374667129E-2</v>
      </c>
      <c r="Q199" s="13">
        <v>1.6466095902340785E-2</v>
      </c>
      <c r="R199" s="13">
        <v>1.5384751326869646E-2</v>
      </c>
      <c r="S199" s="13">
        <v>1.402902177324138E-2</v>
      </c>
      <c r="T199" s="13">
        <v>8.6642790442859677E-3</v>
      </c>
      <c r="U199" s="13">
        <v>1.3651894982902551E-2</v>
      </c>
      <c r="V199" s="13">
        <v>2.937977710596686E-2</v>
      </c>
      <c r="W199" s="13">
        <v>3.2596897632249544E-2</v>
      </c>
      <c r="X199" s="13">
        <v>0.17410603602241184</v>
      </c>
      <c r="Y199" s="13">
        <v>3.4638005790869716E-2</v>
      </c>
      <c r="Z199" s="14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3" t="s">
        <v>270</v>
      </c>
      <c r="C200" s="28"/>
      <c r="D200" s="13">
        <v>-2.5946266649831573E-2</v>
      </c>
      <c r="E200" s="13">
        <v>6.6428917150440636E-3</v>
      </c>
      <c r="F200" s="13">
        <v>-1.8462830284563636E-2</v>
      </c>
      <c r="G200" s="13">
        <v>2.4747979695530553E-2</v>
      </c>
      <c r="H200" s="13">
        <v>-1.3634806823100476E-2</v>
      </c>
      <c r="I200" s="13">
        <v>7.5996331489441626E-2</v>
      </c>
      <c r="J200" s="13">
        <v>-2.232524905373412E-2</v>
      </c>
      <c r="K200" s="13">
        <v>1.9437153887921221E-2</v>
      </c>
      <c r="L200" s="13">
        <v>2.6196386733969623E-2</v>
      </c>
      <c r="M200" s="13">
        <v>-8.3882548187387829E-2</v>
      </c>
      <c r="N200" s="13">
        <v>4.2288799843126501E-3</v>
      </c>
      <c r="O200" s="13">
        <v>2.595498556089626E-2</v>
      </c>
      <c r="P200" s="13">
        <v>-1.9669836149929565E-2</v>
      </c>
      <c r="Q200" s="13">
        <v>8.5741010996294165E-3</v>
      </c>
      <c r="R200" s="13">
        <v>-7.22952918798766E-2</v>
      </c>
      <c r="S200" s="13">
        <v>8.3769015579668871E-3</v>
      </c>
      <c r="T200" s="13">
        <v>-2.7153272515197058E-2</v>
      </c>
      <c r="U200" s="13">
        <v>-4.928484892162599E-2</v>
      </c>
      <c r="V200" s="13">
        <v>-2.3049452572953544E-2</v>
      </c>
      <c r="W200" s="13">
        <v>4.8067333014397251E-2</v>
      </c>
      <c r="X200" s="13">
        <v>0.43207624908051367</v>
      </c>
      <c r="Y200" s="13">
        <v>3.7300840695334347E-2</v>
      </c>
      <c r="Z200" s="146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45" t="s">
        <v>271</v>
      </c>
      <c r="C201" s="46"/>
      <c r="D201" s="44">
        <v>0.8</v>
      </c>
      <c r="E201" s="44">
        <v>0.03</v>
      </c>
      <c r="F201" s="44">
        <v>0.61</v>
      </c>
      <c r="G201" s="44">
        <v>0.49</v>
      </c>
      <c r="H201" s="44">
        <v>0.49</v>
      </c>
      <c r="I201" s="44">
        <v>1.8</v>
      </c>
      <c r="J201" s="44">
        <v>0.71</v>
      </c>
      <c r="K201" s="44">
        <v>0.36</v>
      </c>
      <c r="L201" s="44">
        <v>0.53</v>
      </c>
      <c r="M201" s="44">
        <v>2.2799999999999998</v>
      </c>
      <c r="N201" s="44">
        <v>0.03</v>
      </c>
      <c r="O201" s="44">
        <v>0.52</v>
      </c>
      <c r="P201" s="44">
        <v>0.64</v>
      </c>
      <c r="Q201" s="44">
        <v>0.08</v>
      </c>
      <c r="R201" s="44">
        <v>1.98</v>
      </c>
      <c r="S201" s="44">
        <v>0.08</v>
      </c>
      <c r="T201" s="44">
        <v>0.83</v>
      </c>
      <c r="U201" s="44">
        <v>1.4</v>
      </c>
      <c r="V201" s="44">
        <v>0.73</v>
      </c>
      <c r="W201" s="44">
        <v>1.0900000000000001</v>
      </c>
      <c r="X201" s="44">
        <v>10.88</v>
      </c>
      <c r="Y201" s="44">
        <v>0.81</v>
      </c>
      <c r="Z201" s="146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BM202" s="53"/>
    </row>
    <row r="203" spans="1:65" ht="15">
      <c r="B203" s="8" t="s">
        <v>487</v>
      </c>
      <c r="BM203" s="27" t="s">
        <v>66</v>
      </c>
    </row>
    <row r="204" spans="1:65" ht="15">
      <c r="A204" s="24" t="s">
        <v>51</v>
      </c>
      <c r="B204" s="18" t="s">
        <v>117</v>
      </c>
      <c r="C204" s="15" t="s">
        <v>118</v>
      </c>
      <c r="D204" s="16" t="s">
        <v>239</v>
      </c>
      <c r="E204" s="17" t="s">
        <v>239</v>
      </c>
      <c r="F204" s="17" t="s">
        <v>239</v>
      </c>
      <c r="G204" s="17" t="s">
        <v>239</v>
      </c>
      <c r="H204" s="17" t="s">
        <v>239</v>
      </c>
      <c r="I204" s="17" t="s">
        <v>239</v>
      </c>
      <c r="J204" s="17" t="s">
        <v>239</v>
      </c>
      <c r="K204" s="17" t="s">
        <v>239</v>
      </c>
      <c r="L204" s="17" t="s">
        <v>239</v>
      </c>
      <c r="M204" s="17" t="s">
        <v>239</v>
      </c>
      <c r="N204" s="17" t="s">
        <v>239</v>
      </c>
      <c r="O204" s="17" t="s">
        <v>239</v>
      </c>
      <c r="P204" s="17" t="s">
        <v>239</v>
      </c>
      <c r="Q204" s="17" t="s">
        <v>239</v>
      </c>
      <c r="R204" s="17" t="s">
        <v>239</v>
      </c>
      <c r="S204" s="17" t="s">
        <v>239</v>
      </c>
      <c r="T204" s="17" t="s">
        <v>239</v>
      </c>
      <c r="U204" s="17" t="s">
        <v>239</v>
      </c>
      <c r="V204" s="17" t="s">
        <v>239</v>
      </c>
      <c r="W204" s="17" t="s">
        <v>239</v>
      </c>
      <c r="X204" s="17" t="s">
        <v>239</v>
      </c>
      <c r="Y204" s="14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240</v>
      </c>
      <c r="C205" s="9" t="s">
        <v>240</v>
      </c>
      <c r="D205" s="144" t="s">
        <v>242</v>
      </c>
      <c r="E205" s="145" t="s">
        <v>243</v>
      </c>
      <c r="F205" s="145" t="s">
        <v>244</v>
      </c>
      <c r="G205" s="145" t="s">
        <v>245</v>
      </c>
      <c r="H205" s="145" t="s">
        <v>246</v>
      </c>
      <c r="I205" s="145" t="s">
        <v>247</v>
      </c>
      <c r="J205" s="145" t="s">
        <v>248</v>
      </c>
      <c r="K205" s="145" t="s">
        <v>249</v>
      </c>
      <c r="L205" s="145" t="s">
        <v>250</v>
      </c>
      <c r="M205" s="145" t="s">
        <v>251</v>
      </c>
      <c r="N205" s="145" t="s">
        <v>252</v>
      </c>
      <c r="O205" s="145" t="s">
        <v>253</v>
      </c>
      <c r="P205" s="145" t="s">
        <v>254</v>
      </c>
      <c r="Q205" s="145" t="s">
        <v>256</v>
      </c>
      <c r="R205" s="145" t="s">
        <v>257</v>
      </c>
      <c r="S205" s="145" t="s">
        <v>258</v>
      </c>
      <c r="T205" s="145" t="s">
        <v>259</v>
      </c>
      <c r="U205" s="145" t="s">
        <v>282</v>
      </c>
      <c r="V205" s="145" t="s">
        <v>284</v>
      </c>
      <c r="W205" s="145" t="s">
        <v>283</v>
      </c>
      <c r="X205" s="145" t="s">
        <v>260</v>
      </c>
      <c r="Y205" s="14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1</v>
      </c>
    </row>
    <row r="206" spans="1:65">
      <c r="A206" s="29"/>
      <c r="B206" s="19"/>
      <c r="C206" s="9"/>
      <c r="D206" s="10" t="s">
        <v>285</v>
      </c>
      <c r="E206" s="11" t="s">
        <v>285</v>
      </c>
      <c r="F206" s="11" t="s">
        <v>120</v>
      </c>
      <c r="G206" s="11" t="s">
        <v>285</v>
      </c>
      <c r="H206" s="11" t="s">
        <v>285</v>
      </c>
      <c r="I206" s="11" t="s">
        <v>120</v>
      </c>
      <c r="J206" s="11" t="s">
        <v>286</v>
      </c>
      <c r="K206" s="11" t="s">
        <v>285</v>
      </c>
      <c r="L206" s="11" t="s">
        <v>285</v>
      </c>
      <c r="M206" s="11" t="s">
        <v>285</v>
      </c>
      <c r="N206" s="11" t="s">
        <v>120</v>
      </c>
      <c r="O206" s="11" t="s">
        <v>120</v>
      </c>
      <c r="P206" s="11" t="s">
        <v>285</v>
      </c>
      <c r="Q206" s="11" t="s">
        <v>285</v>
      </c>
      <c r="R206" s="11" t="s">
        <v>286</v>
      </c>
      <c r="S206" s="11" t="s">
        <v>120</v>
      </c>
      <c r="T206" s="11" t="s">
        <v>120</v>
      </c>
      <c r="U206" s="11" t="s">
        <v>120</v>
      </c>
      <c r="V206" s="11" t="s">
        <v>285</v>
      </c>
      <c r="W206" s="11" t="s">
        <v>120</v>
      </c>
      <c r="X206" s="11" t="s">
        <v>285</v>
      </c>
      <c r="Y206" s="146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146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229">
        <v>0.48</v>
      </c>
      <c r="E208" s="229">
        <v>0.60199999999999998</v>
      </c>
      <c r="F208" s="229">
        <v>0.63249999999999995</v>
      </c>
      <c r="G208" s="229">
        <v>0.57400000000000007</v>
      </c>
      <c r="H208" s="234">
        <v>0.12822999999999998</v>
      </c>
      <c r="I208" s="229">
        <v>0.62532503678268703</v>
      </c>
      <c r="J208" s="229">
        <v>0.55049999999999999</v>
      </c>
      <c r="K208" s="229">
        <v>0.59599999999999997</v>
      </c>
      <c r="L208" s="234">
        <v>0.23549999999999999</v>
      </c>
      <c r="M208" s="229">
        <v>0.57499999999999996</v>
      </c>
      <c r="N208" s="229">
        <v>0.60699999999999998</v>
      </c>
      <c r="O208" s="229">
        <v>0.49319999999999997</v>
      </c>
      <c r="P208" s="229">
        <v>0.54900000000000004</v>
      </c>
      <c r="Q208" s="229">
        <v>0.54279999999999995</v>
      </c>
      <c r="R208" s="229">
        <v>0.43390000000000001</v>
      </c>
      <c r="S208" s="229">
        <v>0.55502028047722796</v>
      </c>
      <c r="T208" s="229">
        <v>0.54599999999999993</v>
      </c>
      <c r="U208" s="229">
        <v>0.59263134353971181</v>
      </c>
      <c r="V208" s="229">
        <v>0.56499999999999995</v>
      </c>
      <c r="W208" s="234">
        <v>0.74944100000000002</v>
      </c>
      <c r="X208" s="229">
        <v>0.63080000000000003</v>
      </c>
      <c r="Y208" s="230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1</v>
      </c>
    </row>
    <row r="209" spans="1:65">
      <c r="A209" s="29"/>
      <c r="B209" s="19">
        <v>1</v>
      </c>
      <c r="C209" s="9">
        <v>2</v>
      </c>
      <c r="D209" s="23">
        <v>0.46800000000000003</v>
      </c>
      <c r="E209" s="23">
        <v>0.63600000000000001</v>
      </c>
      <c r="F209" s="23">
        <v>0.61990000000000001</v>
      </c>
      <c r="G209" s="23">
        <v>0.59599999999999997</v>
      </c>
      <c r="H209" s="236">
        <v>0.13512000000000002</v>
      </c>
      <c r="I209" s="23">
        <v>0.62153280201668304</v>
      </c>
      <c r="J209" s="23">
        <v>0.56440000000000001</v>
      </c>
      <c r="K209" s="23">
        <v>0.60499999999999998</v>
      </c>
      <c r="L209" s="235">
        <v>0.24620000000000003</v>
      </c>
      <c r="M209" s="23">
        <v>0.57800000000000007</v>
      </c>
      <c r="N209" s="23">
        <v>0.60299999999999998</v>
      </c>
      <c r="O209" s="23">
        <v>0.53169999999999995</v>
      </c>
      <c r="P209" s="23">
        <v>0.56800000000000006</v>
      </c>
      <c r="Q209" s="23">
        <v>0.53920000000000001</v>
      </c>
      <c r="R209" s="23">
        <v>0.42370000000000002</v>
      </c>
      <c r="S209" s="23">
        <v>0.55334860724322898</v>
      </c>
      <c r="T209" s="23">
        <v>0.57499999999999996</v>
      </c>
      <c r="U209" s="23">
        <v>0.65205687202899576</v>
      </c>
      <c r="V209" s="23">
        <v>0.57000000000000006</v>
      </c>
      <c r="W209" s="235">
        <v>0.72348599999999996</v>
      </c>
      <c r="X209" s="23">
        <v>0.63</v>
      </c>
      <c r="Y209" s="230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 t="e">
        <v>#N/A</v>
      </c>
    </row>
    <row r="210" spans="1:65">
      <c r="A210" s="29"/>
      <c r="B210" s="19">
        <v>1</v>
      </c>
      <c r="C210" s="9">
        <v>3</v>
      </c>
      <c r="D210" s="23">
        <v>0.44200000000000006</v>
      </c>
      <c r="E210" s="23">
        <v>0.57400000000000007</v>
      </c>
      <c r="F210" s="23">
        <v>0.62370000000000003</v>
      </c>
      <c r="G210" s="23">
        <v>0.56600000000000006</v>
      </c>
      <c r="H210" s="235">
        <v>0.12745000000000001</v>
      </c>
      <c r="I210" s="23">
        <v>0.62793593759002997</v>
      </c>
      <c r="J210" s="23">
        <v>0.5524</v>
      </c>
      <c r="K210" s="23">
        <v>0.60099999999999998</v>
      </c>
      <c r="L210" s="235">
        <v>0.24280000000000002</v>
      </c>
      <c r="M210" s="23">
        <v>0.58699999999999997</v>
      </c>
      <c r="N210" s="23">
        <v>0.60799999999999998</v>
      </c>
      <c r="O210" s="23">
        <v>0.50439999999999996</v>
      </c>
      <c r="P210" s="23">
        <v>0.56200000000000006</v>
      </c>
      <c r="Q210" s="23">
        <v>0.50209999999999999</v>
      </c>
      <c r="R210" s="23">
        <v>0.45339999999999997</v>
      </c>
      <c r="S210" s="23">
        <v>0.55880041774037548</v>
      </c>
      <c r="T210" s="23">
        <v>0.57800000000000007</v>
      </c>
      <c r="U210" s="23">
        <v>0.62353616170436954</v>
      </c>
      <c r="V210" s="23">
        <v>0.56299999999999994</v>
      </c>
      <c r="W210" s="235">
        <v>0.71565407772304324</v>
      </c>
      <c r="X210" s="23">
        <v>0.61269999999999991</v>
      </c>
      <c r="Y210" s="230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16</v>
      </c>
    </row>
    <row r="211" spans="1:65">
      <c r="A211" s="29"/>
      <c r="B211" s="19">
        <v>1</v>
      </c>
      <c r="C211" s="9">
        <v>4</v>
      </c>
      <c r="D211" s="23">
        <v>0.43</v>
      </c>
      <c r="E211" s="23">
        <v>0.58199999999999996</v>
      </c>
      <c r="F211" s="23">
        <v>0.61399999999999999</v>
      </c>
      <c r="G211" s="23">
        <v>0.57600000000000007</v>
      </c>
      <c r="H211" s="235">
        <v>0.129</v>
      </c>
      <c r="I211" s="23">
        <v>0.62661350283072603</v>
      </c>
      <c r="J211" s="23">
        <v>0.56109999999999993</v>
      </c>
      <c r="K211" s="23">
        <v>0.58799999999999997</v>
      </c>
      <c r="L211" s="235">
        <v>0.23230000000000001</v>
      </c>
      <c r="M211" s="23">
        <v>0.58900000000000008</v>
      </c>
      <c r="N211" s="23">
        <v>0.60299999999999998</v>
      </c>
      <c r="O211" s="23">
        <v>0.46569999999999995</v>
      </c>
      <c r="P211" s="23">
        <v>0.55500000000000005</v>
      </c>
      <c r="Q211" s="23">
        <v>0.51590000000000003</v>
      </c>
      <c r="R211" s="23">
        <v>0.42669999999999997</v>
      </c>
      <c r="S211" s="23">
        <v>0.54740540076902844</v>
      </c>
      <c r="T211" s="23">
        <v>0.59</v>
      </c>
      <c r="U211" s="23">
        <v>0.61463571452565202</v>
      </c>
      <c r="V211" s="23">
        <v>0.58199999999999996</v>
      </c>
      <c r="W211" s="235">
        <v>0.70744389709906952</v>
      </c>
      <c r="X211" s="23">
        <v>0.66210000000000002</v>
      </c>
      <c r="Y211" s="230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2">
        <v>0.56547145003731425</v>
      </c>
    </row>
    <row r="212" spans="1:65">
      <c r="A212" s="29"/>
      <c r="B212" s="19">
        <v>1</v>
      </c>
      <c r="C212" s="9">
        <v>5</v>
      </c>
      <c r="D212" s="23">
        <v>0.48799999999999999</v>
      </c>
      <c r="E212" s="23">
        <v>0.58799999999999997</v>
      </c>
      <c r="F212" s="23">
        <v>0.59799999999999998</v>
      </c>
      <c r="G212" s="23">
        <v>0.58900000000000008</v>
      </c>
      <c r="H212" s="235">
        <v>0.12559999999999999</v>
      </c>
      <c r="I212" s="23">
        <v>0.62189057897557898</v>
      </c>
      <c r="J212" s="23">
        <v>0.56309999999999993</v>
      </c>
      <c r="K212" s="23">
        <v>0.58599999999999997</v>
      </c>
      <c r="L212" s="235">
        <v>0.24440000000000001</v>
      </c>
      <c r="M212" s="23">
        <v>0.56899999999999995</v>
      </c>
      <c r="N212" s="23">
        <v>0.60699999999999998</v>
      </c>
      <c r="O212" s="23">
        <v>0.54510000000000003</v>
      </c>
      <c r="P212" s="23">
        <v>0.55199999999999994</v>
      </c>
      <c r="Q212" s="23">
        <v>0.501</v>
      </c>
      <c r="R212" s="23">
        <v>0.42319999999999997</v>
      </c>
      <c r="S212" s="23">
        <v>0.5567862405469215</v>
      </c>
      <c r="T212" s="23">
        <v>0.57099999999999995</v>
      </c>
      <c r="U212" s="23">
        <v>0.62973293568315847</v>
      </c>
      <c r="V212" s="23">
        <v>0.58299999999999996</v>
      </c>
      <c r="W212" s="23"/>
      <c r="X212" s="23">
        <v>0.63369999999999993</v>
      </c>
      <c r="Y212" s="230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2">
        <v>29</v>
      </c>
    </row>
    <row r="213" spans="1:65">
      <c r="A213" s="29"/>
      <c r="B213" s="19">
        <v>1</v>
      </c>
      <c r="C213" s="9">
        <v>6</v>
      </c>
      <c r="D213" s="23">
        <v>0.46899999999999997</v>
      </c>
      <c r="E213" s="23">
        <v>0.60199999999999998</v>
      </c>
      <c r="F213" s="23">
        <v>0.57819999999999994</v>
      </c>
      <c r="G213" s="23">
        <v>0.58699999999999997</v>
      </c>
      <c r="H213" s="235">
        <v>0.12525</v>
      </c>
      <c r="I213" s="23">
        <v>0.62758486057418505</v>
      </c>
      <c r="J213" s="23">
        <v>0.58389999999999997</v>
      </c>
      <c r="K213" s="23">
        <v>0.58399999999999996</v>
      </c>
      <c r="L213" s="235">
        <v>0.22620000000000001</v>
      </c>
      <c r="M213" s="23">
        <v>0.58900000000000008</v>
      </c>
      <c r="N213" s="23">
        <v>0.60499999999999998</v>
      </c>
      <c r="O213" s="23">
        <v>0.4733</v>
      </c>
      <c r="P213" s="23">
        <v>0.56400000000000006</v>
      </c>
      <c r="Q213" s="23">
        <v>0.50549999999999995</v>
      </c>
      <c r="R213" s="23">
        <v>0.43949999999999995</v>
      </c>
      <c r="S213" s="23">
        <v>0.56068728938463597</v>
      </c>
      <c r="T213" s="23">
        <v>0.53499999999999992</v>
      </c>
      <c r="U213" s="23">
        <v>0.62949262161675379</v>
      </c>
      <c r="V213" s="23">
        <v>0.55399999999999994</v>
      </c>
      <c r="W213" s="23"/>
      <c r="X213" s="23">
        <v>0.62360000000000004</v>
      </c>
      <c r="Y213" s="230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54"/>
    </row>
    <row r="214" spans="1:65">
      <c r="A214" s="29"/>
      <c r="B214" s="20" t="s">
        <v>267</v>
      </c>
      <c r="C214" s="12"/>
      <c r="D214" s="233">
        <v>0.46283333333333326</v>
      </c>
      <c r="E214" s="233">
        <v>0.59733333333333338</v>
      </c>
      <c r="F214" s="233">
        <v>0.61104999999999998</v>
      </c>
      <c r="G214" s="233">
        <v>0.58133333333333337</v>
      </c>
      <c r="H214" s="233">
        <v>0.12844166666666665</v>
      </c>
      <c r="I214" s="233">
        <v>0.62514711979498172</v>
      </c>
      <c r="J214" s="233">
        <v>0.56256666666666655</v>
      </c>
      <c r="K214" s="233">
        <v>0.59333333333333338</v>
      </c>
      <c r="L214" s="233">
        <v>0.2379</v>
      </c>
      <c r="M214" s="233">
        <v>0.58116666666666672</v>
      </c>
      <c r="N214" s="233">
        <v>0.60550000000000004</v>
      </c>
      <c r="O214" s="233">
        <v>0.50223333333333331</v>
      </c>
      <c r="P214" s="233">
        <v>0.55833333333333335</v>
      </c>
      <c r="Q214" s="233">
        <v>0.51774999999999993</v>
      </c>
      <c r="R214" s="233">
        <v>0.43339999999999995</v>
      </c>
      <c r="S214" s="233">
        <v>0.55534137269356976</v>
      </c>
      <c r="T214" s="233">
        <v>0.56583333333333341</v>
      </c>
      <c r="U214" s="233">
        <v>0.62368094151644016</v>
      </c>
      <c r="V214" s="233">
        <v>0.5694999999999999</v>
      </c>
      <c r="W214" s="233">
        <v>0.72400624370552813</v>
      </c>
      <c r="X214" s="233">
        <v>0.63214999999999999</v>
      </c>
      <c r="Y214" s="230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54"/>
    </row>
    <row r="215" spans="1:65">
      <c r="A215" s="29"/>
      <c r="B215" s="3" t="s">
        <v>268</v>
      </c>
      <c r="C215" s="28"/>
      <c r="D215" s="23">
        <v>0.46850000000000003</v>
      </c>
      <c r="E215" s="23">
        <v>0.59499999999999997</v>
      </c>
      <c r="F215" s="23">
        <v>0.61695</v>
      </c>
      <c r="G215" s="23">
        <v>0.58150000000000002</v>
      </c>
      <c r="H215" s="23">
        <v>0.12784000000000001</v>
      </c>
      <c r="I215" s="23">
        <v>0.62596926980670653</v>
      </c>
      <c r="J215" s="23">
        <v>0.56209999999999993</v>
      </c>
      <c r="K215" s="23">
        <v>0.59199999999999997</v>
      </c>
      <c r="L215" s="23">
        <v>0.23915</v>
      </c>
      <c r="M215" s="23">
        <v>0.58250000000000002</v>
      </c>
      <c r="N215" s="23">
        <v>0.60599999999999998</v>
      </c>
      <c r="O215" s="23">
        <v>0.49879999999999997</v>
      </c>
      <c r="P215" s="23">
        <v>0.5585</v>
      </c>
      <c r="Q215" s="23">
        <v>0.51069999999999993</v>
      </c>
      <c r="R215" s="23">
        <v>0.43030000000000002</v>
      </c>
      <c r="S215" s="23">
        <v>0.55590326051207473</v>
      </c>
      <c r="T215" s="23">
        <v>0.57299999999999995</v>
      </c>
      <c r="U215" s="23">
        <v>0.62651439166056166</v>
      </c>
      <c r="V215" s="23">
        <v>0.5675</v>
      </c>
      <c r="W215" s="23">
        <v>0.7195700388615216</v>
      </c>
      <c r="X215" s="23">
        <v>0.63040000000000007</v>
      </c>
      <c r="Y215" s="230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54"/>
    </row>
    <row r="216" spans="1:65">
      <c r="A216" s="29"/>
      <c r="B216" s="3" t="s">
        <v>269</v>
      </c>
      <c r="C216" s="28"/>
      <c r="D216" s="23">
        <v>2.2382284661460857E-2</v>
      </c>
      <c r="E216" s="23">
        <v>2.1933232015976727E-2</v>
      </c>
      <c r="F216" s="23">
        <v>1.9781683447067915E-2</v>
      </c>
      <c r="G216" s="23">
        <v>1.116542281629612E-2</v>
      </c>
      <c r="H216" s="23">
        <v>3.5833471317563872E-3</v>
      </c>
      <c r="I216" s="23">
        <v>2.8131963875123859E-3</v>
      </c>
      <c r="J216" s="23">
        <v>1.1915312277345757E-2</v>
      </c>
      <c r="K216" s="23">
        <v>8.617811013631408E-3</v>
      </c>
      <c r="L216" s="23">
        <v>7.8633326268192482E-3</v>
      </c>
      <c r="M216" s="23">
        <v>8.4003968160240704E-3</v>
      </c>
      <c r="N216" s="23">
        <v>2.1679483388678819E-3</v>
      </c>
      <c r="O216" s="23">
        <v>3.150858084183842E-2</v>
      </c>
      <c r="P216" s="23">
        <v>7.4475946900101281E-3</v>
      </c>
      <c r="Q216" s="23">
        <v>1.8796675237924387E-2</v>
      </c>
      <c r="R216" s="23">
        <v>1.1666019029643307E-2</v>
      </c>
      <c r="S216" s="23">
        <v>4.6837020775424201E-3</v>
      </c>
      <c r="T216" s="23">
        <v>2.0913313144183251E-2</v>
      </c>
      <c r="U216" s="23">
        <v>1.9603623738794197E-2</v>
      </c>
      <c r="V216" s="23">
        <v>1.1326958991715307E-2</v>
      </c>
      <c r="W216" s="23">
        <v>1.8177527178577471E-2</v>
      </c>
      <c r="X216" s="23">
        <v>1.6475770088223519E-2</v>
      </c>
      <c r="Y216" s="230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54"/>
    </row>
    <row r="217" spans="1:65">
      <c r="A217" s="29"/>
      <c r="B217" s="3" t="s">
        <v>86</v>
      </c>
      <c r="C217" s="28"/>
      <c r="D217" s="13">
        <v>4.8359275465885906E-2</v>
      </c>
      <c r="E217" s="13">
        <v>3.6718580383889608E-2</v>
      </c>
      <c r="F217" s="13">
        <v>3.2373264785316942E-2</v>
      </c>
      <c r="G217" s="13">
        <v>1.920657594546351E-2</v>
      </c>
      <c r="H217" s="13">
        <v>2.7898634646776523E-2</v>
      </c>
      <c r="I217" s="13">
        <v>4.5000549445624568E-3</v>
      </c>
      <c r="J217" s="13">
        <v>2.1180267128066171E-2</v>
      </c>
      <c r="K217" s="13">
        <v>1.4524400584772034E-2</v>
      </c>
      <c r="L217" s="13">
        <v>3.3053100575112432E-2</v>
      </c>
      <c r="M217" s="13">
        <v>1.4454367908271986E-2</v>
      </c>
      <c r="N217" s="13">
        <v>3.5804266537867576E-3</v>
      </c>
      <c r="O217" s="13">
        <v>6.2736936699751292E-2</v>
      </c>
      <c r="P217" s="13">
        <v>1.3338975564197244E-2</v>
      </c>
      <c r="Q217" s="13">
        <v>3.6304539329646335E-2</v>
      </c>
      <c r="R217" s="13">
        <v>2.6917441231295126E-2</v>
      </c>
      <c r="S217" s="13">
        <v>8.4339152597709063E-3</v>
      </c>
      <c r="T217" s="13">
        <v>3.6960199960264943E-2</v>
      </c>
      <c r="U217" s="13">
        <v>3.1432135301632344E-2</v>
      </c>
      <c r="V217" s="13">
        <v>1.9889304638657259E-2</v>
      </c>
      <c r="W217" s="13">
        <v>2.5106865219204844E-2</v>
      </c>
      <c r="X217" s="13">
        <v>2.6063070613341011E-2</v>
      </c>
      <c r="Y217" s="14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270</v>
      </c>
      <c r="C218" s="28"/>
      <c r="D218" s="13">
        <v>-0.18150892798780227</v>
      </c>
      <c r="E218" s="13">
        <v>5.6345697548331852E-2</v>
      </c>
      <c r="F218" s="13">
        <v>8.0602743002636368E-2</v>
      </c>
      <c r="G218" s="13">
        <v>2.8050723506858555E-2</v>
      </c>
      <c r="H218" s="13">
        <v>-0.77285914848894488</v>
      </c>
      <c r="I218" s="13">
        <v>0.10553259541879534</v>
      </c>
      <c r="J218" s="13">
        <v>-5.1369231292862638E-3</v>
      </c>
      <c r="K218" s="13">
        <v>4.9271954037963583E-2</v>
      </c>
      <c r="L218" s="13">
        <v>-0.57928910472084572</v>
      </c>
      <c r="M218" s="13">
        <v>2.7755984193926553E-2</v>
      </c>
      <c r="N218" s="13">
        <v>7.0787923882000392E-2</v>
      </c>
      <c r="O218" s="13">
        <v>-0.11183255441067452</v>
      </c>
      <c r="P218" s="13">
        <v>-1.2623301677759047E-2</v>
      </c>
      <c r="Q218" s="13">
        <v>-8.4392324376704186E-2</v>
      </c>
      <c r="R218" s="13">
        <v>-0.23355989065159555</v>
      </c>
      <c r="S218" s="13">
        <v>-1.7914392217460384E-2</v>
      </c>
      <c r="T218" s="13">
        <v>6.3996740418148512E-4</v>
      </c>
      <c r="U218" s="13">
        <v>0.10293975314807624</v>
      </c>
      <c r="V218" s="13">
        <v>7.124232288685528E-3</v>
      </c>
      <c r="W218" s="13">
        <v>0.28035861696952602</v>
      </c>
      <c r="X218" s="13">
        <v>0.1179167400198291</v>
      </c>
      <c r="Y218" s="146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45" t="s">
        <v>271</v>
      </c>
      <c r="C219" s="46"/>
      <c r="D219" s="44">
        <v>1.73</v>
      </c>
      <c r="E219" s="44">
        <v>0.45</v>
      </c>
      <c r="F219" s="44">
        <v>0.67</v>
      </c>
      <c r="G219" s="44">
        <v>0.19</v>
      </c>
      <c r="H219" s="44">
        <v>7.16</v>
      </c>
      <c r="I219" s="44">
        <v>0.9</v>
      </c>
      <c r="J219" s="44">
        <v>0.11</v>
      </c>
      <c r="K219" s="44">
        <v>0.39</v>
      </c>
      <c r="L219" s="44">
        <v>5.38</v>
      </c>
      <c r="M219" s="44">
        <v>0.19</v>
      </c>
      <c r="N219" s="44">
        <v>0.57999999999999996</v>
      </c>
      <c r="O219" s="44">
        <v>1.0900000000000001</v>
      </c>
      <c r="P219" s="44">
        <v>0.18</v>
      </c>
      <c r="Q219" s="44">
        <v>0.84</v>
      </c>
      <c r="R219" s="44">
        <v>2.21</v>
      </c>
      <c r="S219" s="44">
        <v>0.23</v>
      </c>
      <c r="T219" s="44">
        <v>0.06</v>
      </c>
      <c r="U219" s="44">
        <v>0.88</v>
      </c>
      <c r="V219" s="44">
        <v>0</v>
      </c>
      <c r="W219" s="44">
        <v>2.5099999999999998</v>
      </c>
      <c r="X219" s="44">
        <v>1.02</v>
      </c>
      <c r="Y219" s="146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3"/>
    </row>
    <row r="221" spans="1:65" ht="15">
      <c r="B221" s="8" t="s">
        <v>488</v>
      </c>
      <c r="BM221" s="27" t="s">
        <v>66</v>
      </c>
    </row>
    <row r="222" spans="1:65" ht="15">
      <c r="A222" s="24" t="s">
        <v>28</v>
      </c>
      <c r="B222" s="18" t="s">
        <v>117</v>
      </c>
      <c r="C222" s="15" t="s">
        <v>118</v>
      </c>
      <c r="D222" s="16" t="s">
        <v>239</v>
      </c>
      <c r="E222" s="17" t="s">
        <v>239</v>
      </c>
      <c r="F222" s="17" t="s">
        <v>239</v>
      </c>
      <c r="G222" s="17" t="s">
        <v>239</v>
      </c>
      <c r="H222" s="17" t="s">
        <v>239</v>
      </c>
      <c r="I222" s="17" t="s">
        <v>239</v>
      </c>
      <c r="J222" s="17" t="s">
        <v>239</v>
      </c>
      <c r="K222" s="17" t="s">
        <v>239</v>
      </c>
      <c r="L222" s="17" t="s">
        <v>239</v>
      </c>
      <c r="M222" s="17" t="s">
        <v>239</v>
      </c>
      <c r="N222" s="17" t="s">
        <v>239</v>
      </c>
      <c r="O222" s="17" t="s">
        <v>239</v>
      </c>
      <c r="P222" s="17" t="s">
        <v>239</v>
      </c>
      <c r="Q222" s="17" t="s">
        <v>239</v>
      </c>
      <c r="R222" s="17" t="s">
        <v>239</v>
      </c>
      <c r="S222" s="17" t="s">
        <v>239</v>
      </c>
      <c r="T222" s="17" t="s">
        <v>239</v>
      </c>
      <c r="U222" s="17" t="s">
        <v>239</v>
      </c>
      <c r="V222" s="17" t="s">
        <v>239</v>
      </c>
      <c r="W222" s="17" t="s">
        <v>239</v>
      </c>
      <c r="X222" s="146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240</v>
      </c>
      <c r="C223" s="9" t="s">
        <v>240</v>
      </c>
      <c r="D223" s="144" t="s">
        <v>242</v>
      </c>
      <c r="E223" s="145" t="s">
        <v>243</v>
      </c>
      <c r="F223" s="145" t="s">
        <v>244</v>
      </c>
      <c r="G223" s="145" t="s">
        <v>245</v>
      </c>
      <c r="H223" s="145" t="s">
        <v>246</v>
      </c>
      <c r="I223" s="145" t="s">
        <v>247</v>
      </c>
      <c r="J223" s="145" t="s">
        <v>248</v>
      </c>
      <c r="K223" s="145" t="s">
        <v>249</v>
      </c>
      <c r="L223" s="145" t="s">
        <v>250</v>
      </c>
      <c r="M223" s="145" t="s">
        <v>251</v>
      </c>
      <c r="N223" s="145" t="s">
        <v>252</v>
      </c>
      <c r="O223" s="145" t="s">
        <v>253</v>
      </c>
      <c r="P223" s="145" t="s">
        <v>254</v>
      </c>
      <c r="Q223" s="145" t="s">
        <v>256</v>
      </c>
      <c r="R223" s="145" t="s">
        <v>257</v>
      </c>
      <c r="S223" s="145" t="s">
        <v>258</v>
      </c>
      <c r="T223" s="145" t="s">
        <v>259</v>
      </c>
      <c r="U223" s="145" t="s">
        <v>282</v>
      </c>
      <c r="V223" s="145" t="s">
        <v>284</v>
      </c>
      <c r="W223" s="145" t="s">
        <v>260</v>
      </c>
      <c r="X223" s="146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285</v>
      </c>
      <c r="E224" s="11" t="s">
        <v>285</v>
      </c>
      <c r="F224" s="11" t="s">
        <v>286</v>
      </c>
      <c r="G224" s="11" t="s">
        <v>285</v>
      </c>
      <c r="H224" s="11" t="s">
        <v>285</v>
      </c>
      <c r="I224" s="11" t="s">
        <v>286</v>
      </c>
      <c r="J224" s="11" t="s">
        <v>286</v>
      </c>
      <c r="K224" s="11" t="s">
        <v>285</v>
      </c>
      <c r="L224" s="11" t="s">
        <v>285</v>
      </c>
      <c r="M224" s="11" t="s">
        <v>285</v>
      </c>
      <c r="N224" s="11" t="s">
        <v>286</v>
      </c>
      <c r="O224" s="11" t="s">
        <v>286</v>
      </c>
      <c r="P224" s="11" t="s">
        <v>285</v>
      </c>
      <c r="Q224" s="11" t="s">
        <v>286</v>
      </c>
      <c r="R224" s="11" t="s">
        <v>286</v>
      </c>
      <c r="S224" s="11" t="s">
        <v>286</v>
      </c>
      <c r="T224" s="11" t="s">
        <v>286</v>
      </c>
      <c r="U224" s="11" t="s">
        <v>120</v>
      </c>
      <c r="V224" s="11" t="s">
        <v>285</v>
      </c>
      <c r="W224" s="11" t="s">
        <v>285</v>
      </c>
      <c r="X224" s="146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146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6.32</v>
      </c>
      <c r="E226" s="21">
        <v>7.55</v>
      </c>
      <c r="F226" s="21">
        <v>6.58</v>
      </c>
      <c r="G226" s="21">
        <v>7.18</v>
      </c>
      <c r="H226" s="21">
        <v>6.7</v>
      </c>
      <c r="I226" s="21">
        <v>6.6077254157147074</v>
      </c>
      <c r="J226" s="21">
        <v>6.22</v>
      </c>
      <c r="K226" s="21">
        <v>7.62</v>
      </c>
      <c r="L226" s="139">
        <v>7</v>
      </c>
      <c r="M226" s="21">
        <v>7.03</v>
      </c>
      <c r="N226" s="21">
        <v>6.8</v>
      </c>
      <c r="O226" s="21">
        <v>8.0399999999999991</v>
      </c>
      <c r="P226" s="21">
        <v>6.31</v>
      </c>
      <c r="Q226" s="21">
        <v>7.19</v>
      </c>
      <c r="R226" s="21">
        <v>6.97</v>
      </c>
      <c r="S226" s="21">
        <v>7.4532389996638173</v>
      </c>
      <c r="T226" s="21">
        <v>7.1</v>
      </c>
      <c r="U226" s="21">
        <v>6.235552818302331</v>
      </c>
      <c r="V226" s="21">
        <v>6.88</v>
      </c>
      <c r="W226" s="139">
        <v>7</v>
      </c>
      <c r="X226" s="146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6.43</v>
      </c>
      <c r="E227" s="11">
        <v>8.2100000000000009</v>
      </c>
      <c r="F227" s="11">
        <v>6.55</v>
      </c>
      <c r="G227" s="11">
        <v>7.35</v>
      </c>
      <c r="H227" s="11">
        <v>7.2</v>
      </c>
      <c r="I227" s="11">
        <v>6.71436197530572</v>
      </c>
      <c r="J227" s="11">
        <v>6.56</v>
      </c>
      <c r="K227" s="11">
        <v>7.68</v>
      </c>
      <c r="L227" s="141">
        <v>7</v>
      </c>
      <c r="M227" s="11">
        <v>7.12</v>
      </c>
      <c r="N227" s="11">
        <v>6.9</v>
      </c>
      <c r="O227" s="11">
        <v>8.1300000000000008</v>
      </c>
      <c r="P227" s="11">
        <v>6.39</v>
      </c>
      <c r="Q227" s="11">
        <v>7.25</v>
      </c>
      <c r="R227" s="11">
        <v>7.02</v>
      </c>
      <c r="S227" s="11">
        <v>7.733023472106634</v>
      </c>
      <c r="T227" s="11">
        <v>7</v>
      </c>
      <c r="U227" s="11">
        <v>6.4315031207962718</v>
      </c>
      <c r="V227" s="11">
        <v>6.76</v>
      </c>
      <c r="W227" s="141">
        <v>7</v>
      </c>
      <c r="X227" s="146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e">
        <v>#N/A</v>
      </c>
    </row>
    <row r="228" spans="1:65">
      <c r="A228" s="29"/>
      <c r="B228" s="19">
        <v>1</v>
      </c>
      <c r="C228" s="9">
        <v>3</v>
      </c>
      <c r="D228" s="11">
        <v>6.27</v>
      </c>
      <c r="E228" s="11">
        <v>7.6499999999999995</v>
      </c>
      <c r="F228" s="11">
        <v>6.79</v>
      </c>
      <c r="G228" s="11">
        <v>6.92</v>
      </c>
      <c r="H228" s="11">
        <v>7.5</v>
      </c>
      <c r="I228" s="11">
        <v>6.6794259752459348</v>
      </c>
      <c r="J228" s="11">
        <v>6.46</v>
      </c>
      <c r="K228" s="11">
        <v>7.59</v>
      </c>
      <c r="L228" s="141">
        <v>7</v>
      </c>
      <c r="M228" s="11">
        <v>7.36</v>
      </c>
      <c r="N228" s="11">
        <v>6.9</v>
      </c>
      <c r="O228" s="11">
        <v>7.9200000000000008</v>
      </c>
      <c r="P228" s="11">
        <v>6.39</v>
      </c>
      <c r="Q228" s="11">
        <v>6.93</v>
      </c>
      <c r="R228" s="11">
        <v>7.05</v>
      </c>
      <c r="S228" s="11">
        <v>7.4042004441983629</v>
      </c>
      <c r="T228" s="11">
        <v>7.1</v>
      </c>
      <c r="U228" s="11">
        <v>6.6480142535887836</v>
      </c>
      <c r="V228" s="11">
        <v>6.9</v>
      </c>
      <c r="W228" s="141">
        <v>7</v>
      </c>
      <c r="X228" s="146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6.48</v>
      </c>
      <c r="E229" s="11">
        <v>7.84</v>
      </c>
      <c r="F229" s="11">
        <v>6.7</v>
      </c>
      <c r="G229" s="11">
        <v>6.88</v>
      </c>
      <c r="H229" s="11">
        <v>7.4</v>
      </c>
      <c r="I229" s="11">
        <v>6.6626211566058027</v>
      </c>
      <c r="J229" s="11">
        <v>6.47</v>
      </c>
      <c r="K229" s="11">
        <v>7.41</v>
      </c>
      <c r="L229" s="141">
        <v>6</v>
      </c>
      <c r="M229" s="11">
        <v>7.3</v>
      </c>
      <c r="N229" s="11">
        <v>7</v>
      </c>
      <c r="O229" s="11">
        <v>7.78</v>
      </c>
      <c r="P229" s="11">
        <v>6.21</v>
      </c>
      <c r="Q229" s="11">
        <v>7.04</v>
      </c>
      <c r="R229" s="11">
        <v>7.17</v>
      </c>
      <c r="S229" s="11">
        <v>7.6228474461544877</v>
      </c>
      <c r="T229" s="11">
        <v>7</v>
      </c>
      <c r="U229" s="11">
        <v>6.2491152006370001</v>
      </c>
      <c r="V229" s="11">
        <v>6.77</v>
      </c>
      <c r="W229" s="141">
        <v>7</v>
      </c>
      <c r="X229" s="146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7.0204269839719347</v>
      </c>
    </row>
    <row r="230" spans="1:65">
      <c r="A230" s="29"/>
      <c r="B230" s="19">
        <v>1</v>
      </c>
      <c r="C230" s="9">
        <v>5</v>
      </c>
      <c r="D230" s="11">
        <v>6.13</v>
      </c>
      <c r="E230" s="11">
        <v>8.0500000000000007</v>
      </c>
      <c r="F230" s="11">
        <v>6.68</v>
      </c>
      <c r="G230" s="11">
        <v>6.77</v>
      </c>
      <c r="H230" s="11">
        <v>7.2</v>
      </c>
      <c r="I230" s="11">
        <v>6.7344337482612984</v>
      </c>
      <c r="J230" s="11">
        <v>6.92</v>
      </c>
      <c r="K230" s="11">
        <v>7.7000000000000011</v>
      </c>
      <c r="L230" s="141">
        <v>7</v>
      </c>
      <c r="M230" s="11">
        <v>6.78</v>
      </c>
      <c r="N230" s="11">
        <v>6.9</v>
      </c>
      <c r="O230" s="11">
        <v>8.07</v>
      </c>
      <c r="P230" s="11">
        <v>6.44</v>
      </c>
      <c r="Q230" s="11">
        <v>7</v>
      </c>
      <c r="R230" s="11">
        <v>7.07</v>
      </c>
      <c r="S230" s="11">
        <v>7.5548083874295351</v>
      </c>
      <c r="T230" s="11">
        <v>6.9</v>
      </c>
      <c r="U230" s="11">
        <v>6.6156663809336917</v>
      </c>
      <c r="V230" s="11">
        <v>7.14</v>
      </c>
      <c r="W230" s="141">
        <v>7</v>
      </c>
      <c r="X230" s="146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30</v>
      </c>
    </row>
    <row r="231" spans="1:65">
      <c r="A231" s="29"/>
      <c r="B231" s="19">
        <v>1</v>
      </c>
      <c r="C231" s="9">
        <v>6</v>
      </c>
      <c r="D231" s="11">
        <v>6.27</v>
      </c>
      <c r="E231" s="11">
        <v>7.81</v>
      </c>
      <c r="F231" s="11">
        <v>6.67</v>
      </c>
      <c r="G231" s="11">
        <v>7.06</v>
      </c>
      <c r="H231" s="11">
        <v>7.6</v>
      </c>
      <c r="I231" s="11">
        <v>6.7385115917058398</v>
      </c>
      <c r="J231" s="11">
        <v>6.91</v>
      </c>
      <c r="K231" s="11">
        <v>7.27</v>
      </c>
      <c r="L231" s="141">
        <v>7</v>
      </c>
      <c r="M231" s="11">
        <v>7.24</v>
      </c>
      <c r="N231" s="11">
        <v>6.9</v>
      </c>
      <c r="O231" s="11">
        <v>7.7199999999999989</v>
      </c>
      <c r="P231" s="11">
        <v>6.45</v>
      </c>
      <c r="Q231" s="11">
        <v>7.08</v>
      </c>
      <c r="R231" s="11">
        <v>7.14</v>
      </c>
      <c r="S231" s="11">
        <v>7.3219552241582413</v>
      </c>
      <c r="T231" s="11">
        <v>7</v>
      </c>
      <c r="U231" s="11">
        <v>6.5491086581603888</v>
      </c>
      <c r="V231" s="11">
        <v>7.16</v>
      </c>
      <c r="W231" s="141">
        <v>7</v>
      </c>
      <c r="X231" s="146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20" t="s">
        <v>267</v>
      </c>
      <c r="C232" s="12"/>
      <c r="D232" s="22">
        <v>6.3166666666666664</v>
      </c>
      <c r="E232" s="22">
        <v>7.8516666666666666</v>
      </c>
      <c r="F232" s="22">
        <v>6.6616666666666662</v>
      </c>
      <c r="G232" s="22">
        <v>7.0266666666666664</v>
      </c>
      <c r="H232" s="22">
        <v>7.2666666666666666</v>
      </c>
      <c r="I232" s="22">
        <v>6.6895133104732167</v>
      </c>
      <c r="J232" s="22">
        <v>6.589999999999999</v>
      </c>
      <c r="K232" s="22">
        <v>7.544999999999999</v>
      </c>
      <c r="L232" s="22">
        <v>6.833333333333333</v>
      </c>
      <c r="M232" s="22">
        <v>7.1383333333333345</v>
      </c>
      <c r="N232" s="22">
        <v>6.8999999999999995</v>
      </c>
      <c r="O232" s="22">
        <v>7.9433333333333342</v>
      </c>
      <c r="P232" s="22">
        <v>6.3650000000000011</v>
      </c>
      <c r="Q232" s="22">
        <v>7.0816666666666661</v>
      </c>
      <c r="R232" s="22">
        <v>7.07</v>
      </c>
      <c r="S232" s="22">
        <v>7.5150123289518476</v>
      </c>
      <c r="T232" s="22">
        <v>7.0166666666666666</v>
      </c>
      <c r="U232" s="22">
        <v>6.4548267387364104</v>
      </c>
      <c r="V232" s="22">
        <v>6.9349999999999996</v>
      </c>
      <c r="W232" s="22">
        <v>7</v>
      </c>
      <c r="X232" s="146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268</v>
      </c>
      <c r="C233" s="28"/>
      <c r="D233" s="11">
        <v>6.2949999999999999</v>
      </c>
      <c r="E233" s="11">
        <v>7.8249999999999993</v>
      </c>
      <c r="F233" s="11">
        <v>6.6749999999999998</v>
      </c>
      <c r="G233" s="11">
        <v>6.99</v>
      </c>
      <c r="H233" s="11">
        <v>7.3000000000000007</v>
      </c>
      <c r="I233" s="11">
        <v>6.6968939752758274</v>
      </c>
      <c r="J233" s="11">
        <v>6.5149999999999997</v>
      </c>
      <c r="K233" s="11">
        <v>7.6050000000000004</v>
      </c>
      <c r="L233" s="11">
        <v>7</v>
      </c>
      <c r="M233" s="11">
        <v>7.18</v>
      </c>
      <c r="N233" s="11">
        <v>6.9</v>
      </c>
      <c r="O233" s="11">
        <v>7.98</v>
      </c>
      <c r="P233" s="11">
        <v>6.39</v>
      </c>
      <c r="Q233" s="11">
        <v>7.0600000000000005</v>
      </c>
      <c r="R233" s="11">
        <v>7.0600000000000005</v>
      </c>
      <c r="S233" s="11">
        <v>7.5040236935466762</v>
      </c>
      <c r="T233" s="11">
        <v>7</v>
      </c>
      <c r="U233" s="11">
        <v>6.4903058894783303</v>
      </c>
      <c r="V233" s="11">
        <v>6.8900000000000006</v>
      </c>
      <c r="W233" s="11">
        <v>7</v>
      </c>
      <c r="X233" s="146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269</v>
      </c>
      <c r="C234" s="28"/>
      <c r="D234" s="23">
        <v>0.12548572295949331</v>
      </c>
      <c r="E234" s="23">
        <v>0.24547233381109757</v>
      </c>
      <c r="F234" s="23">
        <v>8.6583293230661273E-2</v>
      </c>
      <c r="G234" s="23">
        <v>0.21351034323111059</v>
      </c>
      <c r="H234" s="23">
        <v>0.32041639575194431</v>
      </c>
      <c r="I234" s="23">
        <v>5.0100569736136642E-2</v>
      </c>
      <c r="J234" s="23">
        <v>0.27582603212894913</v>
      </c>
      <c r="K234" s="23">
        <v>0.16955824957813198</v>
      </c>
      <c r="L234" s="23">
        <v>0.40824829046386302</v>
      </c>
      <c r="M234" s="23">
        <v>0.21264210934494288</v>
      </c>
      <c r="N234" s="23">
        <v>6.3245553203367638E-2</v>
      </c>
      <c r="O234" s="23">
        <v>0.16573070526208106</v>
      </c>
      <c r="P234" s="23">
        <v>9.0719347440333928E-2</v>
      </c>
      <c r="Q234" s="23">
        <v>0.11956866925188514</v>
      </c>
      <c r="R234" s="23">
        <v>7.456540752922905E-2</v>
      </c>
      <c r="S234" s="23">
        <v>0.15106770736154032</v>
      </c>
      <c r="T234" s="23">
        <v>7.5277265270907834E-2</v>
      </c>
      <c r="U234" s="23">
        <v>0.18056697758495524</v>
      </c>
      <c r="V234" s="23">
        <v>0.17592612085759188</v>
      </c>
      <c r="W234" s="23">
        <v>0</v>
      </c>
      <c r="X234" s="230"/>
      <c r="Y234" s="231"/>
      <c r="Z234" s="231"/>
      <c r="AA234" s="231"/>
      <c r="AB234" s="231"/>
      <c r="AC234" s="231"/>
      <c r="AD234" s="231"/>
      <c r="AE234" s="231"/>
      <c r="AF234" s="231"/>
      <c r="AG234" s="231"/>
      <c r="AH234" s="231"/>
      <c r="AI234" s="231"/>
      <c r="AJ234" s="231"/>
      <c r="AK234" s="231"/>
      <c r="AL234" s="231"/>
      <c r="AM234" s="231"/>
      <c r="AN234" s="231"/>
      <c r="AO234" s="231"/>
      <c r="AP234" s="231"/>
      <c r="AQ234" s="231"/>
      <c r="AR234" s="231"/>
      <c r="AS234" s="231"/>
      <c r="AT234" s="231"/>
      <c r="AU234" s="231"/>
      <c r="AV234" s="231"/>
      <c r="AW234" s="231"/>
      <c r="AX234" s="231"/>
      <c r="AY234" s="231"/>
      <c r="AZ234" s="231"/>
      <c r="BA234" s="231"/>
      <c r="BB234" s="231"/>
      <c r="BC234" s="231"/>
      <c r="BD234" s="231"/>
      <c r="BE234" s="231"/>
      <c r="BF234" s="231"/>
      <c r="BG234" s="231"/>
      <c r="BH234" s="231"/>
      <c r="BI234" s="231"/>
      <c r="BJ234" s="231"/>
      <c r="BK234" s="231"/>
      <c r="BL234" s="231"/>
      <c r="BM234" s="54"/>
    </row>
    <row r="235" spans="1:65">
      <c r="A235" s="29"/>
      <c r="B235" s="3" t="s">
        <v>86</v>
      </c>
      <c r="C235" s="28"/>
      <c r="D235" s="13">
        <v>1.9865813661133505E-2</v>
      </c>
      <c r="E235" s="13">
        <v>3.126372326186766E-2</v>
      </c>
      <c r="F235" s="13">
        <v>1.2997241916036219E-2</v>
      </c>
      <c r="G235" s="13">
        <v>3.0385722471220674E-2</v>
      </c>
      <c r="H235" s="13">
        <v>4.4093999415405177E-2</v>
      </c>
      <c r="I235" s="13">
        <v>7.4894192463446233E-3</v>
      </c>
      <c r="J235" s="13">
        <v>4.1855240080265428E-2</v>
      </c>
      <c r="K235" s="13">
        <v>2.2472929036200399E-2</v>
      </c>
      <c r="L235" s="13">
        <v>5.9743652263004349E-2</v>
      </c>
      <c r="M235" s="13">
        <v>2.9788761523923814E-2</v>
      </c>
      <c r="N235" s="13">
        <v>9.1660222033866142E-3</v>
      </c>
      <c r="O235" s="13">
        <v>2.0864125714907391E-2</v>
      </c>
      <c r="P235" s="13">
        <v>1.4252843274207999E-2</v>
      </c>
      <c r="Q235" s="13">
        <v>1.688425548390941E-2</v>
      </c>
      <c r="R235" s="13">
        <v>1.0546733738221931E-2</v>
      </c>
      <c r="S235" s="13">
        <v>2.0102123689078554E-2</v>
      </c>
      <c r="T235" s="13">
        <v>1.0728351345022494E-2</v>
      </c>
      <c r="U235" s="13">
        <v>2.7973946457980813E-2</v>
      </c>
      <c r="V235" s="13">
        <v>2.5367861695398973E-2</v>
      </c>
      <c r="W235" s="13">
        <v>0</v>
      </c>
      <c r="X235" s="146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270</v>
      </c>
      <c r="C236" s="28"/>
      <c r="D236" s="13">
        <v>-0.10024466017693745</v>
      </c>
      <c r="E236" s="13">
        <v>0.11840300947399673</v>
      </c>
      <c r="F236" s="13">
        <v>-5.1102350059952228E-2</v>
      </c>
      <c r="G236" s="13">
        <v>8.8878962903216063E-4</v>
      </c>
      <c r="H236" s="13">
        <v>3.5074744493021948E-2</v>
      </c>
      <c r="I236" s="13">
        <v>-4.7135832942100886E-2</v>
      </c>
      <c r="J236" s="13">
        <v>-6.1310656026282606E-2</v>
      </c>
      <c r="K236" s="13">
        <v>7.4720956036676611E-2</v>
      </c>
      <c r="L236" s="13">
        <v>-2.6649896233626236E-2</v>
      </c>
      <c r="M236" s="13">
        <v>1.6794754739360984E-2</v>
      </c>
      <c r="N236" s="13">
        <v>-1.7153797660295789E-2</v>
      </c>
      <c r="O236" s="13">
        <v>0.13146014501232628</v>
      </c>
      <c r="P236" s="13">
        <v>-9.3359988711272601E-2</v>
      </c>
      <c r="Q236" s="13">
        <v>8.7230709520298433E-3</v>
      </c>
      <c r="R236" s="13">
        <v>7.0612537016969679E-3</v>
      </c>
      <c r="S236" s="13">
        <v>7.0449467832808699E-2</v>
      </c>
      <c r="T236" s="13">
        <v>-5.3562515696736757E-4</v>
      </c>
      <c r="U236" s="13">
        <v>-8.0564935227846468E-2</v>
      </c>
      <c r="V236" s="13">
        <v>-1.2168345909297273E-2</v>
      </c>
      <c r="W236" s="13">
        <v>-2.9096498002999516E-3</v>
      </c>
      <c r="X236" s="146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271</v>
      </c>
      <c r="C237" s="46"/>
      <c r="D237" s="44">
        <v>1.37</v>
      </c>
      <c r="E237" s="44">
        <v>1.62</v>
      </c>
      <c r="F237" s="44">
        <v>0.7</v>
      </c>
      <c r="G237" s="44">
        <v>0.01</v>
      </c>
      <c r="H237" s="44">
        <v>0.48</v>
      </c>
      <c r="I237" s="44">
        <v>0.65</v>
      </c>
      <c r="J237" s="44">
        <v>0.84</v>
      </c>
      <c r="K237" s="44">
        <v>1.02</v>
      </c>
      <c r="L237" s="44" t="s">
        <v>272</v>
      </c>
      <c r="M237" s="44">
        <v>0.23</v>
      </c>
      <c r="N237" s="44">
        <v>0.24</v>
      </c>
      <c r="O237" s="44">
        <v>1.8</v>
      </c>
      <c r="P237" s="44">
        <v>1.28</v>
      </c>
      <c r="Q237" s="44">
        <v>0.12</v>
      </c>
      <c r="R237" s="44">
        <v>0.09</v>
      </c>
      <c r="S237" s="44">
        <v>0.96</v>
      </c>
      <c r="T237" s="44">
        <v>0.01</v>
      </c>
      <c r="U237" s="44">
        <v>1.1000000000000001</v>
      </c>
      <c r="V237" s="44">
        <v>0.17</v>
      </c>
      <c r="W237" s="44" t="s">
        <v>272</v>
      </c>
      <c r="X237" s="146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 t="s">
        <v>291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3"/>
    </row>
    <row r="239" spans="1:65">
      <c r="BM239" s="53"/>
    </row>
    <row r="240" spans="1:65" ht="15">
      <c r="B240" s="8" t="s">
        <v>489</v>
      </c>
      <c r="BM240" s="27" t="s">
        <v>66</v>
      </c>
    </row>
    <row r="241" spans="1:65" ht="15">
      <c r="A241" s="24" t="s">
        <v>0</v>
      </c>
      <c r="B241" s="18" t="s">
        <v>117</v>
      </c>
      <c r="C241" s="15" t="s">
        <v>118</v>
      </c>
      <c r="D241" s="16" t="s">
        <v>239</v>
      </c>
      <c r="E241" s="17" t="s">
        <v>239</v>
      </c>
      <c r="F241" s="17" t="s">
        <v>239</v>
      </c>
      <c r="G241" s="17" t="s">
        <v>239</v>
      </c>
      <c r="H241" s="17" t="s">
        <v>239</v>
      </c>
      <c r="I241" s="17" t="s">
        <v>239</v>
      </c>
      <c r="J241" s="17" t="s">
        <v>239</v>
      </c>
      <c r="K241" s="17" t="s">
        <v>239</v>
      </c>
      <c r="L241" s="17" t="s">
        <v>239</v>
      </c>
      <c r="M241" s="17" t="s">
        <v>239</v>
      </c>
      <c r="N241" s="17" t="s">
        <v>239</v>
      </c>
      <c r="O241" s="17" t="s">
        <v>239</v>
      </c>
      <c r="P241" s="17" t="s">
        <v>239</v>
      </c>
      <c r="Q241" s="17" t="s">
        <v>239</v>
      </c>
      <c r="R241" s="17" t="s">
        <v>239</v>
      </c>
      <c r="S241" s="17" t="s">
        <v>239</v>
      </c>
      <c r="T241" s="17" t="s">
        <v>239</v>
      </c>
      <c r="U241" s="17" t="s">
        <v>239</v>
      </c>
      <c r="V241" s="17" t="s">
        <v>239</v>
      </c>
      <c r="W241" s="17" t="s">
        <v>239</v>
      </c>
      <c r="X241" s="17" t="s">
        <v>239</v>
      </c>
      <c r="Y241" s="14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240</v>
      </c>
      <c r="C242" s="9" t="s">
        <v>240</v>
      </c>
      <c r="D242" s="144" t="s">
        <v>242</v>
      </c>
      <c r="E242" s="145" t="s">
        <v>243</v>
      </c>
      <c r="F242" s="145" t="s">
        <v>244</v>
      </c>
      <c r="G242" s="145" t="s">
        <v>245</v>
      </c>
      <c r="H242" s="145" t="s">
        <v>246</v>
      </c>
      <c r="I242" s="145" t="s">
        <v>247</v>
      </c>
      <c r="J242" s="145" t="s">
        <v>248</v>
      </c>
      <c r="K242" s="145" t="s">
        <v>249</v>
      </c>
      <c r="L242" s="145" t="s">
        <v>250</v>
      </c>
      <c r="M242" s="145" t="s">
        <v>251</v>
      </c>
      <c r="N242" s="145" t="s">
        <v>252</v>
      </c>
      <c r="O242" s="145" t="s">
        <v>253</v>
      </c>
      <c r="P242" s="145" t="s">
        <v>254</v>
      </c>
      <c r="Q242" s="145" t="s">
        <v>256</v>
      </c>
      <c r="R242" s="145" t="s">
        <v>257</v>
      </c>
      <c r="S242" s="145" t="s">
        <v>258</v>
      </c>
      <c r="T242" s="145" t="s">
        <v>259</v>
      </c>
      <c r="U242" s="145" t="s">
        <v>282</v>
      </c>
      <c r="V242" s="145" t="s">
        <v>284</v>
      </c>
      <c r="W242" s="145" t="s">
        <v>283</v>
      </c>
      <c r="X242" s="145" t="s">
        <v>260</v>
      </c>
      <c r="Y242" s="14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285</v>
      </c>
      <c r="E243" s="11" t="s">
        <v>285</v>
      </c>
      <c r="F243" s="11" t="s">
        <v>120</v>
      </c>
      <c r="G243" s="11" t="s">
        <v>285</v>
      </c>
      <c r="H243" s="11" t="s">
        <v>285</v>
      </c>
      <c r="I243" s="11" t="s">
        <v>120</v>
      </c>
      <c r="J243" s="11" t="s">
        <v>120</v>
      </c>
      <c r="K243" s="11" t="s">
        <v>285</v>
      </c>
      <c r="L243" s="11" t="s">
        <v>285</v>
      </c>
      <c r="M243" s="11" t="s">
        <v>285</v>
      </c>
      <c r="N243" s="11" t="s">
        <v>120</v>
      </c>
      <c r="O243" s="11" t="s">
        <v>120</v>
      </c>
      <c r="P243" s="11" t="s">
        <v>285</v>
      </c>
      <c r="Q243" s="11" t="s">
        <v>285</v>
      </c>
      <c r="R243" s="11" t="s">
        <v>286</v>
      </c>
      <c r="S243" s="11" t="s">
        <v>286</v>
      </c>
      <c r="T243" s="11" t="s">
        <v>286</v>
      </c>
      <c r="U243" s="11" t="s">
        <v>120</v>
      </c>
      <c r="V243" s="11" t="s">
        <v>285</v>
      </c>
      <c r="W243" s="11" t="s">
        <v>120</v>
      </c>
      <c r="X243" s="11" t="s">
        <v>285</v>
      </c>
      <c r="Y243" s="146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146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29">
        <v>0.22699999999999998</v>
      </c>
      <c r="E245" s="229">
        <v>0.24</v>
      </c>
      <c r="F245" s="229">
        <v>0.23070000000000002</v>
      </c>
      <c r="G245" s="229">
        <v>0.23500000000000001</v>
      </c>
      <c r="H245" s="229">
        <v>0.22688999999999998</v>
      </c>
      <c r="I245" s="229">
        <v>0.23722721689556603</v>
      </c>
      <c r="J245" s="229">
        <v>0.23800000000000002</v>
      </c>
      <c r="K245" s="229">
        <v>0.23800000000000002</v>
      </c>
      <c r="L245" s="229">
        <v>0.23499000000000003</v>
      </c>
      <c r="M245" s="229">
        <v>0.22999999999999998</v>
      </c>
      <c r="N245" s="229">
        <v>0.23700000000000002</v>
      </c>
      <c r="O245" s="229">
        <v>0.23869999999999997</v>
      </c>
      <c r="P245" s="229">
        <v>0.23100000000000001</v>
      </c>
      <c r="Q245" s="234">
        <v>0.24740000000000001</v>
      </c>
      <c r="R245" s="229">
        <v>0.2316</v>
      </c>
      <c r="S245" s="229">
        <v>0.23339731597463825</v>
      </c>
      <c r="T245" s="234">
        <v>0.252</v>
      </c>
      <c r="U245" s="229">
        <v>0.23336491247788163</v>
      </c>
      <c r="V245" s="229">
        <v>0.23700000000000002</v>
      </c>
      <c r="W245" s="229">
        <v>0.235621</v>
      </c>
      <c r="X245" s="229">
        <v>0.23149999999999998</v>
      </c>
      <c r="Y245" s="230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2">
        <v>1</v>
      </c>
    </row>
    <row r="246" spans="1:65">
      <c r="A246" s="29"/>
      <c r="B246" s="19">
        <v>1</v>
      </c>
      <c r="C246" s="9">
        <v>2</v>
      </c>
      <c r="D246" s="23">
        <v>0.22899999999999998</v>
      </c>
      <c r="E246" s="236">
        <v>0.25600000000000001</v>
      </c>
      <c r="F246" s="23">
        <v>0.23130000000000001</v>
      </c>
      <c r="G246" s="23">
        <v>0.245</v>
      </c>
      <c r="H246" s="23">
        <v>0.23044000000000003</v>
      </c>
      <c r="I246" s="23">
        <v>0.23699501438591555</v>
      </c>
      <c r="J246" s="23">
        <v>0.23579999999999998</v>
      </c>
      <c r="K246" s="23">
        <v>0.246</v>
      </c>
      <c r="L246" s="23">
        <v>0.22878000000000001</v>
      </c>
      <c r="M246" s="23">
        <v>0.23600000000000002</v>
      </c>
      <c r="N246" s="23">
        <v>0.23600000000000002</v>
      </c>
      <c r="O246" s="23">
        <v>0.24030000000000001</v>
      </c>
      <c r="P246" s="23">
        <v>0.23600000000000002</v>
      </c>
      <c r="Q246" s="235">
        <v>0.24650000000000002</v>
      </c>
      <c r="R246" s="23">
        <v>0.23719999999999999</v>
      </c>
      <c r="S246" s="23">
        <v>0.23705809429295149</v>
      </c>
      <c r="T246" s="235">
        <v>0.251</v>
      </c>
      <c r="U246" s="23">
        <v>0.23213723833302355</v>
      </c>
      <c r="V246" s="23">
        <v>0.23700000000000002</v>
      </c>
      <c r="W246" s="23">
        <v>0.23066900000000001</v>
      </c>
      <c r="X246" s="23">
        <v>0.247</v>
      </c>
      <c r="Y246" s="230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2">
        <v>21</v>
      </c>
    </row>
    <row r="247" spans="1:65">
      <c r="A247" s="29"/>
      <c r="B247" s="19">
        <v>1</v>
      </c>
      <c r="C247" s="9">
        <v>3</v>
      </c>
      <c r="D247" s="23">
        <v>0.23100000000000001</v>
      </c>
      <c r="E247" s="23">
        <v>0.23700000000000002</v>
      </c>
      <c r="F247" s="23">
        <v>0.22650000000000001</v>
      </c>
      <c r="G247" s="23">
        <v>0.23100000000000001</v>
      </c>
      <c r="H247" s="23">
        <v>0.22786000000000001</v>
      </c>
      <c r="I247" s="23">
        <v>0.23681267750826801</v>
      </c>
      <c r="J247" s="23">
        <v>0.23449999999999999</v>
      </c>
      <c r="K247" s="23">
        <v>0.23900000000000002</v>
      </c>
      <c r="L247" s="23">
        <v>0.23372999999999999</v>
      </c>
      <c r="M247" s="23">
        <v>0.23700000000000002</v>
      </c>
      <c r="N247" s="23">
        <v>0.23900000000000002</v>
      </c>
      <c r="O247" s="23">
        <v>0.23100000000000001</v>
      </c>
      <c r="P247" s="23">
        <v>0.22899999999999998</v>
      </c>
      <c r="Q247" s="235">
        <v>0.24399999999999999</v>
      </c>
      <c r="R247" s="23">
        <v>0.23204000000000002</v>
      </c>
      <c r="S247" s="23">
        <v>0.23519491734322714</v>
      </c>
      <c r="T247" s="235">
        <v>0.245</v>
      </c>
      <c r="U247" s="23">
        <v>0.23321920821036085</v>
      </c>
      <c r="V247" s="23">
        <v>0.24</v>
      </c>
      <c r="W247" s="23"/>
      <c r="X247" s="23">
        <v>0.23749999999999999</v>
      </c>
      <c r="Y247" s="230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2">
        <v>16</v>
      </c>
    </row>
    <row r="248" spans="1:65">
      <c r="A248" s="29"/>
      <c r="B248" s="19">
        <v>1</v>
      </c>
      <c r="C248" s="9">
        <v>4</v>
      </c>
      <c r="D248" s="23">
        <v>0.22499999999999998</v>
      </c>
      <c r="E248" s="23">
        <v>0.23600000000000002</v>
      </c>
      <c r="F248" s="23">
        <v>0.22799999999999998</v>
      </c>
      <c r="G248" s="23">
        <v>0.23400000000000001</v>
      </c>
      <c r="H248" s="23">
        <v>0.22242000000000001</v>
      </c>
      <c r="I248" s="23">
        <v>0.23660090209336654</v>
      </c>
      <c r="J248" s="23">
        <v>0.2326</v>
      </c>
      <c r="K248" s="23">
        <v>0.24</v>
      </c>
      <c r="L248" s="23">
        <v>0.22834000000000002</v>
      </c>
      <c r="M248" s="23">
        <v>0.23800000000000002</v>
      </c>
      <c r="N248" s="23">
        <v>0.23900000000000002</v>
      </c>
      <c r="O248" s="23">
        <v>0.22759999999999997</v>
      </c>
      <c r="P248" s="23">
        <v>0.22999999999999998</v>
      </c>
      <c r="Q248" s="235">
        <v>0.2407</v>
      </c>
      <c r="R248" s="23">
        <v>0.23741000000000001</v>
      </c>
      <c r="S248" s="23">
        <v>0.23370691267485161</v>
      </c>
      <c r="T248" s="235">
        <v>0.248</v>
      </c>
      <c r="U248" s="23">
        <v>0.23328062919491413</v>
      </c>
      <c r="V248" s="23">
        <v>0.23300000000000001</v>
      </c>
      <c r="W248" s="23"/>
      <c r="X248" s="23">
        <v>0.23410000000000003</v>
      </c>
      <c r="Y248" s="230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2">
        <v>0.2340662237406983</v>
      </c>
    </row>
    <row r="249" spans="1:65">
      <c r="A249" s="29"/>
      <c r="B249" s="19">
        <v>1</v>
      </c>
      <c r="C249" s="9">
        <v>5</v>
      </c>
      <c r="D249" s="23">
        <v>0.22399999999999998</v>
      </c>
      <c r="E249" s="23">
        <v>0.249</v>
      </c>
      <c r="F249" s="23">
        <v>0.22859999999999997</v>
      </c>
      <c r="G249" s="23">
        <v>0.23800000000000002</v>
      </c>
      <c r="H249" s="23">
        <v>0.21849000000000002</v>
      </c>
      <c r="I249" s="23">
        <v>0.23336149129851222</v>
      </c>
      <c r="J249" s="23">
        <v>0.23779999999999998</v>
      </c>
      <c r="K249" s="23">
        <v>0.23700000000000002</v>
      </c>
      <c r="L249" s="23">
        <v>0.23784000000000002</v>
      </c>
      <c r="M249" s="23">
        <v>0.24099999999999999</v>
      </c>
      <c r="N249" s="23">
        <v>0.24</v>
      </c>
      <c r="O249" s="23">
        <v>0.23800000000000002</v>
      </c>
      <c r="P249" s="23">
        <v>0.23400000000000001</v>
      </c>
      <c r="Q249" s="235">
        <v>0.2399</v>
      </c>
      <c r="R249" s="23">
        <v>0.23305000000000001</v>
      </c>
      <c r="S249" s="23">
        <v>0.23189394383419334</v>
      </c>
      <c r="T249" s="235">
        <v>0.247</v>
      </c>
      <c r="U249" s="23">
        <v>0.22988394575187121</v>
      </c>
      <c r="V249" s="23">
        <v>0.24</v>
      </c>
      <c r="W249" s="23"/>
      <c r="X249" s="23">
        <v>0.22399999999999998</v>
      </c>
      <c r="Y249" s="230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2">
        <v>31</v>
      </c>
    </row>
    <row r="250" spans="1:65">
      <c r="A250" s="29"/>
      <c r="B250" s="19">
        <v>1</v>
      </c>
      <c r="C250" s="9">
        <v>6</v>
      </c>
      <c r="D250" s="23">
        <v>0.22899999999999998</v>
      </c>
      <c r="E250" s="23">
        <v>0.245</v>
      </c>
      <c r="F250" s="23">
        <v>0.22950000000000001</v>
      </c>
      <c r="G250" s="23">
        <v>0.23700000000000002</v>
      </c>
      <c r="H250" s="23">
        <v>0.22420999999999999</v>
      </c>
      <c r="I250" s="23">
        <v>0.23722571426448089</v>
      </c>
      <c r="J250" s="23">
        <v>0.23170000000000002</v>
      </c>
      <c r="K250" s="23">
        <v>0.23300000000000001</v>
      </c>
      <c r="L250" s="23">
        <v>0.23028999999999999</v>
      </c>
      <c r="M250" s="23">
        <v>0.23800000000000002</v>
      </c>
      <c r="N250" s="23">
        <v>0.23800000000000002</v>
      </c>
      <c r="O250" s="23">
        <v>0.22769999999999999</v>
      </c>
      <c r="P250" s="23">
        <v>0.23100000000000001</v>
      </c>
      <c r="Q250" s="235">
        <v>0.25379999999999997</v>
      </c>
      <c r="R250" s="23">
        <v>0.23368</v>
      </c>
      <c r="S250" s="23">
        <v>0.23543919656516199</v>
      </c>
      <c r="T250" s="235">
        <v>0.252</v>
      </c>
      <c r="U250" s="23">
        <v>0.22952017534041805</v>
      </c>
      <c r="V250" s="23">
        <v>0.23500000000000001</v>
      </c>
      <c r="W250" s="23"/>
      <c r="X250" s="23">
        <v>0.22829999999999998</v>
      </c>
      <c r="Y250" s="230"/>
      <c r="Z250" s="231"/>
      <c r="AA250" s="231"/>
      <c r="AB250" s="231"/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54"/>
    </row>
    <row r="251" spans="1:65">
      <c r="A251" s="29"/>
      <c r="B251" s="20" t="s">
        <v>267</v>
      </c>
      <c r="C251" s="12"/>
      <c r="D251" s="233">
        <v>0.22749999999999995</v>
      </c>
      <c r="E251" s="233">
        <v>0.24383333333333335</v>
      </c>
      <c r="F251" s="233">
        <v>0.2291</v>
      </c>
      <c r="G251" s="233">
        <v>0.23666666666666669</v>
      </c>
      <c r="H251" s="233">
        <v>0.22505166666666668</v>
      </c>
      <c r="I251" s="233">
        <v>0.23637050274101823</v>
      </c>
      <c r="J251" s="233">
        <v>0.23506666666666665</v>
      </c>
      <c r="K251" s="233">
        <v>0.23883333333333334</v>
      </c>
      <c r="L251" s="233">
        <v>0.23232833333333333</v>
      </c>
      <c r="M251" s="233">
        <v>0.23666666666666666</v>
      </c>
      <c r="N251" s="233">
        <v>0.23816666666666667</v>
      </c>
      <c r="O251" s="233">
        <v>0.23388333333333333</v>
      </c>
      <c r="P251" s="233">
        <v>0.23183333333333334</v>
      </c>
      <c r="Q251" s="233">
        <v>0.24538333333333337</v>
      </c>
      <c r="R251" s="233">
        <v>0.23416333333333336</v>
      </c>
      <c r="S251" s="233">
        <v>0.23444839678083729</v>
      </c>
      <c r="T251" s="233">
        <v>0.24916666666666665</v>
      </c>
      <c r="U251" s="233">
        <v>0.23190101821807821</v>
      </c>
      <c r="V251" s="233">
        <v>0.23699999999999999</v>
      </c>
      <c r="W251" s="233">
        <v>0.23314499999999999</v>
      </c>
      <c r="X251" s="233">
        <v>0.23373333333333332</v>
      </c>
      <c r="Y251" s="230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54"/>
    </row>
    <row r="252" spans="1:65">
      <c r="A252" s="29"/>
      <c r="B252" s="3" t="s">
        <v>268</v>
      </c>
      <c r="C252" s="28"/>
      <c r="D252" s="23">
        <v>0.22799999999999998</v>
      </c>
      <c r="E252" s="23">
        <v>0.24249999999999999</v>
      </c>
      <c r="F252" s="23">
        <v>0.22904999999999998</v>
      </c>
      <c r="G252" s="23">
        <v>0.23600000000000002</v>
      </c>
      <c r="H252" s="23">
        <v>0.22554999999999997</v>
      </c>
      <c r="I252" s="23">
        <v>0.2369038459470918</v>
      </c>
      <c r="J252" s="23">
        <v>0.23514999999999997</v>
      </c>
      <c r="K252" s="23">
        <v>0.23850000000000002</v>
      </c>
      <c r="L252" s="23">
        <v>0.23200999999999999</v>
      </c>
      <c r="M252" s="23">
        <v>0.23750000000000002</v>
      </c>
      <c r="N252" s="23">
        <v>0.23850000000000002</v>
      </c>
      <c r="O252" s="23">
        <v>0.23450000000000001</v>
      </c>
      <c r="P252" s="23">
        <v>0.23100000000000001</v>
      </c>
      <c r="Q252" s="23">
        <v>0.24525000000000002</v>
      </c>
      <c r="R252" s="23">
        <v>0.23336499999999999</v>
      </c>
      <c r="S252" s="23">
        <v>0.23445091500903936</v>
      </c>
      <c r="T252" s="23">
        <v>0.2495</v>
      </c>
      <c r="U252" s="23">
        <v>0.23267822327169219</v>
      </c>
      <c r="V252" s="23">
        <v>0.23700000000000002</v>
      </c>
      <c r="W252" s="23">
        <v>0.23314499999999999</v>
      </c>
      <c r="X252" s="23">
        <v>0.23280000000000001</v>
      </c>
      <c r="Y252" s="230"/>
      <c r="Z252" s="231"/>
      <c r="AA252" s="231"/>
      <c r="AB252" s="231"/>
      <c r="AC252" s="231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54"/>
    </row>
    <row r="253" spans="1:65">
      <c r="A253" s="29"/>
      <c r="B253" s="3" t="s">
        <v>269</v>
      </c>
      <c r="C253" s="28"/>
      <c r="D253" s="23">
        <v>2.6645825188948554E-3</v>
      </c>
      <c r="E253" s="23">
        <v>7.7308904187465112E-3</v>
      </c>
      <c r="F253" s="23">
        <v>1.7765134392962031E-3</v>
      </c>
      <c r="G253" s="23">
        <v>4.7609522856952276E-3</v>
      </c>
      <c r="H253" s="23">
        <v>4.2659086566248332E-3</v>
      </c>
      <c r="I253" s="23">
        <v>1.4938616357993298E-3</v>
      </c>
      <c r="J253" s="23">
        <v>2.6211956559300648E-3</v>
      </c>
      <c r="K253" s="23">
        <v>4.2622372841814669E-3</v>
      </c>
      <c r="L253" s="23">
        <v>3.7968377192957189E-3</v>
      </c>
      <c r="M253" s="23">
        <v>3.669695718539443E-3</v>
      </c>
      <c r="N253" s="23">
        <v>1.4719601443879691E-3</v>
      </c>
      <c r="O253" s="23">
        <v>5.7852974570601606E-3</v>
      </c>
      <c r="P253" s="23">
        <v>2.6394443859772327E-3</v>
      </c>
      <c r="Q253" s="23">
        <v>5.1003594644560678E-3</v>
      </c>
      <c r="R253" s="23">
        <v>2.5422247474734898E-3</v>
      </c>
      <c r="S253" s="23">
        <v>1.818202280530477E-3</v>
      </c>
      <c r="T253" s="23">
        <v>2.9268868558020283E-3</v>
      </c>
      <c r="U253" s="23">
        <v>1.7650343788031991E-3</v>
      </c>
      <c r="V253" s="23">
        <v>2.7568097504180344E-3</v>
      </c>
      <c r="W253" s="23">
        <v>3.501592780435772E-3</v>
      </c>
      <c r="X253" s="23">
        <v>7.9946648877027241E-3</v>
      </c>
      <c r="Y253" s="230"/>
      <c r="Z253" s="231"/>
      <c r="AA253" s="231"/>
      <c r="AB253" s="231"/>
      <c r="AC253" s="231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54"/>
    </row>
    <row r="254" spans="1:65">
      <c r="A254" s="29"/>
      <c r="B254" s="3" t="s">
        <v>86</v>
      </c>
      <c r="C254" s="28"/>
      <c r="D254" s="13">
        <v>1.1712450632504862E-2</v>
      </c>
      <c r="E254" s="13">
        <v>3.1705633979821644E-2</v>
      </c>
      <c r="F254" s="13">
        <v>7.7543144447673644E-3</v>
      </c>
      <c r="G254" s="13">
        <v>2.0116699798712227E-2</v>
      </c>
      <c r="H254" s="13">
        <v>1.8955241344394247E-2</v>
      </c>
      <c r="I254" s="13">
        <v>6.320000247391675E-3</v>
      </c>
      <c r="J254" s="13">
        <v>1.1150860703049057E-2</v>
      </c>
      <c r="K254" s="13">
        <v>1.7846073764890998E-2</v>
      </c>
      <c r="L254" s="13">
        <v>1.6342551357471334E-2</v>
      </c>
      <c r="M254" s="13">
        <v>1.5505756557208913E-2</v>
      </c>
      <c r="N254" s="13">
        <v>6.1803784928816056E-3</v>
      </c>
      <c r="O254" s="13">
        <v>2.4735826083062042E-2</v>
      </c>
      <c r="P254" s="13">
        <v>1.1385094403927674E-2</v>
      </c>
      <c r="Q254" s="13">
        <v>2.0785272557723562E-2</v>
      </c>
      <c r="R254" s="13">
        <v>1.0856630332702911E-2</v>
      </c>
      <c r="S254" s="13">
        <v>7.7552344374960053E-3</v>
      </c>
      <c r="T254" s="13">
        <v>1.1746703100208811E-2</v>
      </c>
      <c r="U254" s="13">
        <v>7.6111540706706692E-3</v>
      </c>
      <c r="V254" s="13">
        <v>1.1632108651552888E-2</v>
      </c>
      <c r="W254" s="13">
        <v>1.5018948638983346E-2</v>
      </c>
      <c r="X254" s="13">
        <v>3.4204213723770929E-2</v>
      </c>
      <c r="Y254" s="146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3" t="s">
        <v>270</v>
      </c>
      <c r="C255" s="28"/>
      <c r="D255" s="13">
        <v>-2.8052846052544878E-2</v>
      </c>
      <c r="E255" s="13">
        <v>4.1727975256503402E-2</v>
      </c>
      <c r="F255" s="13">
        <v>-2.1217173761046149E-2</v>
      </c>
      <c r="G255" s="13">
        <v>1.1109859784166121E-2</v>
      </c>
      <c r="H255" s="13">
        <v>-3.8512848756931617E-2</v>
      </c>
      <c r="I255" s="13">
        <v>9.8445600714807124E-3</v>
      </c>
      <c r="J255" s="13">
        <v>4.2741874926672807E-3</v>
      </c>
      <c r="K255" s="13">
        <v>2.0366499345570332E-2</v>
      </c>
      <c r="L255" s="13">
        <v>-7.4247808145536665E-3</v>
      </c>
      <c r="M255" s="13">
        <v>1.1109859784165899E-2</v>
      </c>
      <c r="N255" s="13">
        <v>1.7518302557445908E-2</v>
      </c>
      <c r="O255" s="13">
        <v>-7.8136180625354434E-4</v>
      </c>
      <c r="P255" s="13">
        <v>-9.5395669297360097E-3</v>
      </c>
      <c r="Q255" s="13">
        <v>4.8350032788892827E-2</v>
      </c>
      <c r="R255" s="13">
        <v>4.1488084475882481E-4</v>
      </c>
      <c r="S255" s="13">
        <v>1.6327560381474981E-3</v>
      </c>
      <c r="T255" s="13">
        <v>6.4513549561498573E-2</v>
      </c>
      <c r="U255" s="13">
        <v>-9.2503971227336779E-3</v>
      </c>
      <c r="V255" s="13">
        <v>1.2533958178228E-2</v>
      </c>
      <c r="W255" s="13">
        <v>-3.9357397491013302E-3</v>
      </c>
      <c r="X255" s="13">
        <v>-1.4222060835815675E-3</v>
      </c>
      <c r="Y255" s="146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45" t="s">
        <v>271</v>
      </c>
      <c r="C256" s="46"/>
      <c r="D256" s="44">
        <v>1.84</v>
      </c>
      <c r="E256" s="44">
        <v>2.48</v>
      </c>
      <c r="F256" s="44">
        <v>1.42</v>
      </c>
      <c r="G256" s="44">
        <v>0.59</v>
      </c>
      <c r="H256" s="44">
        <v>2.4900000000000002</v>
      </c>
      <c r="I256" s="44">
        <v>0.51</v>
      </c>
      <c r="J256" s="44">
        <v>0.16</v>
      </c>
      <c r="K256" s="44">
        <v>1.1599999999999999</v>
      </c>
      <c r="L256" s="44">
        <v>0.56000000000000005</v>
      </c>
      <c r="M256" s="44">
        <v>0.59</v>
      </c>
      <c r="N256" s="44">
        <v>0.98</v>
      </c>
      <c r="O256" s="44">
        <v>0.15</v>
      </c>
      <c r="P256" s="44">
        <v>0.69</v>
      </c>
      <c r="Q256" s="44">
        <v>2.89</v>
      </c>
      <c r="R256" s="44">
        <v>0.08</v>
      </c>
      <c r="S256" s="44">
        <v>0</v>
      </c>
      <c r="T256" s="44">
        <v>3.9</v>
      </c>
      <c r="U256" s="44">
        <v>0.67</v>
      </c>
      <c r="V256" s="44">
        <v>0.68</v>
      </c>
      <c r="W256" s="44">
        <v>0.35</v>
      </c>
      <c r="X256" s="44">
        <v>0.19</v>
      </c>
      <c r="Y256" s="146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BM257" s="53"/>
    </row>
    <row r="258" spans="1:65" ht="15">
      <c r="B258" s="8" t="s">
        <v>490</v>
      </c>
      <c r="BM258" s="27" t="s">
        <v>66</v>
      </c>
    </row>
    <row r="259" spans="1:65" ht="15">
      <c r="A259" s="24" t="s">
        <v>33</v>
      </c>
      <c r="B259" s="18" t="s">
        <v>117</v>
      </c>
      <c r="C259" s="15" t="s">
        <v>118</v>
      </c>
      <c r="D259" s="16" t="s">
        <v>239</v>
      </c>
      <c r="E259" s="17" t="s">
        <v>239</v>
      </c>
      <c r="F259" s="17" t="s">
        <v>239</v>
      </c>
      <c r="G259" s="17" t="s">
        <v>239</v>
      </c>
      <c r="H259" s="17" t="s">
        <v>239</v>
      </c>
      <c r="I259" s="17" t="s">
        <v>239</v>
      </c>
      <c r="J259" s="17" t="s">
        <v>239</v>
      </c>
      <c r="K259" s="17" t="s">
        <v>239</v>
      </c>
      <c r="L259" s="17" t="s">
        <v>239</v>
      </c>
      <c r="M259" s="146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240</v>
      </c>
      <c r="C260" s="9" t="s">
        <v>240</v>
      </c>
      <c r="D260" s="144" t="s">
        <v>242</v>
      </c>
      <c r="E260" s="145" t="s">
        <v>244</v>
      </c>
      <c r="F260" s="145" t="s">
        <v>246</v>
      </c>
      <c r="G260" s="145" t="s">
        <v>247</v>
      </c>
      <c r="H260" s="145" t="s">
        <v>248</v>
      </c>
      <c r="I260" s="145" t="s">
        <v>253</v>
      </c>
      <c r="J260" s="145" t="s">
        <v>257</v>
      </c>
      <c r="K260" s="145" t="s">
        <v>258</v>
      </c>
      <c r="L260" s="145" t="s">
        <v>259</v>
      </c>
      <c r="M260" s="146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285</v>
      </c>
      <c r="E261" s="11" t="s">
        <v>286</v>
      </c>
      <c r="F261" s="11" t="s">
        <v>285</v>
      </c>
      <c r="G261" s="11" t="s">
        <v>286</v>
      </c>
      <c r="H261" s="11" t="s">
        <v>286</v>
      </c>
      <c r="I261" s="11" t="s">
        <v>286</v>
      </c>
      <c r="J261" s="11" t="s">
        <v>286</v>
      </c>
      <c r="K261" s="11" t="s">
        <v>286</v>
      </c>
      <c r="L261" s="11" t="s">
        <v>286</v>
      </c>
      <c r="M261" s="146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146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4.34</v>
      </c>
      <c r="E263" s="21">
        <v>4.01</v>
      </c>
      <c r="F263" s="21">
        <v>3.9099999999999997</v>
      </c>
      <c r="G263" s="21">
        <v>4.0475746560585337</v>
      </c>
      <c r="H263" s="21">
        <v>4.2300000000000004</v>
      </c>
      <c r="I263" s="21">
        <v>4.33</v>
      </c>
      <c r="J263" s="21">
        <v>4.09</v>
      </c>
      <c r="K263" s="139">
        <v>4.5797629943358098</v>
      </c>
      <c r="L263" s="21">
        <v>4.3099999999999996</v>
      </c>
      <c r="M263" s="146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4.22</v>
      </c>
      <c r="E264" s="11">
        <v>4.03</v>
      </c>
      <c r="F264" s="11">
        <v>4.2</v>
      </c>
      <c r="G264" s="11">
        <v>4.0596054876226599</v>
      </c>
      <c r="H264" s="11">
        <v>4.26</v>
      </c>
      <c r="I264" s="11">
        <v>4.2300000000000004</v>
      </c>
      <c r="J264" s="11">
        <v>4.18</v>
      </c>
      <c r="K264" s="141">
        <v>4.6394688561529795</v>
      </c>
      <c r="L264" s="11">
        <v>4.3600000000000003</v>
      </c>
      <c r="M264" s="146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 t="e">
        <v>#N/A</v>
      </c>
    </row>
    <row r="265" spans="1:65">
      <c r="A265" s="29"/>
      <c r="B265" s="19">
        <v>1</v>
      </c>
      <c r="C265" s="9">
        <v>3</v>
      </c>
      <c r="D265" s="11">
        <v>4.0999999999999996</v>
      </c>
      <c r="E265" s="11">
        <v>3.95</v>
      </c>
      <c r="F265" s="11">
        <v>4.3099999999999996</v>
      </c>
      <c r="G265" s="11">
        <v>4.0345299701914783</v>
      </c>
      <c r="H265" s="11">
        <v>4.25</v>
      </c>
      <c r="I265" s="11">
        <v>4.13</v>
      </c>
      <c r="J265" s="11">
        <v>4.1500000000000004</v>
      </c>
      <c r="K265" s="141">
        <v>4.6096709350105947</v>
      </c>
      <c r="L265" s="11">
        <v>4.3099999999999996</v>
      </c>
      <c r="M265" s="146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4.26</v>
      </c>
      <c r="E266" s="11">
        <v>4.1100000000000003</v>
      </c>
      <c r="F266" s="11">
        <v>4.2699999999999996</v>
      </c>
      <c r="G266" s="11">
        <v>4.0578924407225303</v>
      </c>
      <c r="H266" s="11">
        <v>4.2699999999999996</v>
      </c>
      <c r="I266" s="11">
        <v>4.07</v>
      </c>
      <c r="J266" s="11">
        <v>4.17</v>
      </c>
      <c r="K266" s="141">
        <v>4.6350108855423091</v>
      </c>
      <c r="L266" s="11">
        <v>4.37</v>
      </c>
      <c r="M266" s="146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4.1797936077856495</v>
      </c>
    </row>
    <row r="267" spans="1:65">
      <c r="A267" s="29"/>
      <c r="B267" s="19">
        <v>1</v>
      </c>
      <c r="C267" s="9">
        <v>5</v>
      </c>
      <c r="D267" s="11">
        <v>4.33</v>
      </c>
      <c r="E267" s="11">
        <v>4.01</v>
      </c>
      <c r="F267" s="11">
        <v>4.21</v>
      </c>
      <c r="G267" s="11">
        <v>4.0582187306012196</v>
      </c>
      <c r="H267" s="11">
        <v>4.28</v>
      </c>
      <c r="I267" s="11">
        <v>4.21</v>
      </c>
      <c r="J267" s="11">
        <v>4.07</v>
      </c>
      <c r="K267" s="141">
        <v>4.6898684905811052</v>
      </c>
      <c r="L267" s="11">
        <v>4.33</v>
      </c>
      <c r="M267" s="146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32</v>
      </c>
    </row>
    <row r="268" spans="1:65">
      <c r="A268" s="29"/>
      <c r="B268" s="19">
        <v>1</v>
      </c>
      <c r="C268" s="9">
        <v>6</v>
      </c>
      <c r="D268" s="11">
        <v>4.16</v>
      </c>
      <c r="E268" s="11">
        <v>3.9899999999999998</v>
      </c>
      <c r="F268" s="11">
        <v>4.4400000000000004</v>
      </c>
      <c r="G268" s="11">
        <v>4.0922718885147678</v>
      </c>
      <c r="H268" s="11">
        <v>4.32</v>
      </c>
      <c r="I268" s="11">
        <v>4.07</v>
      </c>
      <c r="J268" s="11">
        <v>4.1100000000000003</v>
      </c>
      <c r="K268" s="141">
        <v>4.5205418491075386</v>
      </c>
      <c r="L268" s="11">
        <v>4.33</v>
      </c>
      <c r="M268" s="146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20" t="s">
        <v>267</v>
      </c>
      <c r="C269" s="12"/>
      <c r="D269" s="22">
        <v>4.2350000000000003</v>
      </c>
      <c r="E269" s="22">
        <v>4.0166666666666666</v>
      </c>
      <c r="F269" s="22">
        <v>4.2233333333333336</v>
      </c>
      <c r="G269" s="22">
        <v>4.0583488622851975</v>
      </c>
      <c r="H269" s="22">
        <v>4.2683333333333335</v>
      </c>
      <c r="I269" s="22">
        <v>4.1733333333333338</v>
      </c>
      <c r="J269" s="22">
        <v>4.128333333333333</v>
      </c>
      <c r="K269" s="22">
        <v>4.6123873351217233</v>
      </c>
      <c r="L269" s="22">
        <v>4.335</v>
      </c>
      <c r="M269" s="146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268</v>
      </c>
      <c r="C270" s="28"/>
      <c r="D270" s="11">
        <v>4.24</v>
      </c>
      <c r="E270" s="11">
        <v>4.01</v>
      </c>
      <c r="F270" s="11">
        <v>4.24</v>
      </c>
      <c r="G270" s="11">
        <v>4.058055585661875</v>
      </c>
      <c r="H270" s="11">
        <v>4.2649999999999997</v>
      </c>
      <c r="I270" s="11">
        <v>4.17</v>
      </c>
      <c r="J270" s="11">
        <v>4.1300000000000008</v>
      </c>
      <c r="K270" s="11">
        <v>4.6223409102764519</v>
      </c>
      <c r="L270" s="11">
        <v>4.33</v>
      </c>
      <c r="M270" s="146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269</v>
      </c>
      <c r="C271" s="28"/>
      <c r="D271" s="23">
        <v>9.4604439642122562E-2</v>
      </c>
      <c r="E271" s="23">
        <v>5.3166405433005146E-2</v>
      </c>
      <c r="F271" s="23">
        <v>0.17637082147188268</v>
      </c>
      <c r="G271" s="23">
        <v>1.9162459190280489E-2</v>
      </c>
      <c r="H271" s="23">
        <v>3.060501048303476E-2</v>
      </c>
      <c r="I271" s="23">
        <v>0.10230672835481867</v>
      </c>
      <c r="J271" s="23">
        <v>4.4907311951024806E-2</v>
      </c>
      <c r="K271" s="23">
        <v>5.7889347912687732E-2</v>
      </c>
      <c r="L271" s="23">
        <v>2.509980079602251E-2</v>
      </c>
      <c r="M271" s="230"/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1"/>
      <c r="Y271" s="231"/>
      <c r="Z271" s="231"/>
      <c r="AA271" s="231"/>
      <c r="AB271" s="231"/>
      <c r="AC271" s="231"/>
      <c r="AD271" s="231"/>
      <c r="AE271" s="231"/>
      <c r="AF271" s="231"/>
      <c r="AG271" s="231"/>
      <c r="AH271" s="231"/>
      <c r="AI271" s="231"/>
      <c r="AJ271" s="231"/>
      <c r="AK271" s="231"/>
      <c r="AL271" s="231"/>
      <c r="AM271" s="231"/>
      <c r="AN271" s="231"/>
      <c r="AO271" s="231"/>
      <c r="AP271" s="231"/>
      <c r="AQ271" s="231"/>
      <c r="AR271" s="231"/>
      <c r="AS271" s="231"/>
      <c r="AT271" s="231"/>
      <c r="AU271" s="231"/>
      <c r="AV271" s="231"/>
      <c r="AW271" s="231"/>
      <c r="AX271" s="231"/>
      <c r="AY271" s="231"/>
      <c r="AZ271" s="231"/>
      <c r="BA271" s="231"/>
      <c r="BB271" s="231"/>
      <c r="BC271" s="231"/>
      <c r="BD271" s="231"/>
      <c r="BE271" s="231"/>
      <c r="BF271" s="231"/>
      <c r="BG271" s="231"/>
      <c r="BH271" s="231"/>
      <c r="BI271" s="231"/>
      <c r="BJ271" s="231"/>
      <c r="BK271" s="231"/>
      <c r="BL271" s="231"/>
      <c r="BM271" s="54"/>
    </row>
    <row r="272" spans="1:65">
      <c r="A272" s="29"/>
      <c r="B272" s="3" t="s">
        <v>86</v>
      </c>
      <c r="C272" s="28"/>
      <c r="D272" s="13">
        <v>2.2338710659296945E-2</v>
      </c>
      <c r="E272" s="13">
        <v>1.3236449485395473E-2</v>
      </c>
      <c r="F272" s="13">
        <v>4.1761046915205054E-2</v>
      </c>
      <c r="G272" s="13">
        <v>4.7217377905482442E-3</v>
      </c>
      <c r="H272" s="13">
        <v>7.1702484536590606E-3</v>
      </c>
      <c r="I272" s="13">
        <v>2.4514391778311183E-2</v>
      </c>
      <c r="J272" s="13">
        <v>1.0877830912642264E-2</v>
      </c>
      <c r="K272" s="13">
        <v>1.2550842699588673E-2</v>
      </c>
      <c r="L272" s="13">
        <v>5.7900347857030013E-3</v>
      </c>
      <c r="M272" s="146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270</v>
      </c>
      <c r="C273" s="28"/>
      <c r="D273" s="13">
        <v>1.3207923020772672E-2</v>
      </c>
      <c r="E273" s="13">
        <v>-3.9027511027130202E-2</v>
      </c>
      <c r="F273" s="13">
        <v>1.0416716621266531E-2</v>
      </c>
      <c r="G273" s="13">
        <v>-2.9055201499480376E-2</v>
      </c>
      <c r="H273" s="13">
        <v>2.118279844793336E-2</v>
      </c>
      <c r="I273" s="13">
        <v>-1.5455965194746124E-3</v>
      </c>
      <c r="J273" s="13">
        <v>-1.2311678346141774E-2</v>
      </c>
      <c r="K273" s="13">
        <v>0.10349643258229002</v>
      </c>
      <c r="L273" s="13">
        <v>3.7132549302254958E-2</v>
      </c>
      <c r="M273" s="146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45" t="s">
        <v>271</v>
      </c>
      <c r="C274" s="46"/>
      <c r="D274" s="44">
        <v>0.08</v>
      </c>
      <c r="E274" s="44">
        <v>1.47</v>
      </c>
      <c r="F274" s="44">
        <v>0</v>
      </c>
      <c r="G274" s="44">
        <v>1.17</v>
      </c>
      <c r="H274" s="44">
        <v>0.32</v>
      </c>
      <c r="I274" s="44">
        <v>0.35</v>
      </c>
      <c r="J274" s="44">
        <v>0.67</v>
      </c>
      <c r="K274" s="44">
        <v>2.76</v>
      </c>
      <c r="L274" s="44">
        <v>0.79</v>
      </c>
      <c r="M274" s="146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BM275" s="53"/>
    </row>
    <row r="276" spans="1:65" ht="15">
      <c r="B276" s="8" t="s">
        <v>491</v>
      </c>
      <c r="BM276" s="27" t="s">
        <v>66</v>
      </c>
    </row>
    <row r="277" spans="1:65" ht="15">
      <c r="A277" s="24" t="s">
        <v>36</v>
      </c>
      <c r="B277" s="18" t="s">
        <v>117</v>
      </c>
      <c r="C277" s="15" t="s">
        <v>118</v>
      </c>
      <c r="D277" s="16" t="s">
        <v>239</v>
      </c>
      <c r="E277" s="17" t="s">
        <v>239</v>
      </c>
      <c r="F277" s="17" t="s">
        <v>239</v>
      </c>
      <c r="G277" s="17" t="s">
        <v>239</v>
      </c>
      <c r="H277" s="17" t="s">
        <v>239</v>
      </c>
      <c r="I277" s="17" t="s">
        <v>239</v>
      </c>
      <c r="J277" s="17" t="s">
        <v>239</v>
      </c>
      <c r="K277" s="17" t="s">
        <v>239</v>
      </c>
      <c r="L277" s="17" t="s">
        <v>239</v>
      </c>
      <c r="M277" s="146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240</v>
      </c>
      <c r="C278" s="9" t="s">
        <v>240</v>
      </c>
      <c r="D278" s="144" t="s">
        <v>242</v>
      </c>
      <c r="E278" s="145" t="s">
        <v>244</v>
      </c>
      <c r="F278" s="145" t="s">
        <v>246</v>
      </c>
      <c r="G278" s="145" t="s">
        <v>247</v>
      </c>
      <c r="H278" s="145" t="s">
        <v>248</v>
      </c>
      <c r="I278" s="145" t="s">
        <v>253</v>
      </c>
      <c r="J278" s="145" t="s">
        <v>257</v>
      </c>
      <c r="K278" s="145" t="s">
        <v>258</v>
      </c>
      <c r="L278" s="145" t="s">
        <v>259</v>
      </c>
      <c r="M278" s="146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285</v>
      </c>
      <c r="E279" s="11" t="s">
        <v>286</v>
      </c>
      <c r="F279" s="11" t="s">
        <v>285</v>
      </c>
      <c r="G279" s="11" t="s">
        <v>286</v>
      </c>
      <c r="H279" s="11" t="s">
        <v>286</v>
      </c>
      <c r="I279" s="11" t="s">
        <v>286</v>
      </c>
      <c r="J279" s="11" t="s">
        <v>286</v>
      </c>
      <c r="K279" s="11" t="s">
        <v>286</v>
      </c>
      <c r="L279" s="11" t="s">
        <v>286</v>
      </c>
      <c r="M279" s="146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146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2.27</v>
      </c>
      <c r="E281" s="21">
        <v>2.2799999999999998</v>
      </c>
      <c r="F281" s="21">
        <v>2.17</v>
      </c>
      <c r="G281" s="21">
        <v>2.2887125322571289</v>
      </c>
      <c r="H281" s="21">
        <v>2.2200000000000002</v>
      </c>
      <c r="I281" s="21">
        <v>2.42</v>
      </c>
      <c r="J281" s="21">
        <v>2.33</v>
      </c>
      <c r="K281" s="139">
        <v>2.6456994380478793</v>
      </c>
      <c r="L281" s="21">
        <v>2.37</v>
      </c>
      <c r="M281" s="146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2.36</v>
      </c>
      <c r="E282" s="11">
        <v>2.31</v>
      </c>
      <c r="F282" s="11">
        <v>2.3199999999999998</v>
      </c>
      <c r="G282" s="11">
        <v>2.2764581537749198</v>
      </c>
      <c r="H282" s="11">
        <v>2.27</v>
      </c>
      <c r="I282" s="11">
        <v>2.4300000000000002</v>
      </c>
      <c r="J282" s="11">
        <v>2.33</v>
      </c>
      <c r="K282" s="141">
        <v>2.6299131339098878</v>
      </c>
      <c r="L282" s="11">
        <v>2.42</v>
      </c>
      <c r="M282" s="146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2.2799999999999998</v>
      </c>
      <c r="E283" s="11">
        <v>2.2599999999999998</v>
      </c>
      <c r="F283" s="11">
        <v>2.39</v>
      </c>
      <c r="G283" s="11">
        <v>2.3169541274979353</v>
      </c>
      <c r="H283" s="11">
        <v>2.3199999999999998</v>
      </c>
      <c r="I283" s="11">
        <v>2.34</v>
      </c>
      <c r="J283" s="11">
        <v>2.31</v>
      </c>
      <c r="K283" s="141">
        <v>2.6002700408542543</v>
      </c>
      <c r="L283" s="11">
        <v>2.4300000000000002</v>
      </c>
      <c r="M283" s="146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2.13</v>
      </c>
      <c r="E284" s="11">
        <v>2.2599999999999998</v>
      </c>
      <c r="F284" s="11">
        <v>2.39</v>
      </c>
      <c r="G284" s="11">
        <v>2.2430193200236639</v>
      </c>
      <c r="H284" s="11">
        <v>2.2999999999999998</v>
      </c>
      <c r="I284" s="11">
        <v>2.27</v>
      </c>
      <c r="J284" s="11">
        <v>2.33</v>
      </c>
      <c r="K284" s="141">
        <v>2.6811571997356412</v>
      </c>
      <c r="L284" s="11">
        <v>2.42</v>
      </c>
      <c r="M284" s="146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2.3252486120996552</v>
      </c>
    </row>
    <row r="285" spans="1:65">
      <c r="A285" s="29"/>
      <c r="B285" s="19">
        <v>1</v>
      </c>
      <c r="C285" s="9">
        <v>5</v>
      </c>
      <c r="D285" s="11">
        <v>2.37</v>
      </c>
      <c r="E285" s="11">
        <v>2.34</v>
      </c>
      <c r="F285" s="11">
        <v>2.34</v>
      </c>
      <c r="G285" s="11">
        <v>2.2190937160821167</v>
      </c>
      <c r="H285" s="11">
        <v>2.4</v>
      </c>
      <c r="I285" s="11">
        <v>2.36</v>
      </c>
      <c r="J285" s="11">
        <v>2.3199999999999998</v>
      </c>
      <c r="K285" s="141">
        <v>2.6592889274128892</v>
      </c>
      <c r="L285" s="11">
        <v>2.35</v>
      </c>
      <c r="M285" s="146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33</v>
      </c>
    </row>
    <row r="286" spans="1:65">
      <c r="A286" s="29"/>
      <c r="B286" s="19">
        <v>1</v>
      </c>
      <c r="C286" s="9">
        <v>6</v>
      </c>
      <c r="D286" s="11">
        <v>2.2799999999999998</v>
      </c>
      <c r="E286" s="11">
        <v>2.29</v>
      </c>
      <c r="F286" s="11">
        <v>2.4900000000000002</v>
      </c>
      <c r="G286" s="11">
        <v>2.2876955311476901</v>
      </c>
      <c r="H286" s="11">
        <v>2.4300000000000002</v>
      </c>
      <c r="I286" s="11">
        <v>2.2999999999999998</v>
      </c>
      <c r="J286" s="11">
        <v>2.37</v>
      </c>
      <c r="K286" s="141">
        <v>2.5594952789406786</v>
      </c>
      <c r="L286" s="11">
        <v>2.41</v>
      </c>
      <c r="M286" s="146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20" t="s">
        <v>267</v>
      </c>
      <c r="C287" s="12"/>
      <c r="D287" s="22">
        <v>2.2816666666666667</v>
      </c>
      <c r="E287" s="22">
        <v>2.2899999999999996</v>
      </c>
      <c r="F287" s="22">
        <v>2.35</v>
      </c>
      <c r="G287" s="22">
        <v>2.2719888967972426</v>
      </c>
      <c r="H287" s="22">
        <v>2.3233333333333333</v>
      </c>
      <c r="I287" s="22">
        <v>2.3533333333333331</v>
      </c>
      <c r="J287" s="22">
        <v>2.331666666666667</v>
      </c>
      <c r="K287" s="22">
        <v>2.6293040031502053</v>
      </c>
      <c r="L287" s="22">
        <v>2.4</v>
      </c>
      <c r="M287" s="146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268</v>
      </c>
      <c r="C288" s="28"/>
      <c r="D288" s="11">
        <v>2.2799999999999998</v>
      </c>
      <c r="E288" s="11">
        <v>2.2850000000000001</v>
      </c>
      <c r="F288" s="11">
        <v>2.3650000000000002</v>
      </c>
      <c r="G288" s="11">
        <v>2.2820768424613052</v>
      </c>
      <c r="H288" s="11">
        <v>2.3099999999999996</v>
      </c>
      <c r="I288" s="11">
        <v>2.3499999999999996</v>
      </c>
      <c r="J288" s="11">
        <v>2.33</v>
      </c>
      <c r="K288" s="11">
        <v>2.6378062859788836</v>
      </c>
      <c r="L288" s="11">
        <v>2.415</v>
      </c>
      <c r="M288" s="146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269</v>
      </c>
      <c r="C289" s="28"/>
      <c r="D289" s="23">
        <v>8.6120071218425465E-2</v>
      </c>
      <c r="E289" s="23">
        <v>3.0983866769659391E-2</v>
      </c>
      <c r="F289" s="23">
        <v>0.10601886624558869</v>
      </c>
      <c r="G289" s="23">
        <v>3.5228854925583239E-2</v>
      </c>
      <c r="H289" s="23">
        <v>7.9162280580252778E-2</v>
      </c>
      <c r="I289" s="23">
        <v>6.3770421565696692E-2</v>
      </c>
      <c r="J289" s="23">
        <v>2.0412414523193194E-2</v>
      </c>
      <c r="K289" s="23">
        <v>4.3756736503760121E-2</v>
      </c>
      <c r="L289" s="23">
        <v>3.2249030993194171E-2</v>
      </c>
      <c r="M289" s="230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1"/>
      <c r="BE289" s="231"/>
      <c r="BF289" s="231"/>
      <c r="BG289" s="231"/>
      <c r="BH289" s="231"/>
      <c r="BI289" s="231"/>
      <c r="BJ289" s="231"/>
      <c r="BK289" s="231"/>
      <c r="BL289" s="231"/>
      <c r="BM289" s="54"/>
    </row>
    <row r="290" spans="1:65">
      <c r="A290" s="29"/>
      <c r="B290" s="3" t="s">
        <v>86</v>
      </c>
      <c r="C290" s="28"/>
      <c r="D290" s="13">
        <v>3.7744370146862875E-2</v>
      </c>
      <c r="E290" s="13">
        <v>1.3530072825178775E-2</v>
      </c>
      <c r="F290" s="13">
        <v>4.5114411168335609E-2</v>
      </c>
      <c r="G290" s="13">
        <v>1.5505733753912418E-2</v>
      </c>
      <c r="H290" s="13">
        <v>3.4072717609864897E-2</v>
      </c>
      <c r="I290" s="13">
        <v>2.709791284661333E-2</v>
      </c>
      <c r="J290" s="13">
        <v>8.7544308176668445E-3</v>
      </c>
      <c r="K290" s="13">
        <v>1.6641946481401378E-2</v>
      </c>
      <c r="L290" s="13">
        <v>1.3437096247164238E-2</v>
      </c>
      <c r="M290" s="146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270</v>
      </c>
      <c r="C291" s="28"/>
      <c r="D291" s="13">
        <v>-1.8742918587804192E-2</v>
      </c>
      <c r="E291" s="13">
        <v>-1.5159072417562536E-2</v>
      </c>
      <c r="F291" s="13">
        <v>1.0644620008178451E-2</v>
      </c>
      <c r="G291" s="13">
        <v>-2.2904955205766186E-2</v>
      </c>
      <c r="H291" s="13">
        <v>-8.2368773659535766E-4</v>
      </c>
      <c r="I291" s="13">
        <v>1.2078158476274803E-2</v>
      </c>
      <c r="J291" s="13">
        <v>2.7601584336465201E-3</v>
      </c>
      <c r="K291" s="13">
        <v>0.13076252985094516</v>
      </c>
      <c r="L291" s="13">
        <v>3.214769702962883E-2</v>
      </c>
      <c r="M291" s="146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45" t="s">
        <v>271</v>
      </c>
      <c r="C292" s="46"/>
      <c r="D292" s="44">
        <v>0.81</v>
      </c>
      <c r="E292" s="44">
        <v>0.67</v>
      </c>
      <c r="F292" s="44">
        <v>0.3</v>
      </c>
      <c r="G292" s="44">
        <v>0.97</v>
      </c>
      <c r="H292" s="44">
        <v>0.13</v>
      </c>
      <c r="I292" s="44">
        <v>0.35</v>
      </c>
      <c r="J292" s="44">
        <v>0</v>
      </c>
      <c r="K292" s="44">
        <v>4.82</v>
      </c>
      <c r="L292" s="44">
        <v>1.1100000000000001</v>
      </c>
      <c r="M292" s="146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3"/>
    </row>
    <row r="294" spans="1:65" ht="15">
      <c r="B294" s="8" t="s">
        <v>492</v>
      </c>
      <c r="BM294" s="27" t="s">
        <v>66</v>
      </c>
    </row>
    <row r="295" spans="1:65" ht="15">
      <c r="A295" s="24" t="s">
        <v>39</v>
      </c>
      <c r="B295" s="18" t="s">
        <v>117</v>
      </c>
      <c r="C295" s="15" t="s">
        <v>118</v>
      </c>
      <c r="D295" s="16" t="s">
        <v>239</v>
      </c>
      <c r="E295" s="17" t="s">
        <v>239</v>
      </c>
      <c r="F295" s="17" t="s">
        <v>239</v>
      </c>
      <c r="G295" s="17" t="s">
        <v>239</v>
      </c>
      <c r="H295" s="17" t="s">
        <v>239</v>
      </c>
      <c r="I295" s="17" t="s">
        <v>239</v>
      </c>
      <c r="J295" s="17" t="s">
        <v>239</v>
      </c>
      <c r="K295" s="17" t="s">
        <v>239</v>
      </c>
      <c r="L295" s="17" t="s">
        <v>239</v>
      </c>
      <c r="M295" s="146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240</v>
      </c>
      <c r="C296" s="9" t="s">
        <v>240</v>
      </c>
      <c r="D296" s="144" t="s">
        <v>242</v>
      </c>
      <c r="E296" s="145" t="s">
        <v>244</v>
      </c>
      <c r="F296" s="145" t="s">
        <v>246</v>
      </c>
      <c r="G296" s="145" t="s">
        <v>247</v>
      </c>
      <c r="H296" s="145" t="s">
        <v>248</v>
      </c>
      <c r="I296" s="145" t="s">
        <v>253</v>
      </c>
      <c r="J296" s="145" t="s">
        <v>257</v>
      </c>
      <c r="K296" s="145" t="s">
        <v>258</v>
      </c>
      <c r="L296" s="145" t="s">
        <v>259</v>
      </c>
      <c r="M296" s="146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285</v>
      </c>
      <c r="E297" s="11" t="s">
        <v>286</v>
      </c>
      <c r="F297" s="11" t="s">
        <v>285</v>
      </c>
      <c r="G297" s="11" t="s">
        <v>286</v>
      </c>
      <c r="H297" s="11" t="s">
        <v>286</v>
      </c>
      <c r="I297" s="11" t="s">
        <v>286</v>
      </c>
      <c r="J297" s="11" t="s">
        <v>286</v>
      </c>
      <c r="K297" s="11" t="s">
        <v>286</v>
      </c>
      <c r="L297" s="11" t="s">
        <v>286</v>
      </c>
      <c r="M297" s="146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146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8">
        <v>1</v>
      </c>
      <c r="C299" s="14">
        <v>1</v>
      </c>
      <c r="D299" s="21">
        <v>1.64</v>
      </c>
      <c r="E299" s="21">
        <v>1.55</v>
      </c>
      <c r="F299" s="21">
        <v>1.52</v>
      </c>
      <c r="G299" s="21">
        <v>1.5963240999999999</v>
      </c>
      <c r="H299" s="21">
        <v>1.62</v>
      </c>
      <c r="I299" s="21">
        <v>1.71</v>
      </c>
      <c r="J299" s="21">
        <v>1.53</v>
      </c>
      <c r="K299" s="21">
        <v>1.6777336865890327</v>
      </c>
      <c r="L299" s="21">
        <v>1.68</v>
      </c>
      <c r="M299" s="146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1.6</v>
      </c>
      <c r="E300" s="11">
        <v>1.51</v>
      </c>
      <c r="F300" s="11">
        <v>1.63</v>
      </c>
      <c r="G300" s="11">
        <v>1.6102612999999999</v>
      </c>
      <c r="H300" s="11">
        <v>1.53</v>
      </c>
      <c r="I300" s="11">
        <v>1.72</v>
      </c>
      <c r="J300" s="11">
        <v>1.55</v>
      </c>
      <c r="K300" s="11">
        <v>1.7070655469760032</v>
      </c>
      <c r="L300" s="11">
        <v>1.72</v>
      </c>
      <c r="M300" s="146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1">
        <v>1.51</v>
      </c>
      <c r="E301" s="11">
        <v>1.51</v>
      </c>
      <c r="F301" s="11">
        <v>1.63</v>
      </c>
      <c r="G301" s="11">
        <v>1.6005827999999998</v>
      </c>
      <c r="H301" s="11">
        <v>1.48</v>
      </c>
      <c r="I301" s="11">
        <v>1.67</v>
      </c>
      <c r="J301" s="11">
        <v>1.51</v>
      </c>
      <c r="K301" s="11">
        <v>1.660096096915018</v>
      </c>
      <c r="L301" s="11">
        <v>1.73</v>
      </c>
      <c r="M301" s="146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1.6</v>
      </c>
      <c r="E302" s="11">
        <v>1.5</v>
      </c>
      <c r="F302" s="11">
        <v>1.62</v>
      </c>
      <c r="G302" s="11">
        <v>1.6180703999999997</v>
      </c>
      <c r="H302" s="11">
        <v>1.45</v>
      </c>
      <c r="I302" s="11">
        <v>1.68</v>
      </c>
      <c r="J302" s="11">
        <v>1.57</v>
      </c>
      <c r="K302" s="11">
        <v>1.6940508731566544</v>
      </c>
      <c r="L302" s="11">
        <v>1.73</v>
      </c>
      <c r="M302" s="146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1.6122391421108793</v>
      </c>
    </row>
    <row r="303" spans="1:65">
      <c r="A303" s="29"/>
      <c r="B303" s="19">
        <v>1</v>
      </c>
      <c r="C303" s="9">
        <v>5</v>
      </c>
      <c r="D303" s="11">
        <v>1.53</v>
      </c>
      <c r="E303" s="11">
        <v>1.5</v>
      </c>
      <c r="F303" s="11">
        <v>1.63</v>
      </c>
      <c r="G303" s="11">
        <v>1.6204416000000001</v>
      </c>
      <c r="H303" s="11">
        <v>1.6</v>
      </c>
      <c r="I303" s="11">
        <v>1.68</v>
      </c>
      <c r="J303" s="11">
        <v>1.54</v>
      </c>
      <c r="K303" s="11">
        <v>1.7021983051433067</v>
      </c>
      <c r="L303" s="11">
        <v>1.71</v>
      </c>
      <c r="M303" s="146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34</v>
      </c>
    </row>
    <row r="304" spans="1:65">
      <c r="A304" s="29"/>
      <c r="B304" s="19">
        <v>1</v>
      </c>
      <c r="C304" s="9">
        <v>6</v>
      </c>
      <c r="D304" s="11">
        <v>1.55</v>
      </c>
      <c r="E304" s="11">
        <v>1.52</v>
      </c>
      <c r="F304" s="11">
        <v>1.7</v>
      </c>
      <c r="G304" s="11">
        <v>1.5868742999999998</v>
      </c>
      <c r="H304" s="11">
        <v>1.78</v>
      </c>
      <c r="I304" s="11">
        <v>1.65</v>
      </c>
      <c r="J304" s="11">
        <v>1.54</v>
      </c>
      <c r="K304" s="11">
        <v>1.6672146652074828</v>
      </c>
      <c r="L304" s="11">
        <v>1.69</v>
      </c>
      <c r="M304" s="146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20" t="s">
        <v>267</v>
      </c>
      <c r="C305" s="12"/>
      <c r="D305" s="22">
        <v>1.5716666666666665</v>
      </c>
      <c r="E305" s="22">
        <v>1.5149999999999999</v>
      </c>
      <c r="F305" s="22">
        <v>1.6216666666666664</v>
      </c>
      <c r="G305" s="22">
        <v>1.60542575</v>
      </c>
      <c r="H305" s="22">
        <v>1.5766666666666669</v>
      </c>
      <c r="I305" s="22">
        <v>1.6849999999999998</v>
      </c>
      <c r="J305" s="22">
        <v>1.54</v>
      </c>
      <c r="K305" s="22">
        <v>1.6847265289979163</v>
      </c>
      <c r="L305" s="22">
        <v>1.71</v>
      </c>
      <c r="M305" s="146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11">
        <v>1.5750000000000002</v>
      </c>
      <c r="E306" s="11">
        <v>1.51</v>
      </c>
      <c r="F306" s="11">
        <v>1.63</v>
      </c>
      <c r="G306" s="11">
        <v>1.6054220499999998</v>
      </c>
      <c r="H306" s="11">
        <v>1.5649999999999999</v>
      </c>
      <c r="I306" s="11">
        <v>1.68</v>
      </c>
      <c r="J306" s="11">
        <v>1.54</v>
      </c>
      <c r="K306" s="11">
        <v>1.6858922798728435</v>
      </c>
      <c r="L306" s="11">
        <v>1.7149999999999999</v>
      </c>
      <c r="M306" s="146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269</v>
      </c>
      <c r="C307" s="28"/>
      <c r="D307" s="23">
        <v>4.9564772436345002E-2</v>
      </c>
      <c r="E307" s="23">
        <v>1.8708286933869726E-2</v>
      </c>
      <c r="F307" s="23">
        <v>5.7763887219149858E-2</v>
      </c>
      <c r="G307" s="23">
        <v>1.3108744891674452E-2</v>
      </c>
      <c r="H307" s="23">
        <v>0.1194431524477928</v>
      </c>
      <c r="I307" s="23">
        <v>2.588435821108959E-2</v>
      </c>
      <c r="J307" s="23">
        <v>2.0000000000000018E-2</v>
      </c>
      <c r="K307" s="23">
        <v>1.9253371044318224E-2</v>
      </c>
      <c r="L307" s="23">
        <v>2.0976176963403047E-2</v>
      </c>
      <c r="M307" s="230"/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1"/>
      <c r="Y307" s="231"/>
      <c r="Z307" s="231"/>
      <c r="AA307" s="231"/>
      <c r="AB307" s="231"/>
      <c r="AC307" s="231"/>
      <c r="AD307" s="231"/>
      <c r="AE307" s="231"/>
      <c r="AF307" s="231"/>
      <c r="AG307" s="231"/>
      <c r="AH307" s="231"/>
      <c r="AI307" s="231"/>
      <c r="AJ307" s="231"/>
      <c r="AK307" s="231"/>
      <c r="AL307" s="231"/>
      <c r="AM307" s="231"/>
      <c r="AN307" s="231"/>
      <c r="AO307" s="231"/>
      <c r="AP307" s="231"/>
      <c r="AQ307" s="231"/>
      <c r="AR307" s="231"/>
      <c r="AS307" s="231"/>
      <c r="AT307" s="231"/>
      <c r="AU307" s="231"/>
      <c r="AV307" s="231"/>
      <c r="AW307" s="231"/>
      <c r="AX307" s="231"/>
      <c r="AY307" s="231"/>
      <c r="AZ307" s="231"/>
      <c r="BA307" s="231"/>
      <c r="BB307" s="231"/>
      <c r="BC307" s="231"/>
      <c r="BD307" s="231"/>
      <c r="BE307" s="231"/>
      <c r="BF307" s="231"/>
      <c r="BG307" s="231"/>
      <c r="BH307" s="231"/>
      <c r="BI307" s="231"/>
      <c r="BJ307" s="231"/>
      <c r="BK307" s="231"/>
      <c r="BL307" s="231"/>
      <c r="BM307" s="54"/>
    </row>
    <row r="308" spans="1:65">
      <c r="A308" s="29"/>
      <c r="B308" s="3" t="s">
        <v>86</v>
      </c>
      <c r="C308" s="28"/>
      <c r="D308" s="13">
        <v>3.1536440574556734E-2</v>
      </c>
      <c r="E308" s="13">
        <v>1.2348704246778698E-2</v>
      </c>
      <c r="F308" s="13">
        <v>3.5620074338633012E-2</v>
      </c>
      <c r="G308" s="13">
        <v>8.1652763397338374E-3</v>
      </c>
      <c r="H308" s="13">
        <v>7.575675630938232E-2</v>
      </c>
      <c r="I308" s="13">
        <v>1.5361636920527949E-2</v>
      </c>
      <c r="J308" s="13">
        <v>1.2987012987012998E-2</v>
      </c>
      <c r="K308" s="13">
        <v>1.1428187728349137E-2</v>
      </c>
      <c r="L308" s="13">
        <v>1.226677015403687E-2</v>
      </c>
      <c r="M308" s="146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270</v>
      </c>
      <c r="C309" s="28"/>
      <c r="D309" s="13">
        <v>-2.5165296130381654E-2</v>
      </c>
      <c r="E309" s="13">
        <v>-6.0313100935860953E-2</v>
      </c>
      <c r="F309" s="13">
        <v>5.8474728156294731E-3</v>
      </c>
      <c r="G309" s="13">
        <v>-4.2260431054654823E-3</v>
      </c>
      <c r="H309" s="13">
        <v>-2.2064019235780274E-2</v>
      </c>
      <c r="I309" s="13">
        <v>4.5130313480576945E-2</v>
      </c>
      <c r="J309" s="13">
        <v>-4.4806716462855278E-2</v>
      </c>
      <c r="K309" s="13">
        <v>4.4960691620556048E-2</v>
      </c>
      <c r="L309" s="13">
        <v>6.0636697953582619E-2</v>
      </c>
      <c r="M309" s="146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45" t="s">
        <v>271</v>
      </c>
      <c r="C310" s="46"/>
      <c r="D310" s="44">
        <v>0.35</v>
      </c>
      <c r="E310" s="44">
        <v>0.93</v>
      </c>
      <c r="F310" s="44">
        <v>0.17</v>
      </c>
      <c r="G310" s="44">
        <v>0</v>
      </c>
      <c r="H310" s="44">
        <v>0.3</v>
      </c>
      <c r="I310" s="44">
        <v>0.82</v>
      </c>
      <c r="J310" s="44">
        <v>0.67</v>
      </c>
      <c r="K310" s="44">
        <v>0.82</v>
      </c>
      <c r="L310" s="44">
        <v>1.08</v>
      </c>
      <c r="M310" s="146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BM311" s="53"/>
    </row>
    <row r="312" spans="1:65" ht="15">
      <c r="B312" s="8" t="s">
        <v>493</v>
      </c>
      <c r="BM312" s="27" t="s">
        <v>66</v>
      </c>
    </row>
    <row r="313" spans="1:65" ht="15">
      <c r="A313" s="24" t="s">
        <v>52</v>
      </c>
      <c r="B313" s="18" t="s">
        <v>117</v>
      </c>
      <c r="C313" s="15" t="s">
        <v>118</v>
      </c>
      <c r="D313" s="16" t="s">
        <v>239</v>
      </c>
      <c r="E313" s="17" t="s">
        <v>239</v>
      </c>
      <c r="F313" s="17" t="s">
        <v>239</v>
      </c>
      <c r="G313" s="17" t="s">
        <v>239</v>
      </c>
      <c r="H313" s="17" t="s">
        <v>239</v>
      </c>
      <c r="I313" s="17" t="s">
        <v>239</v>
      </c>
      <c r="J313" s="17" t="s">
        <v>239</v>
      </c>
      <c r="K313" s="17" t="s">
        <v>239</v>
      </c>
      <c r="L313" s="17" t="s">
        <v>239</v>
      </c>
      <c r="M313" s="17" t="s">
        <v>239</v>
      </c>
      <c r="N313" s="17" t="s">
        <v>239</v>
      </c>
      <c r="O313" s="17" t="s">
        <v>239</v>
      </c>
      <c r="P313" s="17" t="s">
        <v>239</v>
      </c>
      <c r="Q313" s="17" t="s">
        <v>239</v>
      </c>
      <c r="R313" s="17" t="s">
        <v>239</v>
      </c>
      <c r="S313" s="17" t="s">
        <v>239</v>
      </c>
      <c r="T313" s="17" t="s">
        <v>239</v>
      </c>
      <c r="U313" s="17" t="s">
        <v>239</v>
      </c>
      <c r="V313" s="17" t="s">
        <v>239</v>
      </c>
      <c r="W313" s="17" t="s">
        <v>239</v>
      </c>
      <c r="X313" s="14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240</v>
      </c>
      <c r="C314" s="9" t="s">
        <v>240</v>
      </c>
      <c r="D314" s="144" t="s">
        <v>242</v>
      </c>
      <c r="E314" s="145" t="s">
        <v>243</v>
      </c>
      <c r="F314" s="145" t="s">
        <v>244</v>
      </c>
      <c r="G314" s="145" t="s">
        <v>245</v>
      </c>
      <c r="H314" s="145" t="s">
        <v>246</v>
      </c>
      <c r="I314" s="145" t="s">
        <v>247</v>
      </c>
      <c r="J314" s="145" t="s">
        <v>248</v>
      </c>
      <c r="K314" s="145" t="s">
        <v>249</v>
      </c>
      <c r="L314" s="145" t="s">
        <v>250</v>
      </c>
      <c r="M314" s="145" t="s">
        <v>251</v>
      </c>
      <c r="N314" s="145" t="s">
        <v>252</v>
      </c>
      <c r="O314" s="145" t="s">
        <v>253</v>
      </c>
      <c r="P314" s="145" t="s">
        <v>254</v>
      </c>
      <c r="Q314" s="145" t="s">
        <v>256</v>
      </c>
      <c r="R314" s="145" t="s">
        <v>257</v>
      </c>
      <c r="S314" s="145" t="s">
        <v>258</v>
      </c>
      <c r="T314" s="145" t="s">
        <v>259</v>
      </c>
      <c r="U314" s="145" t="s">
        <v>282</v>
      </c>
      <c r="V314" s="145" t="s">
        <v>284</v>
      </c>
      <c r="W314" s="145" t="s">
        <v>260</v>
      </c>
      <c r="X314" s="14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285</v>
      </c>
      <c r="E315" s="11" t="s">
        <v>285</v>
      </c>
      <c r="F315" s="11" t="s">
        <v>120</v>
      </c>
      <c r="G315" s="11" t="s">
        <v>285</v>
      </c>
      <c r="H315" s="11" t="s">
        <v>285</v>
      </c>
      <c r="I315" s="11" t="s">
        <v>120</v>
      </c>
      <c r="J315" s="11" t="s">
        <v>120</v>
      </c>
      <c r="K315" s="11" t="s">
        <v>285</v>
      </c>
      <c r="L315" s="11" t="s">
        <v>285</v>
      </c>
      <c r="M315" s="11" t="s">
        <v>285</v>
      </c>
      <c r="N315" s="11" t="s">
        <v>120</v>
      </c>
      <c r="O315" s="11" t="s">
        <v>120</v>
      </c>
      <c r="P315" s="11" t="s">
        <v>285</v>
      </c>
      <c r="Q315" s="11" t="s">
        <v>285</v>
      </c>
      <c r="R315" s="11" t="s">
        <v>286</v>
      </c>
      <c r="S315" s="11" t="s">
        <v>286</v>
      </c>
      <c r="T315" s="11" t="s">
        <v>120</v>
      </c>
      <c r="U315" s="11" t="s">
        <v>120</v>
      </c>
      <c r="V315" s="11" t="s">
        <v>285</v>
      </c>
      <c r="W315" s="11" t="s">
        <v>285</v>
      </c>
      <c r="X315" s="14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14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139">
        <v>8.61</v>
      </c>
      <c r="E317" s="21">
        <v>7.85</v>
      </c>
      <c r="F317" s="21">
        <v>8.15</v>
      </c>
      <c r="G317" s="21">
        <v>7.89</v>
      </c>
      <c r="H317" s="21">
        <v>7.7371999999999996</v>
      </c>
      <c r="I317" s="21">
        <v>7.8448325796267202</v>
      </c>
      <c r="J317" s="21">
        <v>7.9</v>
      </c>
      <c r="K317" s="21">
        <v>8.08</v>
      </c>
      <c r="L317" s="21">
        <v>7.6700000000000008</v>
      </c>
      <c r="M317" s="21">
        <v>7.88</v>
      </c>
      <c r="N317" s="21">
        <v>8.0299999999999994</v>
      </c>
      <c r="O317" s="21">
        <v>8.2899999999999991</v>
      </c>
      <c r="P317" s="21">
        <v>7.86</v>
      </c>
      <c r="Q317" s="21">
        <v>7.84</v>
      </c>
      <c r="R317" s="21">
        <v>8.4499999999999993</v>
      </c>
      <c r="S317" s="21">
        <v>8.1813481872725013</v>
      </c>
      <c r="T317" s="21">
        <v>8.25</v>
      </c>
      <c r="U317" s="21">
        <v>8.5891274338202184</v>
      </c>
      <c r="V317" s="21">
        <v>8.5500000000000007</v>
      </c>
      <c r="W317" s="21">
        <v>7.84</v>
      </c>
      <c r="X317" s="14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41">
        <v>8.43</v>
      </c>
      <c r="E318" s="11">
        <v>8.23</v>
      </c>
      <c r="F318" s="11">
        <v>8.11</v>
      </c>
      <c r="G318" s="11">
        <v>8.3000000000000007</v>
      </c>
      <c r="H318" s="11">
        <v>7.9009999999999998</v>
      </c>
      <c r="I318" s="11">
        <v>7.8670127858367742</v>
      </c>
      <c r="J318" s="11">
        <v>7.79</v>
      </c>
      <c r="K318" s="11">
        <v>8.35</v>
      </c>
      <c r="L318" s="11">
        <v>7.5199999999999987</v>
      </c>
      <c r="M318" s="11">
        <v>7.95</v>
      </c>
      <c r="N318" s="11">
        <v>7.919999999999999</v>
      </c>
      <c r="O318" s="11">
        <v>8.27</v>
      </c>
      <c r="P318" s="11">
        <v>7.9600000000000009</v>
      </c>
      <c r="Q318" s="11">
        <v>7.9699999999999989</v>
      </c>
      <c r="R318" s="11">
        <v>8.36</v>
      </c>
      <c r="S318" s="11">
        <v>8.1334704032639991</v>
      </c>
      <c r="T318" s="11">
        <v>8.39</v>
      </c>
      <c r="U318" s="11">
        <v>8.3609366272084102</v>
      </c>
      <c r="V318" s="11">
        <v>8.41</v>
      </c>
      <c r="W318" s="11">
        <v>7.9699999999999989</v>
      </c>
      <c r="X318" s="14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41">
        <v>8.6999999999999993</v>
      </c>
      <c r="E319" s="11">
        <v>7.7199999999999989</v>
      </c>
      <c r="F319" s="11">
        <v>8.18</v>
      </c>
      <c r="G319" s="11">
        <v>7.7399999999999993</v>
      </c>
      <c r="H319" s="11">
        <v>7.7550999999999997</v>
      </c>
      <c r="I319" s="11">
        <v>7.8235547220074864</v>
      </c>
      <c r="J319" s="11">
        <v>7.79</v>
      </c>
      <c r="K319" s="11">
        <v>8.2200000000000006</v>
      </c>
      <c r="L319" s="11">
        <v>7.75</v>
      </c>
      <c r="M319" s="11">
        <v>8.14</v>
      </c>
      <c r="N319" s="11">
        <v>8.0399999999999991</v>
      </c>
      <c r="O319" s="11">
        <v>8.08</v>
      </c>
      <c r="P319" s="11">
        <v>7.82</v>
      </c>
      <c r="Q319" s="11">
        <v>7.919999999999999</v>
      </c>
      <c r="R319" s="11">
        <v>8.3800000000000008</v>
      </c>
      <c r="S319" s="11">
        <v>8.0909761850104989</v>
      </c>
      <c r="T319" s="11">
        <v>8.0399999999999991</v>
      </c>
      <c r="U319" s="11">
        <v>8.5843981350092893</v>
      </c>
      <c r="V319" s="11">
        <v>8.65</v>
      </c>
      <c r="W319" s="11">
        <v>7.85</v>
      </c>
      <c r="X319" s="14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41">
        <v>8.66</v>
      </c>
      <c r="E320" s="11">
        <v>7.76</v>
      </c>
      <c r="F320" s="11">
        <v>8.0299999999999994</v>
      </c>
      <c r="G320" s="11">
        <v>7.9699999999999989</v>
      </c>
      <c r="H320" s="11">
        <v>7.6885999999999992</v>
      </c>
      <c r="I320" s="11">
        <v>7.853283214757548</v>
      </c>
      <c r="J320" s="11">
        <v>7.870000000000001</v>
      </c>
      <c r="K320" s="11">
        <v>8.2200000000000006</v>
      </c>
      <c r="L320" s="11">
        <v>7.57</v>
      </c>
      <c r="M320" s="11">
        <v>8.09</v>
      </c>
      <c r="N320" s="11">
        <v>8</v>
      </c>
      <c r="O320" s="11">
        <v>7.9399999999999995</v>
      </c>
      <c r="P320" s="11">
        <v>7.76</v>
      </c>
      <c r="Q320" s="11">
        <v>7.76</v>
      </c>
      <c r="R320" s="11">
        <v>8.2799999999999994</v>
      </c>
      <c r="S320" s="11">
        <v>8.1323169202460015</v>
      </c>
      <c r="T320" s="11">
        <v>8.0399999999999991</v>
      </c>
      <c r="U320" s="11">
        <v>8.5044006594843413</v>
      </c>
      <c r="V320" s="11">
        <v>8.19</v>
      </c>
      <c r="W320" s="11">
        <v>7.62</v>
      </c>
      <c r="X320" s="14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8.0300896047725558</v>
      </c>
    </row>
    <row r="321" spans="1:65">
      <c r="A321" s="29"/>
      <c r="B321" s="19">
        <v>1</v>
      </c>
      <c r="C321" s="9">
        <v>5</v>
      </c>
      <c r="D321" s="141">
        <v>8.64</v>
      </c>
      <c r="E321" s="11">
        <v>8.0399999999999991</v>
      </c>
      <c r="F321" s="11">
        <v>8.1300000000000008</v>
      </c>
      <c r="G321" s="11">
        <v>8.0399999999999991</v>
      </c>
      <c r="H321" s="142">
        <v>7.4842000000000004</v>
      </c>
      <c r="I321" s="11">
        <v>7.8304762413118887</v>
      </c>
      <c r="J321" s="11">
        <v>7.84</v>
      </c>
      <c r="K321" s="11">
        <v>8.1</v>
      </c>
      <c r="L321" s="11">
        <v>7.86</v>
      </c>
      <c r="M321" s="11">
        <v>8.1</v>
      </c>
      <c r="N321" s="11">
        <v>8.0299999999999994</v>
      </c>
      <c r="O321" s="11">
        <v>8.26</v>
      </c>
      <c r="P321" s="11">
        <v>7.9</v>
      </c>
      <c r="Q321" s="11">
        <v>7.8</v>
      </c>
      <c r="R321" s="11">
        <v>8.5</v>
      </c>
      <c r="S321" s="11">
        <v>8.1501039927054997</v>
      </c>
      <c r="T321" s="11">
        <v>7.97</v>
      </c>
      <c r="U321" s="11">
        <v>8.4658772495024373</v>
      </c>
      <c r="V321" s="11">
        <v>8.48</v>
      </c>
      <c r="W321" s="11">
        <v>7.4700000000000006</v>
      </c>
      <c r="X321" s="14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35</v>
      </c>
    </row>
    <row r="322" spans="1:65">
      <c r="A322" s="29"/>
      <c r="B322" s="19">
        <v>1</v>
      </c>
      <c r="C322" s="9">
        <v>6</v>
      </c>
      <c r="D322" s="141">
        <v>8.76</v>
      </c>
      <c r="E322" s="11">
        <v>8.01</v>
      </c>
      <c r="F322" s="11">
        <v>8.0299999999999994</v>
      </c>
      <c r="G322" s="11">
        <v>8.06</v>
      </c>
      <c r="H322" s="11">
        <v>7.7317</v>
      </c>
      <c r="I322" s="11">
        <v>7.8433223953024989</v>
      </c>
      <c r="J322" s="11">
        <v>7.870000000000001</v>
      </c>
      <c r="K322" s="11">
        <v>7.9600000000000009</v>
      </c>
      <c r="L322" s="11">
        <v>7.6499999999999995</v>
      </c>
      <c r="M322" s="11">
        <v>8.11</v>
      </c>
      <c r="N322" s="11">
        <v>8.0500000000000007</v>
      </c>
      <c r="O322" s="11">
        <v>7.9600000000000009</v>
      </c>
      <c r="P322" s="11">
        <v>7.84</v>
      </c>
      <c r="Q322" s="11">
        <v>8.09</v>
      </c>
      <c r="R322" s="11">
        <v>8.4499999999999993</v>
      </c>
      <c r="S322" s="11">
        <v>8.0812614599355008</v>
      </c>
      <c r="T322" s="11">
        <v>7.97</v>
      </c>
      <c r="U322" s="11">
        <v>8.3856541696198814</v>
      </c>
      <c r="V322" s="11">
        <v>8.51</v>
      </c>
      <c r="W322" s="11">
        <v>7.580000000000001</v>
      </c>
      <c r="X322" s="14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267</v>
      </c>
      <c r="C323" s="12"/>
      <c r="D323" s="22">
        <v>8.6333333333333329</v>
      </c>
      <c r="E323" s="22">
        <v>7.9349999999999987</v>
      </c>
      <c r="F323" s="22">
        <v>8.1050000000000004</v>
      </c>
      <c r="G323" s="22">
        <v>8</v>
      </c>
      <c r="H323" s="22">
        <v>7.7162999999999995</v>
      </c>
      <c r="I323" s="22">
        <v>7.8437469898071521</v>
      </c>
      <c r="J323" s="22">
        <v>7.8433333333333337</v>
      </c>
      <c r="K323" s="22">
        <v>8.1549999999999994</v>
      </c>
      <c r="L323" s="22">
        <v>7.669999999999999</v>
      </c>
      <c r="M323" s="22">
        <v>8.0449999999999999</v>
      </c>
      <c r="N323" s="22">
        <v>8.0116666666666649</v>
      </c>
      <c r="O323" s="22">
        <v>8.1333333333333329</v>
      </c>
      <c r="P323" s="22">
        <v>7.8566666666666665</v>
      </c>
      <c r="Q323" s="22">
        <v>7.8966666666666656</v>
      </c>
      <c r="R323" s="22">
        <v>8.4033333333333342</v>
      </c>
      <c r="S323" s="22">
        <v>8.1282461914056672</v>
      </c>
      <c r="T323" s="22">
        <v>8.11</v>
      </c>
      <c r="U323" s="22">
        <v>8.4817323791074291</v>
      </c>
      <c r="V323" s="22">
        <v>8.4649999999999999</v>
      </c>
      <c r="W323" s="22">
        <v>7.7216666666666667</v>
      </c>
      <c r="X323" s="14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268</v>
      </c>
      <c r="C324" s="28"/>
      <c r="D324" s="11">
        <v>8.65</v>
      </c>
      <c r="E324" s="11">
        <v>7.93</v>
      </c>
      <c r="F324" s="11">
        <v>8.120000000000001</v>
      </c>
      <c r="G324" s="11">
        <v>8.004999999999999</v>
      </c>
      <c r="H324" s="11">
        <v>7.7344499999999998</v>
      </c>
      <c r="I324" s="11">
        <v>7.8440774874646095</v>
      </c>
      <c r="J324" s="11">
        <v>7.8550000000000004</v>
      </c>
      <c r="K324" s="11">
        <v>8.16</v>
      </c>
      <c r="L324" s="11">
        <v>7.66</v>
      </c>
      <c r="M324" s="11">
        <v>8.0949999999999989</v>
      </c>
      <c r="N324" s="11">
        <v>8.0299999999999994</v>
      </c>
      <c r="O324" s="11">
        <v>8.17</v>
      </c>
      <c r="P324" s="11">
        <v>7.85</v>
      </c>
      <c r="Q324" s="11">
        <v>7.879999999999999</v>
      </c>
      <c r="R324" s="11">
        <v>8.4149999999999991</v>
      </c>
      <c r="S324" s="11">
        <v>8.1328936617550003</v>
      </c>
      <c r="T324" s="11">
        <v>8.0399999999999991</v>
      </c>
      <c r="U324" s="11">
        <v>8.4851389544933902</v>
      </c>
      <c r="V324" s="11">
        <v>8.495000000000001</v>
      </c>
      <c r="W324" s="11">
        <v>7.73</v>
      </c>
      <c r="X324" s="146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269</v>
      </c>
      <c r="C325" s="28"/>
      <c r="D325" s="23">
        <v>0.11236844159579087</v>
      </c>
      <c r="E325" s="23">
        <v>0.19377822375076134</v>
      </c>
      <c r="F325" s="23">
        <v>6.2529992803454282E-2</v>
      </c>
      <c r="G325" s="23">
        <v>0.18750999973334803</v>
      </c>
      <c r="H325" s="23">
        <v>0.13485636803651485</v>
      </c>
      <c r="I325" s="23">
        <v>1.5604076912552172E-2</v>
      </c>
      <c r="J325" s="23">
        <v>4.5460605656619829E-2</v>
      </c>
      <c r="K325" s="23">
        <v>0.1364917579929277</v>
      </c>
      <c r="L325" s="23">
        <v>0.1228006514640704</v>
      </c>
      <c r="M325" s="23">
        <v>0.10445094542415592</v>
      </c>
      <c r="N325" s="23">
        <v>4.7923550230201999E-2</v>
      </c>
      <c r="O325" s="23">
        <v>0.16095548038717589</v>
      </c>
      <c r="P325" s="23">
        <v>6.8605150438335996E-2</v>
      </c>
      <c r="Q325" s="23">
        <v>0.12209286083414801</v>
      </c>
      <c r="R325" s="23">
        <v>7.9162280580252833E-2</v>
      </c>
      <c r="S325" s="23">
        <v>3.7250683305292603E-2</v>
      </c>
      <c r="T325" s="23">
        <v>0.17146428199482286</v>
      </c>
      <c r="U325" s="23">
        <v>9.6604168954432967E-2</v>
      </c>
      <c r="V325" s="23">
        <v>0.15642889758609213</v>
      </c>
      <c r="W325" s="23">
        <v>0.19281251688276463</v>
      </c>
      <c r="X325" s="230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54"/>
    </row>
    <row r="326" spans="1:65">
      <c r="A326" s="29"/>
      <c r="B326" s="3" t="s">
        <v>86</v>
      </c>
      <c r="C326" s="28"/>
      <c r="D326" s="13">
        <v>1.3015649605690063E-2</v>
      </c>
      <c r="E326" s="13">
        <v>2.4420696124859656E-2</v>
      </c>
      <c r="F326" s="13">
        <v>7.7149898585384671E-3</v>
      </c>
      <c r="G326" s="13">
        <v>2.3438749966668504E-2</v>
      </c>
      <c r="H326" s="13">
        <v>1.7476817650495038E-2</v>
      </c>
      <c r="I326" s="13">
        <v>1.9893651507155276E-3</v>
      </c>
      <c r="J326" s="13">
        <v>5.7960823191610493E-3</v>
      </c>
      <c r="K326" s="13">
        <v>1.6737186755723815E-2</v>
      </c>
      <c r="L326" s="13">
        <v>1.6010515184363808E-2</v>
      </c>
      <c r="M326" s="13">
        <v>1.2983336907912483E-2</v>
      </c>
      <c r="N326" s="13">
        <v>5.9817204364720628E-3</v>
      </c>
      <c r="O326" s="13">
        <v>1.9789608244324904E-2</v>
      </c>
      <c r="P326" s="13">
        <v>8.7320938190499787E-3</v>
      </c>
      <c r="Q326" s="13">
        <v>1.5461316272792068E-2</v>
      </c>
      <c r="R326" s="13">
        <v>9.4203427901927202E-3</v>
      </c>
      <c r="S326" s="13">
        <v>4.5828684845544299E-3</v>
      </c>
      <c r="T326" s="13">
        <v>2.1142328236106397E-2</v>
      </c>
      <c r="U326" s="13">
        <v>1.1389674259517141E-2</v>
      </c>
      <c r="V326" s="13">
        <v>1.8479491740826005E-2</v>
      </c>
      <c r="W326" s="13">
        <v>2.4970323792285511E-2</v>
      </c>
      <c r="X326" s="14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270</v>
      </c>
      <c r="C327" s="28"/>
      <c r="D327" s="13">
        <v>7.5122913722189155E-2</v>
      </c>
      <c r="E327" s="13">
        <v>-1.184166173140111E-2</v>
      </c>
      <c r="F327" s="13">
        <v>9.3287122453680205E-3</v>
      </c>
      <c r="G327" s="13">
        <v>-3.7471069755775632E-3</v>
      </c>
      <c r="H327" s="13">
        <v>-3.9076725194456152E-2</v>
      </c>
      <c r="I327" s="13">
        <v>-2.3205546156627399E-2</v>
      </c>
      <c r="J327" s="13">
        <v>-2.3257059463972385E-2</v>
      </c>
      <c r="K327" s="13">
        <v>1.5555292826770595E-2</v>
      </c>
      <c r="L327" s="13">
        <v>-4.4842538812835064E-2</v>
      </c>
      <c r="M327" s="13">
        <v>1.8568155476847981E-3</v>
      </c>
      <c r="N327" s="13">
        <v>-2.2942381732504735E-3</v>
      </c>
      <c r="O327" s="13">
        <v>1.2857107908162746E-2</v>
      </c>
      <c r="P327" s="13">
        <v>-2.1596637975598409E-2</v>
      </c>
      <c r="Q327" s="13">
        <v>-1.6615373510476483E-2</v>
      </c>
      <c r="R327" s="13">
        <v>4.6480643047737136E-2</v>
      </c>
      <c r="S327" s="13">
        <v>1.222359792533001E-2</v>
      </c>
      <c r="T327" s="13">
        <v>9.9513703035081225E-3</v>
      </c>
      <c r="U327" s="13">
        <v>5.6243802568086698E-2</v>
      </c>
      <c r="V327" s="13">
        <v>5.4160092431466911E-2</v>
      </c>
      <c r="W327" s="13">
        <v>-3.8408405545385604E-2</v>
      </c>
      <c r="X327" s="14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271</v>
      </c>
      <c r="C328" s="46"/>
      <c r="D328" s="44">
        <v>2.69</v>
      </c>
      <c r="E328" s="44">
        <v>0.41</v>
      </c>
      <c r="F328" s="44">
        <v>0.34</v>
      </c>
      <c r="G328" s="44">
        <v>0.13</v>
      </c>
      <c r="H328" s="44">
        <v>1.39</v>
      </c>
      <c r="I328" s="44">
        <v>0.82</v>
      </c>
      <c r="J328" s="44">
        <v>0.82</v>
      </c>
      <c r="K328" s="44">
        <v>0.56000000000000005</v>
      </c>
      <c r="L328" s="44">
        <v>1.59</v>
      </c>
      <c r="M328" s="44">
        <v>7.0000000000000007E-2</v>
      </c>
      <c r="N328" s="44">
        <v>7.0000000000000007E-2</v>
      </c>
      <c r="O328" s="44">
        <v>0.47</v>
      </c>
      <c r="P328" s="44">
        <v>0.76</v>
      </c>
      <c r="Q328" s="44">
        <v>0.59</v>
      </c>
      <c r="R328" s="44">
        <v>1.67</v>
      </c>
      <c r="S328" s="44">
        <v>0.44</v>
      </c>
      <c r="T328" s="44">
        <v>0.38</v>
      </c>
      <c r="U328" s="44">
        <v>2.02</v>
      </c>
      <c r="V328" s="44">
        <v>1.94</v>
      </c>
      <c r="W328" s="44">
        <v>1.36</v>
      </c>
      <c r="X328" s="146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BM329" s="53"/>
    </row>
    <row r="330" spans="1:65" ht="15">
      <c r="B330" s="8" t="s">
        <v>494</v>
      </c>
      <c r="BM330" s="27" t="s">
        <v>66</v>
      </c>
    </row>
    <row r="331" spans="1:65" ht="15">
      <c r="A331" s="24" t="s">
        <v>42</v>
      </c>
      <c r="B331" s="18" t="s">
        <v>117</v>
      </c>
      <c r="C331" s="15" t="s">
        <v>118</v>
      </c>
      <c r="D331" s="16" t="s">
        <v>239</v>
      </c>
      <c r="E331" s="17" t="s">
        <v>239</v>
      </c>
      <c r="F331" s="17" t="s">
        <v>239</v>
      </c>
      <c r="G331" s="17" t="s">
        <v>239</v>
      </c>
      <c r="H331" s="17" t="s">
        <v>239</v>
      </c>
      <c r="I331" s="17" t="s">
        <v>239</v>
      </c>
      <c r="J331" s="17" t="s">
        <v>239</v>
      </c>
      <c r="K331" s="17" t="s">
        <v>239</v>
      </c>
      <c r="L331" s="17" t="s">
        <v>239</v>
      </c>
      <c r="M331" s="17" t="s">
        <v>239</v>
      </c>
      <c r="N331" s="17" t="s">
        <v>239</v>
      </c>
      <c r="O331" s="17" t="s">
        <v>239</v>
      </c>
      <c r="P331" s="17" t="s">
        <v>239</v>
      </c>
      <c r="Q331" s="17" t="s">
        <v>239</v>
      </c>
      <c r="R331" s="17" t="s">
        <v>239</v>
      </c>
      <c r="S331" s="17" t="s">
        <v>239</v>
      </c>
      <c r="T331" s="17" t="s">
        <v>239</v>
      </c>
      <c r="U331" s="17" t="s">
        <v>239</v>
      </c>
      <c r="V331" s="17" t="s">
        <v>239</v>
      </c>
      <c r="W331" s="17" t="s">
        <v>239</v>
      </c>
      <c r="X331" s="14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240</v>
      </c>
      <c r="C332" s="9" t="s">
        <v>240</v>
      </c>
      <c r="D332" s="144" t="s">
        <v>242</v>
      </c>
      <c r="E332" s="145" t="s">
        <v>243</v>
      </c>
      <c r="F332" s="145" t="s">
        <v>244</v>
      </c>
      <c r="G332" s="145" t="s">
        <v>245</v>
      </c>
      <c r="H332" s="145" t="s">
        <v>246</v>
      </c>
      <c r="I332" s="145" t="s">
        <v>247</v>
      </c>
      <c r="J332" s="145" t="s">
        <v>248</v>
      </c>
      <c r="K332" s="145" t="s">
        <v>249</v>
      </c>
      <c r="L332" s="145" t="s">
        <v>250</v>
      </c>
      <c r="M332" s="145" t="s">
        <v>251</v>
      </c>
      <c r="N332" s="145" t="s">
        <v>252</v>
      </c>
      <c r="O332" s="145" t="s">
        <v>253</v>
      </c>
      <c r="P332" s="145" t="s">
        <v>254</v>
      </c>
      <c r="Q332" s="145" t="s">
        <v>256</v>
      </c>
      <c r="R332" s="145" t="s">
        <v>257</v>
      </c>
      <c r="S332" s="145" t="s">
        <v>258</v>
      </c>
      <c r="T332" s="145" t="s">
        <v>259</v>
      </c>
      <c r="U332" s="145" t="s">
        <v>282</v>
      </c>
      <c r="V332" s="145" t="s">
        <v>284</v>
      </c>
      <c r="W332" s="145" t="s">
        <v>260</v>
      </c>
      <c r="X332" s="14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285</v>
      </c>
      <c r="E333" s="11" t="s">
        <v>285</v>
      </c>
      <c r="F333" s="11" t="s">
        <v>286</v>
      </c>
      <c r="G333" s="11" t="s">
        <v>285</v>
      </c>
      <c r="H333" s="11" t="s">
        <v>285</v>
      </c>
      <c r="I333" s="11" t="s">
        <v>286</v>
      </c>
      <c r="J333" s="11" t="s">
        <v>286</v>
      </c>
      <c r="K333" s="11" t="s">
        <v>285</v>
      </c>
      <c r="L333" s="11" t="s">
        <v>285</v>
      </c>
      <c r="M333" s="11" t="s">
        <v>285</v>
      </c>
      <c r="N333" s="11" t="s">
        <v>286</v>
      </c>
      <c r="O333" s="11" t="s">
        <v>286</v>
      </c>
      <c r="P333" s="11" t="s">
        <v>285</v>
      </c>
      <c r="Q333" s="11" t="s">
        <v>286</v>
      </c>
      <c r="R333" s="11" t="s">
        <v>286</v>
      </c>
      <c r="S333" s="11" t="s">
        <v>286</v>
      </c>
      <c r="T333" s="11" t="s">
        <v>286</v>
      </c>
      <c r="U333" s="11" t="s">
        <v>120</v>
      </c>
      <c r="V333" s="11" t="s">
        <v>285</v>
      </c>
      <c r="W333" s="11" t="s">
        <v>285</v>
      </c>
      <c r="X333" s="146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146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22">
        <v>19.8</v>
      </c>
      <c r="E335" s="222">
        <v>21.1</v>
      </c>
      <c r="F335" s="222">
        <v>18.809999999999999</v>
      </c>
      <c r="G335" s="222">
        <v>19.399999999999999</v>
      </c>
      <c r="H335" s="226">
        <v>14.35</v>
      </c>
      <c r="I335" s="222">
        <v>19.269541627809641</v>
      </c>
      <c r="J335" s="222">
        <v>20.8</v>
      </c>
      <c r="K335" s="222">
        <v>20.399999999999999</v>
      </c>
      <c r="L335" s="222">
        <v>19.5</v>
      </c>
      <c r="M335" s="222">
        <v>20.5</v>
      </c>
      <c r="N335" s="222">
        <v>18.899999999999999</v>
      </c>
      <c r="O335" s="228">
        <v>23.19</v>
      </c>
      <c r="P335" s="222">
        <v>19.149999999999999</v>
      </c>
      <c r="Q335" s="222">
        <v>19.62</v>
      </c>
      <c r="R335" s="226">
        <v>28.74</v>
      </c>
      <c r="S335" s="222">
        <v>20.310726174441129</v>
      </c>
      <c r="T335" s="222">
        <v>19.600000000000001</v>
      </c>
      <c r="U335" s="222">
        <v>18.861615505685034</v>
      </c>
      <c r="V335" s="222">
        <v>19.899999999999999</v>
      </c>
      <c r="W335" s="222">
        <v>20.6</v>
      </c>
      <c r="X335" s="219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3">
        <v>1</v>
      </c>
    </row>
    <row r="336" spans="1:65">
      <c r="A336" s="29"/>
      <c r="B336" s="19">
        <v>1</v>
      </c>
      <c r="C336" s="9">
        <v>2</v>
      </c>
      <c r="D336" s="218">
        <v>19.7</v>
      </c>
      <c r="E336" s="218">
        <v>23</v>
      </c>
      <c r="F336" s="218">
        <v>18.68</v>
      </c>
      <c r="G336" s="218">
        <v>19.8</v>
      </c>
      <c r="H336" s="225">
        <v>15.24</v>
      </c>
      <c r="I336" s="218">
        <v>19.337956921935898</v>
      </c>
      <c r="J336" s="218">
        <v>21</v>
      </c>
      <c r="K336" s="218">
        <v>21.6</v>
      </c>
      <c r="L336" s="218">
        <v>19.100000000000001</v>
      </c>
      <c r="M336" s="218">
        <v>20.100000000000001</v>
      </c>
      <c r="N336" s="218">
        <v>19.2</v>
      </c>
      <c r="O336" s="218">
        <v>22.84</v>
      </c>
      <c r="P336" s="218">
        <v>19.05</v>
      </c>
      <c r="Q336" s="218">
        <v>20.16</v>
      </c>
      <c r="R336" s="225">
        <v>24.26</v>
      </c>
      <c r="S336" s="218">
        <v>20.698531974887572</v>
      </c>
      <c r="T336" s="218">
        <v>20.2</v>
      </c>
      <c r="U336" s="218">
        <v>18.902688170933747</v>
      </c>
      <c r="V336" s="218">
        <v>18.899999999999999</v>
      </c>
      <c r="W336" s="218">
        <v>21.5</v>
      </c>
      <c r="X336" s="219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3" t="e">
        <v>#N/A</v>
      </c>
    </row>
    <row r="337" spans="1:65">
      <c r="A337" s="29"/>
      <c r="B337" s="19">
        <v>1</v>
      </c>
      <c r="C337" s="9">
        <v>3</v>
      </c>
      <c r="D337" s="218">
        <v>19.5</v>
      </c>
      <c r="E337" s="218">
        <v>21.4</v>
      </c>
      <c r="F337" s="218">
        <v>18.940000000000001</v>
      </c>
      <c r="G337" s="218">
        <v>19.3</v>
      </c>
      <c r="H337" s="227">
        <v>14.44</v>
      </c>
      <c r="I337" s="218">
        <v>19.63742895589024</v>
      </c>
      <c r="J337" s="218">
        <v>21</v>
      </c>
      <c r="K337" s="218">
        <v>20.5</v>
      </c>
      <c r="L337" s="218">
        <v>19.399999999999999</v>
      </c>
      <c r="M337" s="218">
        <v>20.3</v>
      </c>
      <c r="N337" s="218">
        <v>19.100000000000001</v>
      </c>
      <c r="O337" s="218">
        <v>22.32</v>
      </c>
      <c r="P337" s="218">
        <v>18.850000000000001</v>
      </c>
      <c r="Q337" s="218">
        <v>19.34</v>
      </c>
      <c r="R337" s="227">
        <v>29.25</v>
      </c>
      <c r="S337" s="218">
        <v>20.516904759892959</v>
      </c>
      <c r="T337" s="218">
        <v>20.2</v>
      </c>
      <c r="U337" s="218">
        <v>19.273024033659567</v>
      </c>
      <c r="V337" s="218">
        <v>19.8</v>
      </c>
      <c r="W337" s="218">
        <v>20.7</v>
      </c>
      <c r="X337" s="219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3">
        <v>16</v>
      </c>
    </row>
    <row r="338" spans="1:65">
      <c r="A338" s="29"/>
      <c r="B338" s="19">
        <v>1</v>
      </c>
      <c r="C338" s="9">
        <v>4</v>
      </c>
      <c r="D338" s="218">
        <v>19.2</v>
      </c>
      <c r="E338" s="218">
        <v>21.5</v>
      </c>
      <c r="F338" s="218">
        <v>18.59</v>
      </c>
      <c r="G338" s="218">
        <v>19.55</v>
      </c>
      <c r="H338" s="227">
        <v>14.85</v>
      </c>
      <c r="I338" s="218">
        <v>19.297078104462379</v>
      </c>
      <c r="J338" s="218">
        <v>20.8</v>
      </c>
      <c r="K338" s="218">
        <v>21.3</v>
      </c>
      <c r="L338" s="218">
        <v>18.600000000000001</v>
      </c>
      <c r="M338" s="218">
        <v>20.8</v>
      </c>
      <c r="N338" s="218">
        <v>19.3</v>
      </c>
      <c r="O338" s="218">
        <v>21.65</v>
      </c>
      <c r="P338" s="218">
        <v>18.8</v>
      </c>
      <c r="Q338" s="218">
        <v>19.8</v>
      </c>
      <c r="R338" s="227">
        <v>28.03</v>
      </c>
      <c r="S338" s="218">
        <v>20.346301834311287</v>
      </c>
      <c r="T338" s="218">
        <v>20.100000000000001</v>
      </c>
      <c r="U338" s="218">
        <v>19.520883545170395</v>
      </c>
      <c r="V338" s="218">
        <v>19.399999999999999</v>
      </c>
      <c r="W338" s="218">
        <v>20.8</v>
      </c>
      <c r="X338" s="219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3">
        <v>20.027518550167304</v>
      </c>
    </row>
    <row r="339" spans="1:65">
      <c r="A339" s="29"/>
      <c r="B339" s="19">
        <v>1</v>
      </c>
      <c r="C339" s="9">
        <v>5</v>
      </c>
      <c r="D339" s="218">
        <v>19.600000000000001</v>
      </c>
      <c r="E339" s="218">
        <v>22.3</v>
      </c>
      <c r="F339" s="218">
        <v>18.66</v>
      </c>
      <c r="G339" s="218">
        <v>19.55</v>
      </c>
      <c r="H339" s="227">
        <v>14.33</v>
      </c>
      <c r="I339" s="218">
        <v>19.778415716352264</v>
      </c>
      <c r="J339" s="218">
        <v>21.6</v>
      </c>
      <c r="K339" s="218">
        <v>20.9</v>
      </c>
      <c r="L339" s="218">
        <v>19.3</v>
      </c>
      <c r="M339" s="218">
        <v>20</v>
      </c>
      <c r="N339" s="218">
        <v>19.100000000000001</v>
      </c>
      <c r="O339" s="218">
        <v>22.09</v>
      </c>
      <c r="P339" s="218">
        <v>18.899999999999999</v>
      </c>
      <c r="Q339" s="218">
        <v>19.61</v>
      </c>
      <c r="R339" s="227">
        <v>27.99</v>
      </c>
      <c r="S339" s="218">
        <v>20.644571109490187</v>
      </c>
      <c r="T339" s="218">
        <v>19.8</v>
      </c>
      <c r="U339" s="218">
        <v>19.409201367130859</v>
      </c>
      <c r="V339" s="218">
        <v>20.7</v>
      </c>
      <c r="W339" s="218">
        <v>19.899999999999999</v>
      </c>
      <c r="X339" s="219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220"/>
      <c r="AY339" s="220"/>
      <c r="AZ339" s="220"/>
      <c r="BA339" s="220"/>
      <c r="BB339" s="220"/>
      <c r="BC339" s="220"/>
      <c r="BD339" s="220"/>
      <c r="BE339" s="220"/>
      <c r="BF339" s="220"/>
      <c r="BG339" s="220"/>
      <c r="BH339" s="220"/>
      <c r="BI339" s="220"/>
      <c r="BJ339" s="220"/>
      <c r="BK339" s="220"/>
      <c r="BL339" s="220"/>
      <c r="BM339" s="223">
        <v>36</v>
      </c>
    </row>
    <row r="340" spans="1:65">
      <c r="A340" s="29"/>
      <c r="B340" s="19">
        <v>1</v>
      </c>
      <c r="C340" s="9">
        <v>6</v>
      </c>
      <c r="D340" s="218">
        <v>19.7</v>
      </c>
      <c r="E340" s="218">
        <v>21.7</v>
      </c>
      <c r="F340" s="218">
        <v>18.22</v>
      </c>
      <c r="G340" s="218">
        <v>20.5</v>
      </c>
      <c r="H340" s="227">
        <v>14.4</v>
      </c>
      <c r="I340" s="218">
        <v>19.627515824295251</v>
      </c>
      <c r="J340" s="218">
        <v>21.1</v>
      </c>
      <c r="K340" s="218">
        <v>20.6</v>
      </c>
      <c r="L340" s="218">
        <v>19.399999999999999</v>
      </c>
      <c r="M340" s="218">
        <v>20.5</v>
      </c>
      <c r="N340" s="218">
        <v>18.899999999999999</v>
      </c>
      <c r="O340" s="218">
        <v>21.25</v>
      </c>
      <c r="P340" s="218">
        <v>19.149999999999999</v>
      </c>
      <c r="Q340" s="218">
        <v>19.12</v>
      </c>
      <c r="R340" s="227">
        <v>27.61</v>
      </c>
      <c r="S340" s="218">
        <v>19.684883893051889</v>
      </c>
      <c r="T340" s="218">
        <v>20</v>
      </c>
      <c r="U340" s="218">
        <v>18.724733898668735</v>
      </c>
      <c r="V340" s="218">
        <v>20.7</v>
      </c>
      <c r="W340" s="218">
        <v>20.5</v>
      </c>
      <c r="X340" s="219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  <c r="BI340" s="220"/>
      <c r="BJ340" s="220"/>
      <c r="BK340" s="220"/>
      <c r="BL340" s="220"/>
      <c r="BM340" s="221"/>
    </row>
    <row r="341" spans="1:65">
      <c r="A341" s="29"/>
      <c r="B341" s="20" t="s">
        <v>267</v>
      </c>
      <c r="C341" s="12"/>
      <c r="D341" s="224">
        <v>19.583333333333336</v>
      </c>
      <c r="E341" s="224">
        <v>21.833333333333332</v>
      </c>
      <c r="F341" s="224">
        <v>18.649999999999999</v>
      </c>
      <c r="G341" s="224">
        <v>19.683333333333334</v>
      </c>
      <c r="H341" s="224">
        <v>14.601666666666668</v>
      </c>
      <c r="I341" s="224">
        <v>19.491322858457611</v>
      </c>
      <c r="J341" s="224">
        <v>21.049999999999997</v>
      </c>
      <c r="K341" s="224">
        <v>20.883333333333329</v>
      </c>
      <c r="L341" s="224">
        <v>19.216666666666665</v>
      </c>
      <c r="M341" s="224">
        <v>20.366666666666667</v>
      </c>
      <c r="N341" s="224">
        <v>19.083333333333332</v>
      </c>
      <c r="O341" s="224">
        <v>22.223333333333333</v>
      </c>
      <c r="P341" s="224">
        <v>18.983333333333334</v>
      </c>
      <c r="Q341" s="224">
        <v>19.608333333333334</v>
      </c>
      <c r="R341" s="224">
        <v>27.646666666666665</v>
      </c>
      <c r="S341" s="224">
        <v>20.366986624345838</v>
      </c>
      <c r="T341" s="224">
        <v>19.983333333333331</v>
      </c>
      <c r="U341" s="224">
        <v>19.115357753541389</v>
      </c>
      <c r="V341" s="224">
        <v>19.900000000000002</v>
      </c>
      <c r="W341" s="224">
        <v>20.666666666666668</v>
      </c>
      <c r="X341" s="219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220"/>
      <c r="AY341" s="220"/>
      <c r="AZ341" s="220"/>
      <c r="BA341" s="220"/>
      <c r="BB341" s="220"/>
      <c r="BC341" s="220"/>
      <c r="BD341" s="220"/>
      <c r="BE341" s="220"/>
      <c r="BF341" s="220"/>
      <c r="BG341" s="220"/>
      <c r="BH341" s="220"/>
      <c r="BI341" s="220"/>
      <c r="BJ341" s="220"/>
      <c r="BK341" s="220"/>
      <c r="BL341" s="220"/>
      <c r="BM341" s="221"/>
    </row>
    <row r="342" spans="1:65">
      <c r="A342" s="29"/>
      <c r="B342" s="3" t="s">
        <v>268</v>
      </c>
      <c r="C342" s="28"/>
      <c r="D342" s="218">
        <v>19.649999999999999</v>
      </c>
      <c r="E342" s="218">
        <v>21.6</v>
      </c>
      <c r="F342" s="218">
        <v>18.670000000000002</v>
      </c>
      <c r="G342" s="218">
        <v>19.55</v>
      </c>
      <c r="H342" s="218">
        <v>14.42</v>
      </c>
      <c r="I342" s="218">
        <v>19.482736373115575</v>
      </c>
      <c r="J342" s="218">
        <v>21</v>
      </c>
      <c r="K342" s="218">
        <v>20.75</v>
      </c>
      <c r="L342" s="218">
        <v>19.350000000000001</v>
      </c>
      <c r="M342" s="218">
        <v>20.399999999999999</v>
      </c>
      <c r="N342" s="218">
        <v>19.100000000000001</v>
      </c>
      <c r="O342" s="218">
        <v>22.204999999999998</v>
      </c>
      <c r="P342" s="218">
        <v>18.975000000000001</v>
      </c>
      <c r="Q342" s="218">
        <v>19.615000000000002</v>
      </c>
      <c r="R342" s="218">
        <v>28.009999999999998</v>
      </c>
      <c r="S342" s="218">
        <v>20.431603297102122</v>
      </c>
      <c r="T342" s="218">
        <v>20.05</v>
      </c>
      <c r="U342" s="218">
        <v>19.087856102296655</v>
      </c>
      <c r="V342" s="218">
        <v>19.850000000000001</v>
      </c>
      <c r="W342" s="218">
        <v>20.65</v>
      </c>
      <c r="X342" s="219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20"/>
      <c r="AX342" s="220"/>
      <c r="AY342" s="220"/>
      <c r="AZ342" s="220"/>
      <c r="BA342" s="220"/>
      <c r="BB342" s="220"/>
      <c r="BC342" s="220"/>
      <c r="BD342" s="220"/>
      <c r="BE342" s="220"/>
      <c r="BF342" s="220"/>
      <c r="BG342" s="220"/>
      <c r="BH342" s="220"/>
      <c r="BI342" s="220"/>
      <c r="BJ342" s="220"/>
      <c r="BK342" s="220"/>
      <c r="BL342" s="220"/>
      <c r="BM342" s="221"/>
    </row>
    <row r="343" spans="1:65">
      <c r="A343" s="29"/>
      <c r="B343" s="3" t="s">
        <v>269</v>
      </c>
      <c r="C343" s="28"/>
      <c r="D343" s="23">
        <v>0.21369760566432836</v>
      </c>
      <c r="E343" s="23">
        <v>0.69761498454854487</v>
      </c>
      <c r="F343" s="23">
        <v>0.24462215762273101</v>
      </c>
      <c r="G343" s="23">
        <v>0.43435776344698468</v>
      </c>
      <c r="H343" s="23">
        <v>0.36690143998990615</v>
      </c>
      <c r="I343" s="23">
        <v>0.21575767606847407</v>
      </c>
      <c r="J343" s="23">
        <v>0.29495762407505288</v>
      </c>
      <c r="K343" s="23">
        <v>0.47923550230201778</v>
      </c>
      <c r="L343" s="23">
        <v>0.33115957885386021</v>
      </c>
      <c r="M343" s="23">
        <v>0.2943920288775948</v>
      </c>
      <c r="N343" s="23">
        <v>0.16020819787597301</v>
      </c>
      <c r="O343" s="23">
        <v>0.72359288737982186</v>
      </c>
      <c r="P343" s="23">
        <v>0.1538397434561902</v>
      </c>
      <c r="Q343" s="23">
        <v>0.36102169833220082</v>
      </c>
      <c r="R343" s="23">
        <v>1.7607801301317163</v>
      </c>
      <c r="S343" s="23">
        <v>0.36832272480137257</v>
      </c>
      <c r="T343" s="23">
        <v>0.24013884872437102</v>
      </c>
      <c r="U343" s="23">
        <v>0.32797998979182585</v>
      </c>
      <c r="V343" s="23">
        <v>0.71274118724821867</v>
      </c>
      <c r="W343" s="23">
        <v>0.51639777949432264</v>
      </c>
      <c r="X343" s="14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86</v>
      </c>
      <c r="C344" s="28"/>
      <c r="D344" s="13">
        <v>1.0912218161582722E-2</v>
      </c>
      <c r="E344" s="13">
        <v>3.1951831353368466E-2</v>
      </c>
      <c r="F344" s="13">
        <v>1.3116469577626329E-2</v>
      </c>
      <c r="G344" s="13">
        <v>2.2067286881303202E-2</v>
      </c>
      <c r="H344" s="13">
        <v>2.5127367194834341E-2</v>
      </c>
      <c r="I344" s="13">
        <v>1.106942189790126E-2</v>
      </c>
      <c r="J344" s="13">
        <v>1.4012238673399189E-2</v>
      </c>
      <c r="K344" s="13">
        <v>2.2948228362427034E-2</v>
      </c>
      <c r="L344" s="13">
        <v>1.7232935586497498E-2</v>
      </c>
      <c r="M344" s="13">
        <v>1.4454600435888452E-2</v>
      </c>
      <c r="N344" s="13">
        <v>8.3951894083479309E-3</v>
      </c>
      <c r="O344" s="13">
        <v>3.2560051929495508E-2</v>
      </c>
      <c r="P344" s="13">
        <v>8.1039373199046638E-3</v>
      </c>
      <c r="Q344" s="13">
        <v>1.8411646323784146E-2</v>
      </c>
      <c r="R344" s="13">
        <v>6.3688695326683739E-2</v>
      </c>
      <c r="S344" s="13">
        <v>1.808430140377738E-2</v>
      </c>
      <c r="T344" s="13">
        <v>1.2016956566690795E-2</v>
      </c>
      <c r="U344" s="13">
        <v>1.7157931021775565E-2</v>
      </c>
      <c r="V344" s="13">
        <v>3.5816140062724551E-2</v>
      </c>
      <c r="W344" s="13">
        <v>2.4986989330370447E-2</v>
      </c>
      <c r="X344" s="14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270</v>
      </c>
      <c r="C345" s="28"/>
      <c r="D345" s="13">
        <v>-2.2178744497043934E-2</v>
      </c>
      <c r="E345" s="13">
        <v>9.016667634797626E-2</v>
      </c>
      <c r="F345" s="13">
        <v>-6.8781289440163706E-2</v>
      </c>
      <c r="G345" s="13">
        <v>-1.718561468170976E-2</v>
      </c>
      <c r="H345" s="13">
        <v>-0.27091982813094484</v>
      </c>
      <c r="I345" s="13">
        <v>-2.6772946951294396E-2</v>
      </c>
      <c r="J345" s="13">
        <v>5.1053826127858137E-2</v>
      </c>
      <c r="K345" s="13">
        <v>4.2731943102300995E-2</v>
      </c>
      <c r="L345" s="13">
        <v>-4.0486887153269757E-2</v>
      </c>
      <c r="M345" s="13">
        <v>1.69341057230743E-2</v>
      </c>
      <c r="N345" s="13">
        <v>-4.714439357371536E-2</v>
      </c>
      <c r="O345" s="13">
        <v>0.10963988262778002</v>
      </c>
      <c r="P345" s="13">
        <v>-5.2137523389049423E-2</v>
      </c>
      <c r="Q345" s="13">
        <v>-2.0930462043210474E-2</v>
      </c>
      <c r="R345" s="13">
        <v>0.38043395627940702</v>
      </c>
      <c r="S345" s="13">
        <v>1.6950081625349389E-2</v>
      </c>
      <c r="T345" s="13">
        <v>-2.2062252357072376E-3</v>
      </c>
      <c r="U345" s="13">
        <v>-4.5545372700118936E-2</v>
      </c>
      <c r="V345" s="13">
        <v>-6.3671667484854755E-3</v>
      </c>
      <c r="W345" s="13">
        <v>3.1913495169076933E-2</v>
      </c>
      <c r="X345" s="146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271</v>
      </c>
      <c r="C346" s="46"/>
      <c r="D346" s="44">
        <v>0.2</v>
      </c>
      <c r="E346" s="44">
        <v>1.99</v>
      </c>
      <c r="F346" s="44">
        <v>1.1100000000000001</v>
      </c>
      <c r="G346" s="44">
        <v>0.11</v>
      </c>
      <c r="H346" s="44">
        <v>5.05</v>
      </c>
      <c r="I346" s="44">
        <v>0.28999999999999998</v>
      </c>
      <c r="J346" s="44">
        <v>1.23</v>
      </c>
      <c r="K346" s="44">
        <v>1.06</v>
      </c>
      <c r="L346" s="44">
        <v>0.56000000000000005</v>
      </c>
      <c r="M346" s="44">
        <v>0.56000000000000005</v>
      </c>
      <c r="N346" s="44">
        <v>0.69</v>
      </c>
      <c r="O346" s="44">
        <v>2.37</v>
      </c>
      <c r="P346" s="44">
        <v>0.79</v>
      </c>
      <c r="Q346" s="44">
        <v>0.18</v>
      </c>
      <c r="R346" s="44">
        <v>7.65</v>
      </c>
      <c r="S346" s="44">
        <v>0.56000000000000005</v>
      </c>
      <c r="T346" s="44">
        <v>0.19</v>
      </c>
      <c r="U346" s="44">
        <v>0.66</v>
      </c>
      <c r="V346" s="44">
        <v>0.11</v>
      </c>
      <c r="W346" s="44">
        <v>0.85</v>
      </c>
      <c r="X346" s="146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BM347" s="53"/>
    </row>
    <row r="348" spans="1:65" ht="15">
      <c r="B348" s="8" t="s">
        <v>495</v>
      </c>
      <c r="BM348" s="27" t="s">
        <v>66</v>
      </c>
    </row>
    <row r="349" spans="1:65" ht="15">
      <c r="A349" s="24" t="s">
        <v>5</v>
      </c>
      <c r="B349" s="18" t="s">
        <v>117</v>
      </c>
      <c r="C349" s="15" t="s">
        <v>118</v>
      </c>
      <c r="D349" s="16" t="s">
        <v>239</v>
      </c>
      <c r="E349" s="17" t="s">
        <v>239</v>
      </c>
      <c r="F349" s="17" t="s">
        <v>239</v>
      </c>
      <c r="G349" s="17" t="s">
        <v>239</v>
      </c>
      <c r="H349" s="17" t="s">
        <v>239</v>
      </c>
      <c r="I349" s="17" t="s">
        <v>239</v>
      </c>
      <c r="J349" s="17" t="s">
        <v>239</v>
      </c>
      <c r="K349" s="17" t="s">
        <v>239</v>
      </c>
      <c r="L349" s="17" t="s">
        <v>239</v>
      </c>
      <c r="M349" s="146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240</v>
      </c>
      <c r="C350" s="9" t="s">
        <v>240</v>
      </c>
      <c r="D350" s="144" t="s">
        <v>242</v>
      </c>
      <c r="E350" s="145" t="s">
        <v>244</v>
      </c>
      <c r="F350" s="145" t="s">
        <v>246</v>
      </c>
      <c r="G350" s="145" t="s">
        <v>247</v>
      </c>
      <c r="H350" s="145" t="s">
        <v>248</v>
      </c>
      <c r="I350" s="145" t="s">
        <v>253</v>
      </c>
      <c r="J350" s="145" t="s">
        <v>257</v>
      </c>
      <c r="K350" s="145" t="s">
        <v>258</v>
      </c>
      <c r="L350" s="145" t="s">
        <v>259</v>
      </c>
      <c r="M350" s="146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285</v>
      </c>
      <c r="E351" s="11" t="s">
        <v>286</v>
      </c>
      <c r="F351" s="11" t="s">
        <v>285</v>
      </c>
      <c r="G351" s="11" t="s">
        <v>286</v>
      </c>
      <c r="H351" s="11" t="s">
        <v>286</v>
      </c>
      <c r="I351" s="11" t="s">
        <v>286</v>
      </c>
      <c r="J351" s="11" t="s">
        <v>286</v>
      </c>
      <c r="K351" s="11" t="s">
        <v>286</v>
      </c>
      <c r="L351" s="11" t="s">
        <v>286</v>
      </c>
      <c r="M351" s="14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14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5.16</v>
      </c>
      <c r="E353" s="21">
        <v>5.01</v>
      </c>
      <c r="F353" s="21">
        <v>5.0599999999999996</v>
      </c>
      <c r="G353" s="21">
        <v>5.61631478783442</v>
      </c>
      <c r="H353" s="21">
        <v>5.56</v>
      </c>
      <c r="I353" s="21">
        <v>5.8</v>
      </c>
      <c r="J353" s="21">
        <v>5.08</v>
      </c>
      <c r="K353" s="21">
        <v>5.3508273221934841</v>
      </c>
      <c r="L353" s="21">
        <v>5</v>
      </c>
      <c r="M353" s="14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5.2</v>
      </c>
      <c r="E354" s="11">
        <v>5.07</v>
      </c>
      <c r="F354" s="11">
        <v>5.36</v>
      </c>
      <c r="G354" s="11">
        <v>5.5706193058100002</v>
      </c>
      <c r="H354" s="11">
        <v>5.23</v>
      </c>
      <c r="I354" s="11">
        <v>5.7</v>
      </c>
      <c r="J354" s="11">
        <v>5.13</v>
      </c>
      <c r="K354" s="11">
        <v>5.4193354500910154</v>
      </c>
      <c r="L354" s="11">
        <v>5</v>
      </c>
      <c r="M354" s="14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e">
        <v>#N/A</v>
      </c>
    </row>
    <row r="355" spans="1:65">
      <c r="A355" s="29"/>
      <c r="B355" s="19">
        <v>1</v>
      </c>
      <c r="C355" s="9">
        <v>3</v>
      </c>
      <c r="D355" s="11">
        <v>5.07</v>
      </c>
      <c r="E355" s="11">
        <v>5.03</v>
      </c>
      <c r="F355" s="11">
        <v>5.52</v>
      </c>
      <c r="G355" s="11">
        <v>5.6471316742236599</v>
      </c>
      <c r="H355" s="11">
        <v>5.18</v>
      </c>
      <c r="I355" s="11">
        <v>5.6</v>
      </c>
      <c r="J355" s="11">
        <v>5.17</v>
      </c>
      <c r="K355" s="11">
        <v>5.4001953009952954</v>
      </c>
      <c r="L355" s="11">
        <v>5.0999999999999996</v>
      </c>
      <c r="M355" s="14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5.0199999999999996</v>
      </c>
      <c r="E356" s="11">
        <v>4.95</v>
      </c>
      <c r="F356" s="11">
        <v>5.51</v>
      </c>
      <c r="G356" s="11">
        <v>5.6536963483376761</v>
      </c>
      <c r="H356" s="11">
        <v>5.48</v>
      </c>
      <c r="I356" s="11">
        <v>5.4</v>
      </c>
      <c r="J356" s="11">
        <v>5.0599999999999996</v>
      </c>
      <c r="K356" s="11">
        <v>5.4145539294598581</v>
      </c>
      <c r="L356" s="11">
        <v>5.0999999999999996</v>
      </c>
      <c r="M356" s="14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5.3062586270160672</v>
      </c>
    </row>
    <row r="357" spans="1:65">
      <c r="A357" s="29"/>
      <c r="B357" s="19">
        <v>1</v>
      </c>
      <c r="C357" s="9">
        <v>5</v>
      </c>
      <c r="D357" s="11">
        <v>5.1100000000000003</v>
      </c>
      <c r="E357" s="11">
        <v>5.01</v>
      </c>
      <c r="F357" s="11">
        <v>5.35</v>
      </c>
      <c r="G357" s="11">
        <v>5.7203645629520219</v>
      </c>
      <c r="H357" s="11">
        <v>5.5</v>
      </c>
      <c r="I357" s="11">
        <v>5.7</v>
      </c>
      <c r="J357" s="11">
        <v>5.05</v>
      </c>
      <c r="K357" s="11">
        <v>5.4620069562156663</v>
      </c>
      <c r="L357" s="11">
        <v>5</v>
      </c>
      <c r="M357" s="14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37</v>
      </c>
    </row>
    <row r="358" spans="1:65">
      <c r="A358" s="29"/>
      <c r="B358" s="19">
        <v>1</v>
      </c>
      <c r="C358" s="9">
        <v>6</v>
      </c>
      <c r="D358" s="11">
        <v>4.96</v>
      </c>
      <c r="E358" s="11">
        <v>4.92</v>
      </c>
      <c r="F358" s="11">
        <v>5.65</v>
      </c>
      <c r="G358" s="11">
        <v>5.6470600386449439</v>
      </c>
      <c r="H358" s="11">
        <v>5.77</v>
      </c>
      <c r="I358" s="11">
        <v>5.5</v>
      </c>
      <c r="J358" s="11">
        <v>5.1100000000000003</v>
      </c>
      <c r="K358" s="11">
        <v>5.2558601821096014</v>
      </c>
      <c r="L358" s="11">
        <v>5.2</v>
      </c>
      <c r="M358" s="14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20" t="s">
        <v>267</v>
      </c>
      <c r="C359" s="12"/>
      <c r="D359" s="22">
        <v>5.0866666666666669</v>
      </c>
      <c r="E359" s="22">
        <v>4.998333333333334</v>
      </c>
      <c r="F359" s="22">
        <v>5.4083333333333323</v>
      </c>
      <c r="G359" s="22">
        <v>5.6425311196337873</v>
      </c>
      <c r="H359" s="22">
        <v>5.4533333333333331</v>
      </c>
      <c r="I359" s="22">
        <v>5.6166666666666671</v>
      </c>
      <c r="J359" s="22">
        <v>5.1000000000000005</v>
      </c>
      <c r="K359" s="22">
        <v>5.3837965235108207</v>
      </c>
      <c r="L359" s="22">
        <v>5.0666666666666664</v>
      </c>
      <c r="M359" s="14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268</v>
      </c>
      <c r="C360" s="28"/>
      <c r="D360" s="11">
        <v>5.09</v>
      </c>
      <c r="E360" s="11">
        <v>5.01</v>
      </c>
      <c r="F360" s="11">
        <v>5.4350000000000005</v>
      </c>
      <c r="G360" s="11">
        <v>5.6470958564343015</v>
      </c>
      <c r="H360" s="11">
        <v>5.49</v>
      </c>
      <c r="I360" s="11">
        <v>5.65</v>
      </c>
      <c r="J360" s="11">
        <v>5.0950000000000006</v>
      </c>
      <c r="K360" s="11">
        <v>5.4073746152275763</v>
      </c>
      <c r="L360" s="11">
        <v>5.05</v>
      </c>
      <c r="M360" s="146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269</v>
      </c>
      <c r="C361" s="28"/>
      <c r="D361" s="23">
        <v>8.8919439194512978E-2</v>
      </c>
      <c r="E361" s="23">
        <v>5.4558836742242545E-2</v>
      </c>
      <c r="F361" s="23">
        <v>0.20409964886463361</v>
      </c>
      <c r="G361" s="23">
        <v>4.9158902471817915E-2</v>
      </c>
      <c r="H361" s="23">
        <v>0.21869308783467892</v>
      </c>
      <c r="I361" s="23">
        <v>0.14719601443879735</v>
      </c>
      <c r="J361" s="23">
        <v>4.5607017003965598E-2</v>
      </c>
      <c r="K361" s="23">
        <v>7.2179637982859507E-2</v>
      </c>
      <c r="L361" s="23">
        <v>8.1649658092772595E-2</v>
      </c>
      <c r="M361" s="230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  <c r="Y361" s="231"/>
      <c r="Z361" s="231"/>
      <c r="AA361" s="231"/>
      <c r="AB361" s="231"/>
      <c r="AC361" s="231"/>
      <c r="AD361" s="231"/>
      <c r="AE361" s="231"/>
      <c r="AF361" s="231"/>
      <c r="AG361" s="231"/>
      <c r="AH361" s="231"/>
      <c r="AI361" s="231"/>
      <c r="AJ361" s="231"/>
      <c r="AK361" s="231"/>
      <c r="AL361" s="231"/>
      <c r="AM361" s="231"/>
      <c r="AN361" s="231"/>
      <c r="AO361" s="231"/>
      <c r="AP361" s="231"/>
      <c r="AQ361" s="231"/>
      <c r="AR361" s="231"/>
      <c r="AS361" s="231"/>
      <c r="AT361" s="231"/>
      <c r="AU361" s="231"/>
      <c r="AV361" s="231"/>
      <c r="AW361" s="231"/>
      <c r="AX361" s="231"/>
      <c r="AY361" s="231"/>
      <c r="AZ361" s="231"/>
      <c r="BA361" s="231"/>
      <c r="BB361" s="231"/>
      <c r="BC361" s="231"/>
      <c r="BD361" s="231"/>
      <c r="BE361" s="231"/>
      <c r="BF361" s="231"/>
      <c r="BG361" s="231"/>
      <c r="BH361" s="231"/>
      <c r="BI361" s="231"/>
      <c r="BJ361" s="231"/>
      <c r="BK361" s="231"/>
      <c r="BL361" s="231"/>
      <c r="BM361" s="54"/>
    </row>
    <row r="362" spans="1:65">
      <c r="A362" s="29"/>
      <c r="B362" s="3" t="s">
        <v>86</v>
      </c>
      <c r="C362" s="28"/>
      <c r="D362" s="13">
        <v>1.7480885818056287E-2</v>
      </c>
      <c r="E362" s="13">
        <v>1.0915405817054193E-2</v>
      </c>
      <c r="F362" s="13">
        <v>3.7737993626742738E-2</v>
      </c>
      <c r="G362" s="13">
        <v>8.7122075943479125E-3</v>
      </c>
      <c r="H362" s="13">
        <v>4.0102644468461908E-2</v>
      </c>
      <c r="I362" s="13">
        <v>2.6207005538064806E-2</v>
      </c>
      <c r="J362" s="13">
        <v>8.9425523537187447E-3</v>
      </c>
      <c r="K362" s="13">
        <v>1.340682874392707E-2</v>
      </c>
      <c r="L362" s="13">
        <v>1.6115064097257749E-2</v>
      </c>
      <c r="M362" s="14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270</v>
      </c>
      <c r="C363" s="28"/>
      <c r="D363" s="13">
        <v>-4.1383576599787086E-2</v>
      </c>
      <c r="E363" s="13">
        <v>-5.8030585263027845E-2</v>
      </c>
      <c r="F363" s="13">
        <v>1.9236662494656054E-2</v>
      </c>
      <c r="G363" s="13">
        <v>6.3372804880944988E-2</v>
      </c>
      <c r="H363" s="13">
        <v>2.7717214077816577E-2</v>
      </c>
      <c r="I363" s="13">
        <v>5.8498475379658466E-2</v>
      </c>
      <c r="J363" s="13">
        <v>-3.8870820575146903E-2</v>
      </c>
      <c r="K363" s="13">
        <v>1.4612536241633611E-2</v>
      </c>
      <c r="L363" s="13">
        <v>-4.5152710636747306E-2</v>
      </c>
      <c r="M363" s="14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45" t="s">
        <v>271</v>
      </c>
      <c r="C364" s="46"/>
      <c r="D364" s="44">
        <v>0.77</v>
      </c>
      <c r="E364" s="44">
        <v>1</v>
      </c>
      <c r="F364" s="44">
        <v>0.06</v>
      </c>
      <c r="G364" s="44">
        <v>0.67</v>
      </c>
      <c r="H364" s="44">
        <v>0.18</v>
      </c>
      <c r="I364" s="44">
        <v>0.61</v>
      </c>
      <c r="J364" s="44">
        <v>0.74</v>
      </c>
      <c r="K364" s="44">
        <v>0</v>
      </c>
      <c r="L364" s="44">
        <v>0.83</v>
      </c>
      <c r="M364" s="14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3"/>
    </row>
    <row r="366" spans="1:65" ht="15">
      <c r="B366" s="8" t="s">
        <v>496</v>
      </c>
      <c r="BM366" s="27" t="s">
        <v>273</v>
      </c>
    </row>
    <row r="367" spans="1:65" ht="15">
      <c r="A367" s="24" t="s">
        <v>81</v>
      </c>
      <c r="B367" s="18" t="s">
        <v>117</v>
      </c>
      <c r="C367" s="15" t="s">
        <v>118</v>
      </c>
      <c r="D367" s="16" t="s">
        <v>239</v>
      </c>
      <c r="E367" s="17" t="s">
        <v>239</v>
      </c>
      <c r="F367" s="17" t="s">
        <v>239</v>
      </c>
      <c r="G367" s="17" t="s">
        <v>239</v>
      </c>
      <c r="H367" s="17" t="s">
        <v>239</v>
      </c>
      <c r="I367" s="17" t="s">
        <v>239</v>
      </c>
      <c r="J367" s="17" t="s">
        <v>239</v>
      </c>
      <c r="K367" s="17" t="s">
        <v>239</v>
      </c>
      <c r="L367" s="17" t="s">
        <v>239</v>
      </c>
      <c r="M367" s="17" t="s">
        <v>239</v>
      </c>
      <c r="N367" s="17" t="s">
        <v>239</v>
      </c>
      <c r="O367" s="17" t="s">
        <v>239</v>
      </c>
      <c r="P367" s="17" t="s">
        <v>239</v>
      </c>
      <c r="Q367" s="17" t="s">
        <v>239</v>
      </c>
      <c r="R367" s="17" t="s">
        <v>239</v>
      </c>
      <c r="S367" s="17" t="s">
        <v>239</v>
      </c>
      <c r="T367" s="146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240</v>
      </c>
      <c r="C368" s="9" t="s">
        <v>240</v>
      </c>
      <c r="D368" s="144" t="s">
        <v>242</v>
      </c>
      <c r="E368" s="145" t="s">
        <v>243</v>
      </c>
      <c r="F368" s="145" t="s">
        <v>244</v>
      </c>
      <c r="G368" s="145" t="s">
        <v>245</v>
      </c>
      <c r="H368" s="145" t="s">
        <v>246</v>
      </c>
      <c r="I368" s="145" t="s">
        <v>248</v>
      </c>
      <c r="J368" s="145" t="s">
        <v>249</v>
      </c>
      <c r="K368" s="145" t="s">
        <v>250</v>
      </c>
      <c r="L368" s="145" t="s">
        <v>251</v>
      </c>
      <c r="M368" s="145" t="s">
        <v>252</v>
      </c>
      <c r="N368" s="145" t="s">
        <v>253</v>
      </c>
      <c r="O368" s="145" t="s">
        <v>254</v>
      </c>
      <c r="P368" s="145" t="s">
        <v>257</v>
      </c>
      <c r="Q368" s="145" t="s">
        <v>258</v>
      </c>
      <c r="R368" s="145" t="s">
        <v>282</v>
      </c>
      <c r="S368" s="145" t="s">
        <v>284</v>
      </c>
      <c r="T368" s="146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285</v>
      </c>
      <c r="E369" s="11" t="s">
        <v>285</v>
      </c>
      <c r="F369" s="11" t="s">
        <v>286</v>
      </c>
      <c r="G369" s="11" t="s">
        <v>285</v>
      </c>
      <c r="H369" s="11" t="s">
        <v>285</v>
      </c>
      <c r="I369" s="11" t="s">
        <v>286</v>
      </c>
      <c r="J369" s="11" t="s">
        <v>285</v>
      </c>
      <c r="K369" s="11" t="s">
        <v>285</v>
      </c>
      <c r="L369" s="11" t="s">
        <v>285</v>
      </c>
      <c r="M369" s="11" t="s">
        <v>286</v>
      </c>
      <c r="N369" s="11" t="s">
        <v>286</v>
      </c>
      <c r="O369" s="11" t="s">
        <v>285</v>
      </c>
      <c r="P369" s="11" t="s">
        <v>286</v>
      </c>
      <c r="Q369" s="11" t="s">
        <v>286</v>
      </c>
      <c r="R369" s="11" t="s">
        <v>120</v>
      </c>
      <c r="S369" s="11" t="s">
        <v>285</v>
      </c>
      <c r="T369" s="146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146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39">
        <v>0.5</v>
      </c>
      <c r="E371" s="21">
        <v>0.08</v>
      </c>
      <c r="F371" s="139">
        <v>1.5</v>
      </c>
      <c r="G371" s="21">
        <v>0.09</v>
      </c>
      <c r="H371" s="21">
        <v>0.17</v>
      </c>
      <c r="I371" s="21">
        <v>0.25</v>
      </c>
      <c r="J371" s="21">
        <v>0.11</v>
      </c>
      <c r="K371" s="139" t="s">
        <v>110</v>
      </c>
      <c r="L371" s="21">
        <v>0.15</v>
      </c>
      <c r="M371" s="139">
        <v>1.4</v>
      </c>
      <c r="N371" s="21">
        <v>0.4</v>
      </c>
      <c r="O371" s="21">
        <v>0.14000000000000001</v>
      </c>
      <c r="P371" s="21">
        <v>0.11</v>
      </c>
      <c r="Q371" s="139" t="s">
        <v>107</v>
      </c>
      <c r="R371" s="139">
        <v>0.6410674896410683</v>
      </c>
      <c r="S371" s="21">
        <v>0.1</v>
      </c>
      <c r="T371" s="146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1">
        <v>0.49</v>
      </c>
      <c r="E372" s="11">
        <v>7.0000000000000007E-2</v>
      </c>
      <c r="F372" s="141">
        <v>1.7</v>
      </c>
      <c r="G372" s="11">
        <v>0.08</v>
      </c>
      <c r="H372" s="11">
        <v>0.2</v>
      </c>
      <c r="I372" s="11">
        <v>0.28999999999999998</v>
      </c>
      <c r="J372" s="11">
        <v>0.11</v>
      </c>
      <c r="K372" s="141" t="s">
        <v>110</v>
      </c>
      <c r="L372" s="11">
        <v>0.12</v>
      </c>
      <c r="M372" s="141">
        <v>1.3</v>
      </c>
      <c r="N372" s="11">
        <v>0.4</v>
      </c>
      <c r="O372" s="11">
        <v>0.1</v>
      </c>
      <c r="P372" s="11">
        <v>0.12</v>
      </c>
      <c r="Q372" s="141" t="s">
        <v>107</v>
      </c>
      <c r="R372" s="141">
        <v>0.68872876061013832</v>
      </c>
      <c r="S372" s="11">
        <v>0.2</v>
      </c>
      <c r="T372" s="146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8</v>
      </c>
    </row>
    <row r="373" spans="1:65">
      <c r="A373" s="29"/>
      <c r="B373" s="19">
        <v>1</v>
      </c>
      <c r="C373" s="9">
        <v>3</v>
      </c>
      <c r="D373" s="141">
        <v>0.5</v>
      </c>
      <c r="E373" s="11">
        <v>0.05</v>
      </c>
      <c r="F373" s="141">
        <v>1.4</v>
      </c>
      <c r="G373" s="11">
        <v>0.09</v>
      </c>
      <c r="H373" s="11">
        <v>0.15</v>
      </c>
      <c r="I373" s="11">
        <v>0.27</v>
      </c>
      <c r="J373" s="11">
        <v>0.11</v>
      </c>
      <c r="K373" s="141" t="s">
        <v>110</v>
      </c>
      <c r="L373" s="11">
        <v>0.11</v>
      </c>
      <c r="M373" s="141">
        <v>1.4</v>
      </c>
      <c r="N373" s="11">
        <v>0.4</v>
      </c>
      <c r="O373" s="11">
        <v>0.11</v>
      </c>
      <c r="P373" s="11">
        <v>0.12</v>
      </c>
      <c r="Q373" s="141" t="s">
        <v>107</v>
      </c>
      <c r="R373" s="141">
        <v>0.7941923886976433</v>
      </c>
      <c r="S373" s="11">
        <v>0.12</v>
      </c>
      <c r="T373" s="146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1">
        <v>0.5</v>
      </c>
      <c r="E374" s="11">
        <v>0.05</v>
      </c>
      <c r="F374" s="141">
        <v>1.6</v>
      </c>
      <c r="G374" s="11">
        <v>0.1</v>
      </c>
      <c r="H374" s="11">
        <v>0.17</v>
      </c>
      <c r="I374" s="11">
        <v>0.26</v>
      </c>
      <c r="J374" s="11">
        <v>0.1</v>
      </c>
      <c r="K374" s="141" t="s">
        <v>110</v>
      </c>
      <c r="L374" s="11">
        <v>0.1</v>
      </c>
      <c r="M374" s="141">
        <v>1.3</v>
      </c>
      <c r="N374" s="11">
        <v>0.4</v>
      </c>
      <c r="O374" s="11">
        <v>0.13</v>
      </c>
      <c r="P374" s="11">
        <v>0.12</v>
      </c>
      <c r="Q374" s="141" t="s">
        <v>107</v>
      </c>
      <c r="R374" s="141">
        <v>0.71782521028171331</v>
      </c>
      <c r="S374" s="11">
        <v>0.18</v>
      </c>
      <c r="T374" s="146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0.16073333333333301</v>
      </c>
    </row>
    <row r="375" spans="1:65">
      <c r="A375" s="29"/>
      <c r="B375" s="19">
        <v>1</v>
      </c>
      <c r="C375" s="9">
        <v>5</v>
      </c>
      <c r="D375" s="142">
        <v>0.57999999999999996</v>
      </c>
      <c r="E375" s="11">
        <v>7.0000000000000007E-2</v>
      </c>
      <c r="F375" s="141">
        <v>1.4</v>
      </c>
      <c r="G375" s="11">
        <v>7.0000000000000007E-2</v>
      </c>
      <c r="H375" s="11">
        <v>0.19</v>
      </c>
      <c r="I375" s="11">
        <v>0.26</v>
      </c>
      <c r="J375" s="11">
        <v>0.1</v>
      </c>
      <c r="K375" s="141" t="s">
        <v>110</v>
      </c>
      <c r="L375" s="11">
        <v>0.18</v>
      </c>
      <c r="M375" s="141">
        <v>1.3</v>
      </c>
      <c r="N375" s="11">
        <v>0.4</v>
      </c>
      <c r="O375" s="11">
        <v>0.12</v>
      </c>
      <c r="P375" s="11">
        <v>0.11</v>
      </c>
      <c r="Q375" s="141" t="s">
        <v>107</v>
      </c>
      <c r="R375" s="141">
        <v>0.76498811422744328</v>
      </c>
      <c r="S375" s="11">
        <v>0.18</v>
      </c>
      <c r="T375" s="146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14</v>
      </c>
    </row>
    <row r="376" spans="1:65">
      <c r="A376" s="29"/>
      <c r="B376" s="19">
        <v>1</v>
      </c>
      <c r="C376" s="9">
        <v>6</v>
      </c>
      <c r="D376" s="141">
        <v>0.48</v>
      </c>
      <c r="E376" s="141" t="s">
        <v>292</v>
      </c>
      <c r="F376" s="141">
        <v>1.5</v>
      </c>
      <c r="G376" s="11">
        <v>0.09</v>
      </c>
      <c r="H376" s="11">
        <v>0.18</v>
      </c>
      <c r="I376" s="11">
        <v>0.28000000000000003</v>
      </c>
      <c r="J376" s="11">
        <v>0.12</v>
      </c>
      <c r="K376" s="141" t="s">
        <v>110</v>
      </c>
      <c r="L376" s="11">
        <v>0.11</v>
      </c>
      <c r="M376" s="141">
        <v>1.4</v>
      </c>
      <c r="N376" s="11">
        <v>0.4</v>
      </c>
      <c r="O376" s="11">
        <v>0.1</v>
      </c>
      <c r="P376" s="11">
        <v>0.12</v>
      </c>
      <c r="Q376" s="141" t="s">
        <v>107</v>
      </c>
      <c r="R376" s="141">
        <v>0.64949319403458328</v>
      </c>
      <c r="S376" s="11">
        <v>7.0000000000000007E-2</v>
      </c>
      <c r="T376" s="146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20" t="s">
        <v>267</v>
      </c>
      <c r="C377" s="12"/>
      <c r="D377" s="22">
        <v>0.5083333333333333</v>
      </c>
      <c r="E377" s="22">
        <v>6.4000000000000001E-2</v>
      </c>
      <c r="F377" s="22">
        <v>1.5166666666666666</v>
      </c>
      <c r="G377" s="22">
        <v>8.666666666666667E-2</v>
      </c>
      <c r="H377" s="22">
        <v>0.17666666666666667</v>
      </c>
      <c r="I377" s="22">
        <v>0.26833333333333337</v>
      </c>
      <c r="J377" s="22">
        <v>0.10833333333333334</v>
      </c>
      <c r="K377" s="22" t="s">
        <v>625</v>
      </c>
      <c r="L377" s="22">
        <v>0.12833333333333333</v>
      </c>
      <c r="M377" s="22">
        <v>1.3499999999999999</v>
      </c>
      <c r="N377" s="22">
        <v>0.39999999999999997</v>
      </c>
      <c r="O377" s="22">
        <v>0.11666666666666668</v>
      </c>
      <c r="P377" s="22">
        <v>0.11666666666666665</v>
      </c>
      <c r="Q377" s="22" t="s">
        <v>625</v>
      </c>
      <c r="R377" s="22">
        <v>0.70938252624876508</v>
      </c>
      <c r="S377" s="22">
        <v>0.14166666666666669</v>
      </c>
      <c r="T377" s="146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268</v>
      </c>
      <c r="C378" s="28"/>
      <c r="D378" s="11">
        <v>0.5</v>
      </c>
      <c r="E378" s="11">
        <v>7.0000000000000007E-2</v>
      </c>
      <c r="F378" s="11">
        <v>1.5</v>
      </c>
      <c r="G378" s="11">
        <v>0.09</v>
      </c>
      <c r="H378" s="11">
        <v>0.17499999999999999</v>
      </c>
      <c r="I378" s="11">
        <v>0.26500000000000001</v>
      </c>
      <c r="J378" s="11">
        <v>0.11</v>
      </c>
      <c r="K378" s="11" t="s">
        <v>625</v>
      </c>
      <c r="L378" s="11">
        <v>0.11499999999999999</v>
      </c>
      <c r="M378" s="11">
        <v>1.35</v>
      </c>
      <c r="N378" s="11">
        <v>0.4</v>
      </c>
      <c r="O378" s="11">
        <v>0.11499999999999999</v>
      </c>
      <c r="P378" s="11">
        <v>0.12</v>
      </c>
      <c r="Q378" s="11" t="s">
        <v>625</v>
      </c>
      <c r="R378" s="11">
        <v>0.70327698544592576</v>
      </c>
      <c r="S378" s="11">
        <v>0.15</v>
      </c>
      <c r="T378" s="146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269</v>
      </c>
      <c r="C379" s="28"/>
      <c r="D379" s="23">
        <v>3.6009258068817052E-2</v>
      </c>
      <c r="E379" s="23">
        <v>1.3416407864998757E-2</v>
      </c>
      <c r="F379" s="23">
        <v>0.11690451944500124</v>
      </c>
      <c r="G379" s="23">
        <v>1.0327955589886414E-2</v>
      </c>
      <c r="H379" s="23">
        <v>1.7511900715418263E-2</v>
      </c>
      <c r="I379" s="23">
        <v>1.4719601443879741E-2</v>
      </c>
      <c r="J379" s="23">
        <v>7.5277265270908061E-3</v>
      </c>
      <c r="K379" s="23" t="s">
        <v>625</v>
      </c>
      <c r="L379" s="23">
        <v>3.0605010483034829E-2</v>
      </c>
      <c r="M379" s="23">
        <v>5.4772255750516537E-2</v>
      </c>
      <c r="N379" s="23">
        <v>6.0809419444881171E-17</v>
      </c>
      <c r="O379" s="23">
        <v>1.6329931618554387E-2</v>
      </c>
      <c r="P379" s="23">
        <v>5.1639777949432199E-3</v>
      </c>
      <c r="Q379" s="23" t="s">
        <v>625</v>
      </c>
      <c r="R379" s="23">
        <v>6.1702880761856281E-2</v>
      </c>
      <c r="S379" s="23">
        <v>5.2313159593611457E-2</v>
      </c>
      <c r="T379" s="146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86</v>
      </c>
      <c r="C380" s="28"/>
      <c r="D380" s="13">
        <v>7.0837884725541742E-2</v>
      </c>
      <c r="E380" s="13">
        <v>0.20963137289060557</v>
      </c>
      <c r="F380" s="13">
        <v>7.707990293077005E-2</v>
      </c>
      <c r="G380" s="13">
        <v>0.11916871834484323</v>
      </c>
      <c r="H380" s="13">
        <v>9.9123966313688278E-2</v>
      </c>
      <c r="I380" s="13">
        <v>5.4855657554831322E-2</v>
      </c>
      <c r="J380" s="13">
        <v>6.9486706403915133E-2</v>
      </c>
      <c r="K380" s="13" t="s">
        <v>625</v>
      </c>
      <c r="L380" s="13">
        <v>0.23848060116650519</v>
      </c>
      <c r="M380" s="13">
        <v>4.0572041296678921E-2</v>
      </c>
      <c r="N380" s="13">
        <v>1.5202354861220294E-16</v>
      </c>
      <c r="O380" s="13">
        <v>0.13997084244475186</v>
      </c>
      <c r="P380" s="13">
        <v>4.4262666813799034E-2</v>
      </c>
      <c r="Q380" s="13" t="s">
        <v>625</v>
      </c>
      <c r="R380" s="13">
        <v>8.6981111711537162E-2</v>
      </c>
      <c r="S380" s="13">
        <v>0.36926936183725728</v>
      </c>
      <c r="T380" s="146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270</v>
      </c>
      <c r="C381" s="28"/>
      <c r="D381" s="13">
        <v>2.1625881377022047</v>
      </c>
      <c r="E381" s="13">
        <v>-0.60182496889257486</v>
      </c>
      <c r="F381" s="13">
        <v>8.4359187059311669</v>
      </c>
      <c r="G381" s="13">
        <v>-0.46080464537536181</v>
      </c>
      <c r="H381" s="13">
        <v>9.9128992119454695E-2</v>
      </c>
      <c r="I381" s="13">
        <v>0.66943177104936069</v>
      </c>
      <c r="J381" s="13">
        <v>-0.32600580671920221</v>
      </c>
      <c r="K381" s="13" t="s">
        <v>625</v>
      </c>
      <c r="L381" s="13">
        <v>-0.20157610949813198</v>
      </c>
      <c r="M381" s="13">
        <v>7.3990045624222471</v>
      </c>
      <c r="N381" s="13">
        <v>1.4885939444214067</v>
      </c>
      <c r="O381" s="13">
        <v>-0.2741600995437562</v>
      </c>
      <c r="P381" s="13">
        <v>-0.27416009954375642</v>
      </c>
      <c r="Q381" s="13" t="s">
        <v>625</v>
      </c>
      <c r="R381" s="13">
        <v>3.4134126477525912</v>
      </c>
      <c r="S381" s="13">
        <v>-0.11862297801741817</v>
      </c>
      <c r="T381" s="146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45" t="s">
        <v>271</v>
      </c>
      <c r="C382" s="46"/>
      <c r="D382" s="44">
        <v>2.23</v>
      </c>
      <c r="E382" s="44">
        <v>0.65</v>
      </c>
      <c r="F382" s="44">
        <v>8.68</v>
      </c>
      <c r="G382" s="44">
        <v>0.46</v>
      </c>
      <c r="H382" s="44">
        <v>0.11</v>
      </c>
      <c r="I382" s="44">
        <v>0.7</v>
      </c>
      <c r="J382" s="44">
        <v>0.33</v>
      </c>
      <c r="K382" s="44">
        <v>0.7</v>
      </c>
      <c r="L382" s="44">
        <v>0.2</v>
      </c>
      <c r="M382" s="44">
        <v>7.62</v>
      </c>
      <c r="N382" s="44">
        <v>1.54</v>
      </c>
      <c r="O382" s="44">
        <v>0.27</v>
      </c>
      <c r="P382" s="44">
        <v>0.27</v>
      </c>
      <c r="Q382" s="44">
        <v>2.1800000000000002</v>
      </c>
      <c r="R382" s="44">
        <v>3.52</v>
      </c>
      <c r="S382" s="44">
        <v>0.11</v>
      </c>
      <c r="T382" s="146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BM383" s="53"/>
    </row>
    <row r="384" spans="1:65" ht="15">
      <c r="B384" s="8" t="s">
        <v>497</v>
      </c>
      <c r="BM384" s="27" t="s">
        <v>66</v>
      </c>
    </row>
    <row r="385" spans="1:65" ht="15">
      <c r="A385" s="24" t="s">
        <v>8</v>
      </c>
      <c r="B385" s="18" t="s">
        <v>117</v>
      </c>
      <c r="C385" s="15" t="s">
        <v>118</v>
      </c>
      <c r="D385" s="16" t="s">
        <v>239</v>
      </c>
      <c r="E385" s="17" t="s">
        <v>239</v>
      </c>
      <c r="F385" s="17" t="s">
        <v>239</v>
      </c>
      <c r="G385" s="17" t="s">
        <v>239</v>
      </c>
      <c r="H385" s="17" t="s">
        <v>239</v>
      </c>
      <c r="I385" s="17" t="s">
        <v>239</v>
      </c>
      <c r="J385" s="17" t="s">
        <v>239</v>
      </c>
      <c r="K385" s="17" t="s">
        <v>239</v>
      </c>
      <c r="L385" s="17" t="s">
        <v>239</v>
      </c>
      <c r="M385" s="17" t="s">
        <v>239</v>
      </c>
      <c r="N385" s="17" t="s">
        <v>239</v>
      </c>
      <c r="O385" s="17" t="s">
        <v>239</v>
      </c>
      <c r="P385" s="17" t="s">
        <v>239</v>
      </c>
      <c r="Q385" s="17" t="s">
        <v>239</v>
      </c>
      <c r="R385" s="17" t="s">
        <v>239</v>
      </c>
      <c r="S385" s="17" t="s">
        <v>239</v>
      </c>
      <c r="T385" s="17" t="s">
        <v>239</v>
      </c>
      <c r="U385" s="17" t="s">
        <v>239</v>
      </c>
      <c r="V385" s="17" t="s">
        <v>239</v>
      </c>
      <c r="W385" s="146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240</v>
      </c>
      <c r="C386" s="9" t="s">
        <v>240</v>
      </c>
      <c r="D386" s="144" t="s">
        <v>242</v>
      </c>
      <c r="E386" s="145" t="s">
        <v>243</v>
      </c>
      <c r="F386" s="145" t="s">
        <v>244</v>
      </c>
      <c r="G386" s="145" t="s">
        <v>245</v>
      </c>
      <c r="H386" s="145" t="s">
        <v>246</v>
      </c>
      <c r="I386" s="145" t="s">
        <v>248</v>
      </c>
      <c r="J386" s="145" t="s">
        <v>249</v>
      </c>
      <c r="K386" s="145" t="s">
        <v>250</v>
      </c>
      <c r="L386" s="145" t="s">
        <v>251</v>
      </c>
      <c r="M386" s="145" t="s">
        <v>252</v>
      </c>
      <c r="N386" s="145" t="s">
        <v>253</v>
      </c>
      <c r="O386" s="145" t="s">
        <v>254</v>
      </c>
      <c r="P386" s="145" t="s">
        <v>256</v>
      </c>
      <c r="Q386" s="145" t="s">
        <v>257</v>
      </c>
      <c r="R386" s="145" t="s">
        <v>258</v>
      </c>
      <c r="S386" s="145" t="s">
        <v>259</v>
      </c>
      <c r="T386" s="145" t="s">
        <v>282</v>
      </c>
      <c r="U386" s="145" t="s">
        <v>284</v>
      </c>
      <c r="V386" s="145" t="s">
        <v>260</v>
      </c>
      <c r="W386" s="146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285</v>
      </c>
      <c r="E387" s="11" t="s">
        <v>285</v>
      </c>
      <c r="F387" s="11" t="s">
        <v>286</v>
      </c>
      <c r="G387" s="11" t="s">
        <v>285</v>
      </c>
      <c r="H387" s="11" t="s">
        <v>285</v>
      </c>
      <c r="I387" s="11" t="s">
        <v>286</v>
      </c>
      <c r="J387" s="11" t="s">
        <v>285</v>
      </c>
      <c r="K387" s="11" t="s">
        <v>285</v>
      </c>
      <c r="L387" s="11" t="s">
        <v>285</v>
      </c>
      <c r="M387" s="11" t="s">
        <v>286</v>
      </c>
      <c r="N387" s="11" t="s">
        <v>286</v>
      </c>
      <c r="O387" s="11" t="s">
        <v>285</v>
      </c>
      <c r="P387" s="11" t="s">
        <v>286</v>
      </c>
      <c r="Q387" s="11" t="s">
        <v>286</v>
      </c>
      <c r="R387" s="11" t="s">
        <v>286</v>
      </c>
      <c r="S387" s="11" t="s">
        <v>286</v>
      </c>
      <c r="T387" s="11" t="s">
        <v>120</v>
      </c>
      <c r="U387" s="11" t="s">
        <v>285</v>
      </c>
      <c r="V387" s="11" t="s">
        <v>285</v>
      </c>
      <c r="W387" s="146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146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2.1</v>
      </c>
      <c r="E389" s="21">
        <v>2.4</v>
      </c>
      <c r="F389" s="21">
        <v>2.34</v>
      </c>
      <c r="G389" s="21">
        <v>2.2000000000000002</v>
      </c>
      <c r="H389" s="21">
        <v>1.9400000000000002</v>
      </c>
      <c r="I389" s="21">
        <v>2.4</v>
      </c>
      <c r="J389" s="21">
        <v>2.2999999999999998</v>
      </c>
      <c r="K389" s="21">
        <v>2.27</v>
      </c>
      <c r="L389" s="21">
        <v>2.2000000000000002</v>
      </c>
      <c r="M389" s="21">
        <v>2.2000000000000002</v>
      </c>
      <c r="N389" s="21">
        <v>2.74</v>
      </c>
      <c r="O389" s="21">
        <v>2.2000000000000002</v>
      </c>
      <c r="P389" s="21">
        <v>2.25</v>
      </c>
      <c r="Q389" s="21">
        <v>2.6</v>
      </c>
      <c r="R389" s="21">
        <v>2.4994668434237677</v>
      </c>
      <c r="S389" s="21">
        <v>2.7</v>
      </c>
      <c r="T389" s="21">
        <v>2.5695289737736715</v>
      </c>
      <c r="U389" s="21">
        <v>2.2000000000000002</v>
      </c>
      <c r="V389" s="21">
        <v>2.2400000000000002</v>
      </c>
      <c r="W389" s="146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2.1</v>
      </c>
      <c r="E390" s="11">
        <v>2.7</v>
      </c>
      <c r="F390" s="11">
        <v>2.2000000000000002</v>
      </c>
      <c r="G390" s="11">
        <v>2.2000000000000002</v>
      </c>
      <c r="H390" s="11">
        <v>2.0699999999999998</v>
      </c>
      <c r="I390" s="11">
        <v>2.6</v>
      </c>
      <c r="J390" s="11">
        <v>2.2999999999999998</v>
      </c>
      <c r="K390" s="11">
        <v>2.31</v>
      </c>
      <c r="L390" s="11">
        <v>2.2000000000000002</v>
      </c>
      <c r="M390" s="11">
        <v>2.1</v>
      </c>
      <c r="N390" s="11">
        <v>2.61</v>
      </c>
      <c r="O390" s="11">
        <v>2.2999999999999998</v>
      </c>
      <c r="P390" s="11">
        <v>2.31</v>
      </c>
      <c r="Q390" s="11">
        <v>2.6</v>
      </c>
      <c r="R390" s="11">
        <v>2.5662713094173788</v>
      </c>
      <c r="S390" s="11">
        <v>2.5</v>
      </c>
      <c r="T390" s="11">
        <v>2.4001176018634109</v>
      </c>
      <c r="U390" s="11">
        <v>2.2000000000000002</v>
      </c>
      <c r="V390" s="11">
        <v>2.37</v>
      </c>
      <c r="W390" s="146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e">
        <v>#N/A</v>
      </c>
    </row>
    <row r="391" spans="1:65">
      <c r="A391" s="29"/>
      <c r="B391" s="19">
        <v>1</v>
      </c>
      <c r="C391" s="9">
        <v>3</v>
      </c>
      <c r="D391" s="11">
        <v>2.2000000000000002</v>
      </c>
      <c r="E391" s="11">
        <v>2.4</v>
      </c>
      <c r="F391" s="11">
        <v>2.08</v>
      </c>
      <c r="G391" s="11">
        <v>2.1</v>
      </c>
      <c r="H391" s="11">
        <v>2.17</v>
      </c>
      <c r="I391" s="11">
        <v>2.5</v>
      </c>
      <c r="J391" s="11">
        <v>2.4</v>
      </c>
      <c r="K391" s="11">
        <v>2.23</v>
      </c>
      <c r="L391" s="11">
        <v>2.2999999999999998</v>
      </c>
      <c r="M391" s="11">
        <v>2.1</v>
      </c>
      <c r="N391" s="11">
        <v>2.56</v>
      </c>
      <c r="O391" s="11">
        <v>2.2000000000000002</v>
      </c>
      <c r="P391" s="11">
        <v>2.33</v>
      </c>
      <c r="Q391" s="11">
        <v>2.2999999999999998</v>
      </c>
      <c r="R391" s="11">
        <v>2.5213667827883768</v>
      </c>
      <c r="S391" s="11">
        <v>2.6</v>
      </c>
      <c r="T391" s="11">
        <v>2.5886962081378213</v>
      </c>
      <c r="U391" s="11">
        <v>2.5</v>
      </c>
      <c r="V391" s="11">
        <v>2.5</v>
      </c>
      <c r="W391" s="146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2.1</v>
      </c>
      <c r="E392" s="11">
        <v>2.7</v>
      </c>
      <c r="F392" s="11">
        <v>2.42</v>
      </c>
      <c r="G392" s="11">
        <v>2.2000000000000002</v>
      </c>
      <c r="H392" s="11">
        <v>2.14</v>
      </c>
      <c r="I392" s="11">
        <v>2.8</v>
      </c>
      <c r="J392" s="11">
        <v>2.4</v>
      </c>
      <c r="K392" s="11">
        <v>2.19</v>
      </c>
      <c r="L392" s="11">
        <v>2.2999999999999998</v>
      </c>
      <c r="M392" s="11">
        <v>2.1</v>
      </c>
      <c r="N392" s="11">
        <v>2.52</v>
      </c>
      <c r="O392" s="11">
        <v>2.1</v>
      </c>
      <c r="P392" s="11">
        <v>2.2400000000000002</v>
      </c>
      <c r="Q392" s="11">
        <v>2.4</v>
      </c>
      <c r="R392" s="11">
        <v>2.52637253967485</v>
      </c>
      <c r="S392" s="11">
        <v>2.6</v>
      </c>
      <c r="T392" s="11">
        <v>2.4297462927683733</v>
      </c>
      <c r="U392" s="11">
        <v>2.2999999999999998</v>
      </c>
      <c r="V392" s="11">
        <v>2.38</v>
      </c>
      <c r="W392" s="146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2.3428346205369146</v>
      </c>
    </row>
    <row r="393" spans="1:65">
      <c r="A393" s="29"/>
      <c r="B393" s="19">
        <v>1</v>
      </c>
      <c r="C393" s="9">
        <v>5</v>
      </c>
      <c r="D393" s="11">
        <v>2</v>
      </c>
      <c r="E393" s="11">
        <v>2.5</v>
      </c>
      <c r="F393" s="11">
        <v>2.23</v>
      </c>
      <c r="G393" s="11">
        <v>2.2999999999999998</v>
      </c>
      <c r="H393" s="11">
        <v>2.1800000000000002</v>
      </c>
      <c r="I393" s="11">
        <v>2.7</v>
      </c>
      <c r="J393" s="11">
        <v>2.2999999999999998</v>
      </c>
      <c r="K393" s="11">
        <v>2.21</v>
      </c>
      <c r="L393" s="11">
        <v>2.2000000000000002</v>
      </c>
      <c r="M393" s="11">
        <v>2.2000000000000002</v>
      </c>
      <c r="N393" s="11">
        <v>2.59</v>
      </c>
      <c r="O393" s="11">
        <v>2.2000000000000002</v>
      </c>
      <c r="P393" s="11">
        <v>2.1800000000000002</v>
      </c>
      <c r="Q393" s="11">
        <v>2.4</v>
      </c>
      <c r="R393" s="11">
        <v>2.534743440748473</v>
      </c>
      <c r="S393" s="11">
        <v>2.6</v>
      </c>
      <c r="T393" s="11">
        <v>2.3097653095371076</v>
      </c>
      <c r="U393" s="11">
        <v>2.2999999999999998</v>
      </c>
      <c r="V393" s="11">
        <v>2.25</v>
      </c>
      <c r="W393" s="146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38</v>
      </c>
    </row>
    <row r="394" spans="1:65">
      <c r="A394" s="29"/>
      <c r="B394" s="19">
        <v>1</v>
      </c>
      <c r="C394" s="9">
        <v>6</v>
      </c>
      <c r="D394" s="11">
        <v>2</v>
      </c>
      <c r="E394" s="11">
        <v>2.5</v>
      </c>
      <c r="F394" s="11">
        <v>2.0099999999999998</v>
      </c>
      <c r="G394" s="11">
        <v>2.4</v>
      </c>
      <c r="H394" s="11">
        <v>2.27</v>
      </c>
      <c r="I394" s="11">
        <v>2.8</v>
      </c>
      <c r="J394" s="11">
        <v>2.2999999999999998</v>
      </c>
      <c r="K394" s="11">
        <v>2.31</v>
      </c>
      <c r="L394" s="11">
        <v>2.2999999999999998</v>
      </c>
      <c r="M394" s="11">
        <v>2</v>
      </c>
      <c r="N394" s="11">
        <v>2.5299999999999998</v>
      </c>
      <c r="O394" s="11">
        <v>2.2000000000000002</v>
      </c>
      <c r="P394" s="11">
        <v>2.17</v>
      </c>
      <c r="Q394" s="11">
        <v>2.6</v>
      </c>
      <c r="R394" s="11">
        <v>2.4783446444333821</v>
      </c>
      <c r="S394" s="11">
        <v>2.6</v>
      </c>
      <c r="T394" s="11">
        <v>2.358726794641655</v>
      </c>
      <c r="U394" s="11">
        <v>2.2999999999999998</v>
      </c>
      <c r="V394" s="11">
        <v>2.36</v>
      </c>
      <c r="W394" s="146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20" t="s">
        <v>267</v>
      </c>
      <c r="C395" s="12"/>
      <c r="D395" s="22">
        <v>2.0833333333333335</v>
      </c>
      <c r="E395" s="22">
        <v>2.5333333333333332</v>
      </c>
      <c r="F395" s="22">
        <v>2.2133333333333334</v>
      </c>
      <c r="G395" s="22">
        <v>2.2333333333333334</v>
      </c>
      <c r="H395" s="22">
        <v>2.1283333333333334</v>
      </c>
      <c r="I395" s="22">
        <v>2.6333333333333333</v>
      </c>
      <c r="J395" s="22">
        <v>2.3333333333333335</v>
      </c>
      <c r="K395" s="22">
        <v>2.2533333333333334</v>
      </c>
      <c r="L395" s="22">
        <v>2.25</v>
      </c>
      <c r="M395" s="22">
        <v>2.1166666666666667</v>
      </c>
      <c r="N395" s="22">
        <v>2.5916666666666663</v>
      </c>
      <c r="O395" s="22">
        <v>2.1999999999999997</v>
      </c>
      <c r="P395" s="22">
        <v>2.2466666666666666</v>
      </c>
      <c r="Q395" s="22">
        <v>2.4833333333333334</v>
      </c>
      <c r="R395" s="22">
        <v>2.5210942600810378</v>
      </c>
      <c r="S395" s="22">
        <v>2.6</v>
      </c>
      <c r="T395" s="22">
        <v>2.4427635301203399</v>
      </c>
      <c r="U395" s="22">
        <v>2.3000000000000003</v>
      </c>
      <c r="V395" s="22">
        <v>2.35</v>
      </c>
      <c r="W395" s="146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268</v>
      </c>
      <c r="C396" s="28"/>
      <c r="D396" s="11">
        <v>2.1</v>
      </c>
      <c r="E396" s="11">
        <v>2.5</v>
      </c>
      <c r="F396" s="11">
        <v>2.2149999999999999</v>
      </c>
      <c r="G396" s="11">
        <v>2.2000000000000002</v>
      </c>
      <c r="H396" s="11">
        <v>2.1550000000000002</v>
      </c>
      <c r="I396" s="11">
        <v>2.6500000000000004</v>
      </c>
      <c r="J396" s="11">
        <v>2.2999999999999998</v>
      </c>
      <c r="K396" s="11">
        <v>2.25</v>
      </c>
      <c r="L396" s="11">
        <v>2.25</v>
      </c>
      <c r="M396" s="11">
        <v>2.1</v>
      </c>
      <c r="N396" s="11">
        <v>2.5750000000000002</v>
      </c>
      <c r="O396" s="11">
        <v>2.2000000000000002</v>
      </c>
      <c r="P396" s="11">
        <v>2.2450000000000001</v>
      </c>
      <c r="Q396" s="11">
        <v>2.5</v>
      </c>
      <c r="R396" s="11">
        <v>2.5238696612316134</v>
      </c>
      <c r="S396" s="11">
        <v>2.6</v>
      </c>
      <c r="T396" s="11">
        <v>2.4149319473158921</v>
      </c>
      <c r="U396" s="11">
        <v>2.2999999999999998</v>
      </c>
      <c r="V396" s="11">
        <v>2.3650000000000002</v>
      </c>
      <c r="W396" s="146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269</v>
      </c>
      <c r="C397" s="28"/>
      <c r="D397" s="23">
        <v>7.5277265270908167E-2</v>
      </c>
      <c r="E397" s="23">
        <v>0.13662601021279477</v>
      </c>
      <c r="F397" s="23">
        <v>0.153839743456191</v>
      </c>
      <c r="G397" s="23">
        <v>0.10327955589886434</v>
      </c>
      <c r="H397" s="23">
        <v>0.11267948645013724</v>
      </c>
      <c r="I397" s="23">
        <v>0.16329931618554516</v>
      </c>
      <c r="J397" s="23">
        <v>5.1639777949432274E-2</v>
      </c>
      <c r="K397" s="23">
        <v>5.1251016250086899E-2</v>
      </c>
      <c r="L397" s="23">
        <v>5.4772255750516412E-2</v>
      </c>
      <c r="M397" s="23">
        <v>7.5277265270908167E-2</v>
      </c>
      <c r="N397" s="23">
        <v>8.0353386155573317E-2</v>
      </c>
      <c r="O397" s="23">
        <v>6.3245553203367499E-2</v>
      </c>
      <c r="P397" s="23">
        <v>6.531972647421809E-2</v>
      </c>
      <c r="Q397" s="23">
        <v>0.1329160135825127</v>
      </c>
      <c r="R397" s="23">
        <v>3.0167781532676213E-2</v>
      </c>
      <c r="S397" s="23">
        <v>6.3245553203367638E-2</v>
      </c>
      <c r="T397" s="23">
        <v>0.1132295433810214</v>
      </c>
      <c r="U397" s="23">
        <v>0.10954451150103316</v>
      </c>
      <c r="V397" s="23">
        <v>9.591663046625433E-2</v>
      </c>
      <c r="W397" s="230"/>
      <c r="X397" s="231"/>
      <c r="Y397" s="231"/>
      <c r="Z397" s="231"/>
      <c r="AA397" s="231"/>
      <c r="AB397" s="231"/>
      <c r="AC397" s="231"/>
      <c r="AD397" s="231"/>
      <c r="AE397" s="231"/>
      <c r="AF397" s="231"/>
      <c r="AG397" s="231"/>
      <c r="AH397" s="231"/>
      <c r="AI397" s="231"/>
      <c r="AJ397" s="231"/>
      <c r="AK397" s="231"/>
      <c r="AL397" s="231"/>
      <c r="AM397" s="231"/>
      <c r="AN397" s="231"/>
      <c r="AO397" s="231"/>
      <c r="AP397" s="231"/>
      <c r="AQ397" s="231"/>
      <c r="AR397" s="231"/>
      <c r="AS397" s="231"/>
      <c r="AT397" s="231"/>
      <c r="AU397" s="231"/>
      <c r="AV397" s="231"/>
      <c r="AW397" s="231"/>
      <c r="AX397" s="231"/>
      <c r="AY397" s="231"/>
      <c r="AZ397" s="231"/>
      <c r="BA397" s="231"/>
      <c r="BB397" s="231"/>
      <c r="BC397" s="231"/>
      <c r="BD397" s="231"/>
      <c r="BE397" s="231"/>
      <c r="BF397" s="231"/>
      <c r="BG397" s="231"/>
      <c r="BH397" s="231"/>
      <c r="BI397" s="231"/>
      <c r="BJ397" s="231"/>
      <c r="BK397" s="231"/>
      <c r="BL397" s="231"/>
      <c r="BM397" s="54"/>
    </row>
    <row r="398" spans="1:65">
      <c r="A398" s="29"/>
      <c r="B398" s="3" t="s">
        <v>86</v>
      </c>
      <c r="C398" s="28"/>
      <c r="D398" s="13">
        <v>3.6133087330035916E-2</v>
      </c>
      <c r="E398" s="13">
        <v>5.3931319820840047E-2</v>
      </c>
      <c r="F398" s="13">
        <v>6.9505908188038104E-2</v>
      </c>
      <c r="G398" s="13">
        <v>4.6244577268148207E-2</v>
      </c>
      <c r="H398" s="13">
        <v>5.2942593476963465E-2</v>
      </c>
      <c r="I398" s="13">
        <v>6.201239855147285E-2</v>
      </c>
      <c r="J398" s="13">
        <v>2.2131333406899545E-2</v>
      </c>
      <c r="K398" s="13">
        <v>2.2744533838795961E-2</v>
      </c>
      <c r="L398" s="13">
        <v>2.4343224778007294E-2</v>
      </c>
      <c r="M398" s="13">
        <v>3.5564062332712518E-2</v>
      </c>
      <c r="N398" s="13">
        <v>3.1004521989288745E-2</v>
      </c>
      <c r="O398" s="13">
        <v>2.8747978728803414E-2</v>
      </c>
      <c r="P398" s="13">
        <v>2.9074062228880457E-2</v>
      </c>
      <c r="Q398" s="13">
        <v>5.3523226945978268E-2</v>
      </c>
      <c r="R398" s="13">
        <v>1.1966145816264127E-2</v>
      </c>
      <c r="S398" s="13">
        <v>2.4325212770526013E-2</v>
      </c>
      <c r="T398" s="13">
        <v>4.6353051363691875E-2</v>
      </c>
      <c r="U398" s="13">
        <v>4.7628048478710064E-2</v>
      </c>
      <c r="V398" s="13">
        <v>4.0815587432448647E-2</v>
      </c>
      <c r="W398" s="146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270</v>
      </c>
      <c r="C399" s="28"/>
      <c r="D399" s="13">
        <v>-0.11076380933115559</v>
      </c>
      <c r="E399" s="13">
        <v>8.1311207853314693E-2</v>
      </c>
      <c r="F399" s="13">
        <v>-5.5275471033419787E-2</v>
      </c>
      <c r="G399" s="13">
        <v>-4.6738803602998868E-2</v>
      </c>
      <c r="H399" s="13">
        <v>-9.155630761270861E-2</v>
      </c>
      <c r="I399" s="13">
        <v>0.12399454500541918</v>
      </c>
      <c r="J399" s="13">
        <v>-4.0554664508942739E-3</v>
      </c>
      <c r="K399" s="13">
        <v>-3.820213617257795E-2</v>
      </c>
      <c r="L399" s="13">
        <v>-3.9624914077648121E-2</v>
      </c>
      <c r="M399" s="13">
        <v>-9.6536030280454099E-2</v>
      </c>
      <c r="N399" s="13">
        <v>0.10620982119204214</v>
      </c>
      <c r="O399" s="13">
        <v>-6.0966582653700474E-2</v>
      </c>
      <c r="P399" s="13">
        <v>-4.1047691982718293E-2</v>
      </c>
      <c r="Q399" s="13">
        <v>5.9969539277262562E-2</v>
      </c>
      <c r="R399" s="13">
        <v>7.6087162952744425E-2</v>
      </c>
      <c r="S399" s="13">
        <v>0.10976676595471768</v>
      </c>
      <c r="T399" s="13">
        <v>4.2652993389915128E-2</v>
      </c>
      <c r="U399" s="13">
        <v>-1.8283245501595768E-2</v>
      </c>
      <c r="V399" s="13">
        <v>3.0584230744563623E-3</v>
      </c>
      <c r="W399" s="146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45" t="s">
        <v>271</v>
      </c>
      <c r="C400" s="46"/>
      <c r="D400" s="44">
        <v>1.02</v>
      </c>
      <c r="E400" s="44">
        <v>1.1000000000000001</v>
      </c>
      <c r="F400" s="44">
        <v>0.41</v>
      </c>
      <c r="G400" s="44">
        <v>0.31</v>
      </c>
      <c r="H400" s="44">
        <v>0.81</v>
      </c>
      <c r="I400" s="44">
        <v>1.57</v>
      </c>
      <c r="J400" s="44">
        <v>0.16</v>
      </c>
      <c r="K400" s="44">
        <v>0.22</v>
      </c>
      <c r="L400" s="44">
        <v>0.24</v>
      </c>
      <c r="M400" s="44">
        <v>0.87</v>
      </c>
      <c r="N400" s="44">
        <v>1.38</v>
      </c>
      <c r="O400" s="44">
        <v>0.47</v>
      </c>
      <c r="P400" s="44">
        <v>0.25</v>
      </c>
      <c r="Q400" s="44">
        <v>0.87</v>
      </c>
      <c r="R400" s="44">
        <v>1.04</v>
      </c>
      <c r="S400" s="44">
        <v>1.42</v>
      </c>
      <c r="T400" s="44">
        <v>0.67</v>
      </c>
      <c r="U400" s="44">
        <v>0</v>
      </c>
      <c r="V400" s="44">
        <v>0.24</v>
      </c>
      <c r="W400" s="146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BM401" s="53"/>
    </row>
    <row r="402" spans="1:65" ht="15">
      <c r="B402" s="8" t="s">
        <v>498</v>
      </c>
      <c r="BM402" s="27" t="s">
        <v>273</v>
      </c>
    </row>
    <row r="403" spans="1:65" ht="15">
      <c r="A403" s="24" t="s">
        <v>53</v>
      </c>
      <c r="B403" s="18" t="s">
        <v>117</v>
      </c>
      <c r="C403" s="15" t="s">
        <v>118</v>
      </c>
      <c r="D403" s="16" t="s">
        <v>239</v>
      </c>
      <c r="E403" s="17" t="s">
        <v>239</v>
      </c>
      <c r="F403" s="14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240</v>
      </c>
      <c r="C404" s="9" t="s">
        <v>240</v>
      </c>
      <c r="D404" s="144" t="s">
        <v>246</v>
      </c>
      <c r="E404" s="145" t="s">
        <v>258</v>
      </c>
      <c r="F404" s="14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285</v>
      </c>
      <c r="E405" s="11" t="s">
        <v>286</v>
      </c>
      <c r="F405" s="14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/>
      <c r="E406" s="25"/>
      <c r="F406" s="14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29">
        <v>0.01</v>
      </c>
      <c r="E407" s="234" t="s">
        <v>107</v>
      </c>
      <c r="F407" s="230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  <c r="Y407" s="231"/>
      <c r="Z407" s="231"/>
      <c r="AA407" s="231"/>
      <c r="AB407" s="231"/>
      <c r="AC407" s="231"/>
      <c r="AD407" s="231"/>
      <c r="AE407" s="231"/>
      <c r="AF407" s="231"/>
      <c r="AG407" s="231"/>
      <c r="AH407" s="231"/>
      <c r="AI407" s="231"/>
      <c r="AJ407" s="231"/>
      <c r="AK407" s="231"/>
      <c r="AL407" s="231"/>
      <c r="AM407" s="231"/>
      <c r="AN407" s="231"/>
      <c r="AO407" s="231"/>
      <c r="AP407" s="231"/>
      <c r="AQ407" s="231"/>
      <c r="AR407" s="231"/>
      <c r="AS407" s="231"/>
      <c r="AT407" s="231"/>
      <c r="AU407" s="231"/>
      <c r="AV407" s="231"/>
      <c r="AW407" s="231"/>
      <c r="AX407" s="231"/>
      <c r="AY407" s="231"/>
      <c r="AZ407" s="231"/>
      <c r="BA407" s="231"/>
      <c r="BB407" s="231"/>
      <c r="BC407" s="231"/>
      <c r="BD407" s="231"/>
      <c r="BE407" s="231"/>
      <c r="BF407" s="231"/>
      <c r="BG407" s="231"/>
      <c r="BH407" s="231"/>
      <c r="BI407" s="231"/>
      <c r="BJ407" s="231"/>
      <c r="BK407" s="231"/>
      <c r="BL407" s="231"/>
      <c r="BM407" s="232">
        <v>1</v>
      </c>
    </row>
    <row r="408" spans="1:65">
      <c r="A408" s="29"/>
      <c r="B408" s="19">
        <v>1</v>
      </c>
      <c r="C408" s="9">
        <v>2</v>
      </c>
      <c r="D408" s="23">
        <v>0.03</v>
      </c>
      <c r="E408" s="235" t="s">
        <v>107</v>
      </c>
      <c r="F408" s="230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2">
        <v>7</v>
      </c>
    </row>
    <row r="409" spans="1:65">
      <c r="A409" s="29"/>
      <c r="B409" s="19">
        <v>1</v>
      </c>
      <c r="C409" s="9">
        <v>3</v>
      </c>
      <c r="D409" s="23">
        <v>0.03</v>
      </c>
      <c r="E409" s="235" t="s">
        <v>107</v>
      </c>
      <c r="F409" s="230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2">
        <v>16</v>
      </c>
    </row>
    <row r="410" spans="1:65">
      <c r="A410" s="29"/>
      <c r="B410" s="19">
        <v>1</v>
      </c>
      <c r="C410" s="9">
        <v>4</v>
      </c>
      <c r="D410" s="23">
        <v>0.02</v>
      </c>
      <c r="E410" s="235" t="s">
        <v>107</v>
      </c>
      <c r="F410" s="230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2">
        <v>2.1666666666666699E-2</v>
      </c>
    </row>
    <row r="411" spans="1:65">
      <c r="A411" s="29"/>
      <c r="B411" s="19">
        <v>1</v>
      </c>
      <c r="C411" s="9">
        <v>5</v>
      </c>
      <c r="D411" s="23">
        <v>0.02</v>
      </c>
      <c r="E411" s="235" t="s">
        <v>107</v>
      </c>
      <c r="F411" s="230"/>
      <c r="G411" s="231"/>
      <c r="H411" s="231"/>
      <c r="I411" s="231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  <c r="AA411" s="231"/>
      <c r="AB411" s="231"/>
      <c r="AC411" s="231"/>
      <c r="AD411" s="231"/>
      <c r="AE411" s="231"/>
      <c r="AF411" s="231"/>
      <c r="AG411" s="231"/>
      <c r="AH411" s="231"/>
      <c r="AI411" s="231"/>
      <c r="AJ411" s="231"/>
      <c r="AK411" s="231"/>
      <c r="AL411" s="231"/>
      <c r="AM411" s="231"/>
      <c r="AN411" s="231"/>
      <c r="AO411" s="231"/>
      <c r="AP411" s="231"/>
      <c r="AQ411" s="231"/>
      <c r="AR411" s="231"/>
      <c r="AS411" s="231"/>
      <c r="AT411" s="231"/>
      <c r="AU411" s="231"/>
      <c r="AV411" s="231"/>
      <c r="AW411" s="231"/>
      <c r="AX411" s="231"/>
      <c r="AY411" s="231"/>
      <c r="AZ411" s="231"/>
      <c r="BA411" s="231"/>
      <c r="BB411" s="231"/>
      <c r="BC411" s="231"/>
      <c r="BD411" s="231"/>
      <c r="BE411" s="231"/>
      <c r="BF411" s="231"/>
      <c r="BG411" s="231"/>
      <c r="BH411" s="231"/>
      <c r="BI411" s="231"/>
      <c r="BJ411" s="231"/>
      <c r="BK411" s="231"/>
      <c r="BL411" s="231"/>
      <c r="BM411" s="232">
        <v>13</v>
      </c>
    </row>
    <row r="412" spans="1:65">
      <c r="A412" s="29"/>
      <c r="B412" s="19">
        <v>1</v>
      </c>
      <c r="C412" s="9">
        <v>6</v>
      </c>
      <c r="D412" s="23">
        <v>0.02</v>
      </c>
      <c r="E412" s="235" t="s">
        <v>107</v>
      </c>
      <c r="F412" s="230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54"/>
    </row>
    <row r="413" spans="1:65">
      <c r="A413" s="29"/>
      <c r="B413" s="20" t="s">
        <v>267</v>
      </c>
      <c r="C413" s="12"/>
      <c r="D413" s="233">
        <v>2.1666666666666667E-2</v>
      </c>
      <c r="E413" s="233" t="s">
        <v>625</v>
      </c>
      <c r="F413" s="230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54"/>
    </row>
    <row r="414" spans="1:65">
      <c r="A414" s="29"/>
      <c r="B414" s="3" t="s">
        <v>268</v>
      </c>
      <c r="C414" s="28"/>
      <c r="D414" s="23">
        <v>0.02</v>
      </c>
      <c r="E414" s="23" t="s">
        <v>625</v>
      </c>
      <c r="F414" s="230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54"/>
    </row>
    <row r="415" spans="1:65">
      <c r="A415" s="29"/>
      <c r="B415" s="3" t="s">
        <v>269</v>
      </c>
      <c r="C415" s="28"/>
      <c r="D415" s="23">
        <v>7.5277265270908104E-3</v>
      </c>
      <c r="E415" s="23" t="s">
        <v>625</v>
      </c>
      <c r="F415" s="230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54"/>
    </row>
    <row r="416" spans="1:65">
      <c r="A416" s="29"/>
      <c r="B416" s="3" t="s">
        <v>86</v>
      </c>
      <c r="C416" s="28"/>
      <c r="D416" s="13">
        <v>0.34743353201957583</v>
      </c>
      <c r="E416" s="13" t="s">
        <v>625</v>
      </c>
      <c r="F416" s="14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3" t="s">
        <v>270</v>
      </c>
      <c r="C417" s="28"/>
      <c r="D417" s="13">
        <v>-1.4432899320127035E-15</v>
      </c>
      <c r="E417" s="13" t="s">
        <v>625</v>
      </c>
      <c r="F417" s="14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45" t="s">
        <v>271</v>
      </c>
      <c r="C418" s="46"/>
      <c r="D418" s="44">
        <v>0.67</v>
      </c>
      <c r="E418" s="44">
        <v>0.67</v>
      </c>
      <c r="F418" s="14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30"/>
      <c r="C419" s="20"/>
      <c r="D419" s="20"/>
      <c r="E419" s="20"/>
      <c r="BM419" s="53"/>
    </row>
    <row r="420" spans="1:65" ht="15">
      <c r="B420" s="8" t="s">
        <v>499</v>
      </c>
      <c r="BM420" s="27" t="s">
        <v>66</v>
      </c>
    </row>
    <row r="421" spans="1:65" ht="15">
      <c r="A421" s="24" t="s">
        <v>11</v>
      </c>
      <c r="B421" s="18" t="s">
        <v>117</v>
      </c>
      <c r="C421" s="15" t="s">
        <v>118</v>
      </c>
      <c r="D421" s="16" t="s">
        <v>239</v>
      </c>
      <c r="E421" s="17" t="s">
        <v>239</v>
      </c>
      <c r="F421" s="17" t="s">
        <v>239</v>
      </c>
      <c r="G421" s="17" t="s">
        <v>239</v>
      </c>
      <c r="H421" s="17" t="s">
        <v>239</v>
      </c>
      <c r="I421" s="17" t="s">
        <v>239</v>
      </c>
      <c r="J421" s="17" t="s">
        <v>239</v>
      </c>
      <c r="K421" s="17" t="s">
        <v>239</v>
      </c>
      <c r="L421" s="17" t="s">
        <v>239</v>
      </c>
      <c r="M421" s="146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240</v>
      </c>
      <c r="C422" s="9" t="s">
        <v>240</v>
      </c>
      <c r="D422" s="144" t="s">
        <v>242</v>
      </c>
      <c r="E422" s="145" t="s">
        <v>244</v>
      </c>
      <c r="F422" s="145" t="s">
        <v>246</v>
      </c>
      <c r="G422" s="145" t="s">
        <v>247</v>
      </c>
      <c r="H422" s="145" t="s">
        <v>248</v>
      </c>
      <c r="I422" s="145" t="s">
        <v>253</v>
      </c>
      <c r="J422" s="145" t="s">
        <v>257</v>
      </c>
      <c r="K422" s="145" t="s">
        <v>258</v>
      </c>
      <c r="L422" s="145" t="s">
        <v>259</v>
      </c>
      <c r="M422" s="14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285</v>
      </c>
      <c r="E423" s="11" t="s">
        <v>286</v>
      </c>
      <c r="F423" s="11" t="s">
        <v>285</v>
      </c>
      <c r="G423" s="11" t="s">
        <v>286</v>
      </c>
      <c r="H423" s="11" t="s">
        <v>286</v>
      </c>
      <c r="I423" s="11" t="s">
        <v>286</v>
      </c>
      <c r="J423" s="11" t="s">
        <v>286</v>
      </c>
      <c r="K423" s="11" t="s">
        <v>286</v>
      </c>
      <c r="L423" s="11" t="s">
        <v>286</v>
      </c>
      <c r="M423" s="14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14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0.79</v>
      </c>
      <c r="E425" s="21">
        <v>0.79</v>
      </c>
      <c r="F425" s="140">
        <v>0.72</v>
      </c>
      <c r="G425" s="21">
        <v>0.78752625000000009</v>
      </c>
      <c r="H425" s="21">
        <v>0.82</v>
      </c>
      <c r="I425" s="139">
        <v>0.94</v>
      </c>
      <c r="J425" s="21">
        <v>0.81</v>
      </c>
      <c r="K425" s="139">
        <v>0.97052877878093669</v>
      </c>
      <c r="L425" s="21">
        <v>0.82</v>
      </c>
      <c r="M425" s="14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0.79</v>
      </c>
      <c r="E426" s="11">
        <v>0.81</v>
      </c>
      <c r="F426" s="11">
        <v>0.77</v>
      </c>
      <c r="G426" s="11">
        <v>0.82126275000000004</v>
      </c>
      <c r="H426" s="11">
        <v>0.79</v>
      </c>
      <c r="I426" s="141">
        <v>0.93</v>
      </c>
      <c r="J426" s="11">
        <v>0.82</v>
      </c>
      <c r="K426" s="141">
        <v>0.97720663101019267</v>
      </c>
      <c r="L426" s="11">
        <v>0.82</v>
      </c>
      <c r="M426" s="14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e">
        <v>#N/A</v>
      </c>
    </row>
    <row r="427" spans="1:65">
      <c r="A427" s="29"/>
      <c r="B427" s="19">
        <v>1</v>
      </c>
      <c r="C427" s="9">
        <v>3</v>
      </c>
      <c r="D427" s="11">
        <v>0.8</v>
      </c>
      <c r="E427" s="11">
        <v>0.79</v>
      </c>
      <c r="F427" s="11">
        <v>0.79</v>
      </c>
      <c r="G427" s="11">
        <v>0.79232875000000003</v>
      </c>
      <c r="H427" s="11">
        <v>0.79</v>
      </c>
      <c r="I427" s="141">
        <v>0.9</v>
      </c>
      <c r="J427" s="11">
        <v>0.83</v>
      </c>
      <c r="K427" s="141">
        <v>0.97576835284974517</v>
      </c>
      <c r="L427" s="11">
        <v>0.82</v>
      </c>
      <c r="M427" s="14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0.8</v>
      </c>
      <c r="E428" s="11">
        <v>0.77</v>
      </c>
      <c r="F428" s="11">
        <v>0.78</v>
      </c>
      <c r="G428" s="11">
        <v>0.79872074999999998</v>
      </c>
      <c r="H428" s="11">
        <v>0.8</v>
      </c>
      <c r="I428" s="141">
        <v>0.89</v>
      </c>
      <c r="J428" s="11">
        <v>0.85</v>
      </c>
      <c r="K428" s="141">
        <v>0.97252339872818927</v>
      </c>
      <c r="L428" s="11">
        <v>0.83</v>
      </c>
      <c r="M428" s="14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0.80723363095238099</v>
      </c>
    </row>
    <row r="429" spans="1:65">
      <c r="A429" s="29"/>
      <c r="B429" s="19">
        <v>1</v>
      </c>
      <c r="C429" s="9">
        <v>5</v>
      </c>
      <c r="D429" s="11">
        <v>0.85</v>
      </c>
      <c r="E429" s="11">
        <v>0.81</v>
      </c>
      <c r="F429" s="11">
        <v>0.77</v>
      </c>
      <c r="G429" s="11">
        <v>0.81039525000000012</v>
      </c>
      <c r="H429" s="11">
        <v>0.86</v>
      </c>
      <c r="I429" s="141">
        <v>0.92</v>
      </c>
      <c r="J429" s="11">
        <v>0.82</v>
      </c>
      <c r="K429" s="141">
        <v>0.9879758600449895</v>
      </c>
      <c r="L429" s="11">
        <v>0.83</v>
      </c>
      <c r="M429" s="14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39</v>
      </c>
    </row>
    <row r="430" spans="1:65">
      <c r="A430" s="29"/>
      <c r="B430" s="19">
        <v>1</v>
      </c>
      <c r="C430" s="9">
        <v>6</v>
      </c>
      <c r="D430" s="11">
        <v>0.8</v>
      </c>
      <c r="E430" s="11">
        <v>0.8</v>
      </c>
      <c r="F430" s="11">
        <v>0.81</v>
      </c>
      <c r="G430" s="11">
        <v>0.80957875000000001</v>
      </c>
      <c r="H430" s="11">
        <v>0.82</v>
      </c>
      <c r="I430" s="141">
        <v>0.89</v>
      </c>
      <c r="J430" s="11">
        <v>0.83</v>
      </c>
      <c r="K430" s="142">
        <v>0.93428110058072233</v>
      </c>
      <c r="L430" s="11">
        <v>0.82</v>
      </c>
      <c r="M430" s="14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20" t="s">
        <v>267</v>
      </c>
      <c r="C431" s="12"/>
      <c r="D431" s="22">
        <v>0.80499999999999983</v>
      </c>
      <c r="E431" s="22">
        <v>0.79500000000000004</v>
      </c>
      <c r="F431" s="22">
        <v>0.77333333333333343</v>
      </c>
      <c r="G431" s="22">
        <v>0.80330208333333342</v>
      </c>
      <c r="H431" s="22">
        <v>0.81333333333333346</v>
      </c>
      <c r="I431" s="22">
        <v>0.91166666666666663</v>
      </c>
      <c r="J431" s="22">
        <v>0.82666666666666666</v>
      </c>
      <c r="K431" s="22">
        <v>0.96971402033246257</v>
      </c>
      <c r="L431" s="22">
        <v>0.82333333333333336</v>
      </c>
      <c r="M431" s="14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268</v>
      </c>
      <c r="C432" s="28"/>
      <c r="D432" s="11">
        <v>0.8</v>
      </c>
      <c r="E432" s="11">
        <v>0.79500000000000004</v>
      </c>
      <c r="F432" s="11">
        <v>0.77500000000000002</v>
      </c>
      <c r="G432" s="11">
        <v>0.80414975</v>
      </c>
      <c r="H432" s="11">
        <v>0.81</v>
      </c>
      <c r="I432" s="11">
        <v>0.91</v>
      </c>
      <c r="J432" s="11">
        <v>0.82499999999999996</v>
      </c>
      <c r="K432" s="11">
        <v>0.97414587578896716</v>
      </c>
      <c r="L432" s="11">
        <v>0.82</v>
      </c>
      <c r="M432" s="14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269</v>
      </c>
      <c r="C433" s="28"/>
      <c r="D433" s="23">
        <v>2.2583179581272407E-2</v>
      </c>
      <c r="E433" s="23">
        <v>1.5165750888103116E-2</v>
      </c>
      <c r="F433" s="23">
        <v>3.0110906108363266E-2</v>
      </c>
      <c r="G433" s="23">
        <v>1.2669448936976963E-2</v>
      </c>
      <c r="H433" s="23">
        <v>2.6583202716502486E-2</v>
      </c>
      <c r="I433" s="23">
        <v>2.1369760566432798E-2</v>
      </c>
      <c r="J433" s="23">
        <v>1.3662601021279449E-2</v>
      </c>
      <c r="K433" s="23">
        <v>1.8386610275506931E-2</v>
      </c>
      <c r="L433" s="23">
        <v>5.1639777949432277E-3</v>
      </c>
      <c r="M433" s="230"/>
      <c r="N433" s="231"/>
      <c r="O433" s="231"/>
      <c r="P433" s="231"/>
      <c r="Q433" s="231"/>
      <c r="R433" s="231"/>
      <c r="S433" s="231"/>
      <c r="T433" s="231"/>
      <c r="U433" s="231"/>
      <c r="V433" s="231"/>
      <c r="W433" s="231"/>
      <c r="X433" s="231"/>
      <c r="Y433" s="231"/>
      <c r="Z433" s="231"/>
      <c r="AA433" s="231"/>
      <c r="AB433" s="231"/>
      <c r="AC433" s="231"/>
      <c r="AD433" s="231"/>
      <c r="AE433" s="231"/>
      <c r="AF433" s="231"/>
      <c r="AG433" s="231"/>
      <c r="AH433" s="231"/>
      <c r="AI433" s="231"/>
      <c r="AJ433" s="231"/>
      <c r="AK433" s="231"/>
      <c r="AL433" s="231"/>
      <c r="AM433" s="231"/>
      <c r="AN433" s="231"/>
      <c r="AO433" s="231"/>
      <c r="AP433" s="231"/>
      <c r="AQ433" s="231"/>
      <c r="AR433" s="231"/>
      <c r="AS433" s="231"/>
      <c r="AT433" s="231"/>
      <c r="AU433" s="231"/>
      <c r="AV433" s="231"/>
      <c r="AW433" s="231"/>
      <c r="AX433" s="231"/>
      <c r="AY433" s="231"/>
      <c r="AZ433" s="231"/>
      <c r="BA433" s="231"/>
      <c r="BB433" s="231"/>
      <c r="BC433" s="231"/>
      <c r="BD433" s="231"/>
      <c r="BE433" s="231"/>
      <c r="BF433" s="231"/>
      <c r="BG433" s="231"/>
      <c r="BH433" s="231"/>
      <c r="BI433" s="231"/>
      <c r="BJ433" s="231"/>
      <c r="BK433" s="231"/>
      <c r="BL433" s="231"/>
      <c r="BM433" s="54"/>
    </row>
    <row r="434" spans="1:65">
      <c r="A434" s="29"/>
      <c r="B434" s="3" t="s">
        <v>86</v>
      </c>
      <c r="C434" s="28"/>
      <c r="D434" s="13">
        <v>2.8053639231394301E-2</v>
      </c>
      <c r="E434" s="13">
        <v>1.907641621145046E-2</v>
      </c>
      <c r="F434" s="13">
        <v>3.8936516519435256E-2</v>
      </c>
      <c r="G434" s="13">
        <v>1.5771711787929878E-2</v>
      </c>
      <c r="H434" s="13">
        <v>3.2684265635044035E-2</v>
      </c>
      <c r="I434" s="13">
        <v>2.3440322376343106E-2</v>
      </c>
      <c r="J434" s="13">
        <v>1.6527339945096108E-2</v>
      </c>
      <c r="K434" s="13">
        <v>1.8960858448971538E-2</v>
      </c>
      <c r="L434" s="13">
        <v>6.272037807623353E-3</v>
      </c>
      <c r="M434" s="14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270</v>
      </c>
      <c r="C435" s="28"/>
      <c r="D435" s="13">
        <v>-2.7670191958503176E-3</v>
      </c>
      <c r="E435" s="13">
        <v>-1.515500653503199E-2</v>
      </c>
      <c r="F435" s="13">
        <v>-4.1995645769926204E-2</v>
      </c>
      <c r="G435" s="13">
        <v>-4.8703962128152645E-3</v>
      </c>
      <c r="H435" s="13">
        <v>7.5563035868018158E-3</v>
      </c>
      <c r="I435" s="13">
        <v>0.12937151242209111</v>
      </c>
      <c r="J435" s="13">
        <v>2.4073620039044119E-2</v>
      </c>
      <c r="K435" s="13">
        <v>0.2012805006505809</v>
      </c>
      <c r="L435" s="13">
        <v>1.994429092598371E-2</v>
      </c>
      <c r="M435" s="14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45" t="s">
        <v>271</v>
      </c>
      <c r="C436" s="46"/>
      <c r="D436" s="44">
        <v>0.42</v>
      </c>
      <c r="E436" s="44">
        <v>0.93</v>
      </c>
      <c r="F436" s="44">
        <v>2.02</v>
      </c>
      <c r="G436" s="44">
        <v>0.51</v>
      </c>
      <c r="H436" s="44">
        <v>0</v>
      </c>
      <c r="I436" s="44">
        <v>4.97</v>
      </c>
      <c r="J436" s="44">
        <v>0.67</v>
      </c>
      <c r="K436" s="44">
        <v>7.91</v>
      </c>
      <c r="L436" s="44">
        <v>0.51</v>
      </c>
      <c r="M436" s="14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3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3"/>
    </row>
    <row r="438" spans="1:65" ht="15">
      <c r="B438" s="8" t="s">
        <v>500</v>
      </c>
      <c r="BM438" s="27" t="s">
        <v>66</v>
      </c>
    </row>
    <row r="439" spans="1:65" ht="15">
      <c r="A439" s="24" t="s">
        <v>14</v>
      </c>
      <c r="B439" s="18" t="s">
        <v>117</v>
      </c>
      <c r="C439" s="15" t="s">
        <v>118</v>
      </c>
      <c r="D439" s="16" t="s">
        <v>239</v>
      </c>
      <c r="E439" s="17" t="s">
        <v>239</v>
      </c>
      <c r="F439" s="17" t="s">
        <v>239</v>
      </c>
      <c r="G439" s="17" t="s">
        <v>239</v>
      </c>
      <c r="H439" s="17" t="s">
        <v>239</v>
      </c>
      <c r="I439" s="17" t="s">
        <v>239</v>
      </c>
      <c r="J439" s="17" t="s">
        <v>239</v>
      </c>
      <c r="K439" s="17" t="s">
        <v>239</v>
      </c>
      <c r="L439" s="17" t="s">
        <v>239</v>
      </c>
      <c r="M439" s="17" t="s">
        <v>239</v>
      </c>
      <c r="N439" s="17" t="s">
        <v>239</v>
      </c>
      <c r="O439" s="17" t="s">
        <v>239</v>
      </c>
      <c r="P439" s="17" t="s">
        <v>239</v>
      </c>
      <c r="Q439" s="17" t="s">
        <v>239</v>
      </c>
      <c r="R439" s="17" t="s">
        <v>239</v>
      </c>
      <c r="S439" s="17" t="s">
        <v>239</v>
      </c>
      <c r="T439" s="17" t="s">
        <v>239</v>
      </c>
      <c r="U439" s="17" t="s">
        <v>239</v>
      </c>
      <c r="V439" s="146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240</v>
      </c>
      <c r="C440" s="9" t="s">
        <v>240</v>
      </c>
      <c r="D440" s="144" t="s">
        <v>242</v>
      </c>
      <c r="E440" s="145" t="s">
        <v>243</v>
      </c>
      <c r="F440" s="145" t="s">
        <v>244</v>
      </c>
      <c r="G440" s="145" t="s">
        <v>245</v>
      </c>
      <c r="H440" s="145" t="s">
        <v>246</v>
      </c>
      <c r="I440" s="145" t="s">
        <v>248</v>
      </c>
      <c r="J440" s="145" t="s">
        <v>249</v>
      </c>
      <c r="K440" s="145" t="s">
        <v>250</v>
      </c>
      <c r="L440" s="145" t="s">
        <v>251</v>
      </c>
      <c r="M440" s="145" t="s">
        <v>252</v>
      </c>
      <c r="N440" s="145" t="s">
        <v>253</v>
      </c>
      <c r="O440" s="145" t="s">
        <v>254</v>
      </c>
      <c r="P440" s="145" t="s">
        <v>256</v>
      </c>
      <c r="Q440" s="145" t="s">
        <v>257</v>
      </c>
      <c r="R440" s="145" t="s">
        <v>258</v>
      </c>
      <c r="S440" s="145" t="s">
        <v>282</v>
      </c>
      <c r="T440" s="145" t="s">
        <v>284</v>
      </c>
      <c r="U440" s="145" t="s">
        <v>260</v>
      </c>
      <c r="V440" s="146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285</v>
      </c>
      <c r="E441" s="11" t="s">
        <v>285</v>
      </c>
      <c r="F441" s="11" t="s">
        <v>286</v>
      </c>
      <c r="G441" s="11" t="s">
        <v>285</v>
      </c>
      <c r="H441" s="11" t="s">
        <v>285</v>
      </c>
      <c r="I441" s="11" t="s">
        <v>286</v>
      </c>
      <c r="J441" s="11" t="s">
        <v>285</v>
      </c>
      <c r="K441" s="11" t="s">
        <v>285</v>
      </c>
      <c r="L441" s="11" t="s">
        <v>285</v>
      </c>
      <c r="M441" s="11" t="s">
        <v>286</v>
      </c>
      <c r="N441" s="11" t="s">
        <v>286</v>
      </c>
      <c r="O441" s="11" t="s">
        <v>285</v>
      </c>
      <c r="P441" s="11" t="s">
        <v>286</v>
      </c>
      <c r="Q441" s="11" t="s">
        <v>286</v>
      </c>
      <c r="R441" s="11" t="s">
        <v>286</v>
      </c>
      <c r="S441" s="11" t="s">
        <v>120</v>
      </c>
      <c r="T441" s="11" t="s">
        <v>285</v>
      </c>
      <c r="U441" s="11" t="s">
        <v>285</v>
      </c>
      <c r="V441" s="146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146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1">
        <v>0.21</v>
      </c>
      <c r="E443" s="21">
        <v>0.215</v>
      </c>
      <c r="F443" s="21">
        <v>0.19</v>
      </c>
      <c r="G443" s="21">
        <v>0.216</v>
      </c>
      <c r="H443" s="140">
        <v>0.21099999999999999</v>
      </c>
      <c r="I443" s="21">
        <v>0.19</v>
      </c>
      <c r="J443" s="21">
        <v>0.20300000000000001</v>
      </c>
      <c r="K443" s="21">
        <v>0.19</v>
      </c>
      <c r="L443" s="21">
        <v>0.2</v>
      </c>
      <c r="M443" s="21">
        <v>0.21</v>
      </c>
      <c r="N443" s="21">
        <v>0.23</v>
      </c>
      <c r="O443" s="21">
        <v>0.19700000000000001</v>
      </c>
      <c r="P443" s="21">
        <v>0.20899999999999999</v>
      </c>
      <c r="Q443" s="139">
        <v>0.14000000000000001</v>
      </c>
      <c r="R443" s="21">
        <v>0.20844999119344981</v>
      </c>
      <c r="S443" s="21">
        <v>0.18092072582266555</v>
      </c>
      <c r="T443" s="21">
        <v>0.2</v>
      </c>
      <c r="U443" s="21">
        <v>0.22</v>
      </c>
      <c r="V443" s="146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0.19</v>
      </c>
      <c r="E444" s="142">
        <v>0.24199999999999997</v>
      </c>
      <c r="F444" s="11">
        <v>0.22</v>
      </c>
      <c r="G444" s="11">
        <v>0.219</v>
      </c>
      <c r="H444" s="141">
        <v>0.23900000000000002</v>
      </c>
      <c r="I444" s="11">
        <v>0.19</v>
      </c>
      <c r="J444" s="11">
        <v>0.20499999999999999</v>
      </c>
      <c r="K444" s="11">
        <v>0.19</v>
      </c>
      <c r="L444" s="11">
        <v>0.20899999999999999</v>
      </c>
      <c r="M444" s="11">
        <v>0.21</v>
      </c>
      <c r="N444" s="11">
        <v>0.23499999999999999</v>
      </c>
      <c r="O444" s="11">
        <v>0.19500000000000001</v>
      </c>
      <c r="P444" s="11">
        <v>0.21099999999999999</v>
      </c>
      <c r="Q444" s="141">
        <v>0.14499999999999999</v>
      </c>
      <c r="R444" s="11">
        <v>0.21917768905983237</v>
      </c>
      <c r="S444" s="11">
        <v>0.20856417179522779</v>
      </c>
      <c r="T444" s="11">
        <v>0.19600000000000001</v>
      </c>
      <c r="U444" s="11">
        <v>0.22</v>
      </c>
      <c r="V444" s="146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11</v>
      </c>
    </row>
    <row r="445" spans="1:65">
      <c r="A445" s="29"/>
      <c r="B445" s="19">
        <v>1</v>
      </c>
      <c r="C445" s="9">
        <v>3</v>
      </c>
      <c r="D445" s="11">
        <v>0.17</v>
      </c>
      <c r="E445" s="11">
        <v>0.20699999999999999</v>
      </c>
      <c r="F445" s="11">
        <v>0.2</v>
      </c>
      <c r="G445" s="11">
        <v>0.221</v>
      </c>
      <c r="H445" s="141">
        <v>0.24299999999999999</v>
      </c>
      <c r="I445" s="11">
        <v>0.19</v>
      </c>
      <c r="J445" s="11">
        <v>0.19800000000000001</v>
      </c>
      <c r="K445" s="11">
        <v>0.19</v>
      </c>
      <c r="L445" s="11">
        <v>0.19900000000000001</v>
      </c>
      <c r="M445" s="11">
        <v>0.21</v>
      </c>
      <c r="N445" s="11">
        <v>0.215</v>
      </c>
      <c r="O445" s="11">
        <v>0.187</v>
      </c>
      <c r="P445" s="11">
        <v>0.20599999999999999</v>
      </c>
      <c r="Q445" s="141">
        <v>0.14499999999999999</v>
      </c>
      <c r="R445" s="11">
        <v>0.20412918353379592</v>
      </c>
      <c r="S445" s="11">
        <v>0.21660594311518505</v>
      </c>
      <c r="T445" s="11">
        <v>0.20200000000000001</v>
      </c>
      <c r="U445" s="11">
        <v>0.22</v>
      </c>
      <c r="V445" s="146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0.22</v>
      </c>
      <c r="E446" s="11">
        <v>0.21</v>
      </c>
      <c r="F446" s="11">
        <v>0.2</v>
      </c>
      <c r="G446" s="11">
        <v>0.215</v>
      </c>
      <c r="H446" s="141">
        <v>0.23799999999999999</v>
      </c>
      <c r="I446" s="11">
        <v>0.19</v>
      </c>
      <c r="J446" s="11">
        <v>0.21099999999999999</v>
      </c>
      <c r="K446" s="11">
        <v>0.17</v>
      </c>
      <c r="L446" s="11">
        <v>0.214</v>
      </c>
      <c r="M446" s="11">
        <v>0.21</v>
      </c>
      <c r="N446" s="11">
        <v>0.218</v>
      </c>
      <c r="O446" s="11">
        <v>0.19400000000000001</v>
      </c>
      <c r="P446" s="11">
        <v>0.20399999999999999</v>
      </c>
      <c r="Q446" s="141">
        <v>0.14699999999999999</v>
      </c>
      <c r="R446" s="11">
        <v>0.21436440866526876</v>
      </c>
      <c r="S446" s="11">
        <v>0.21095844933333655</v>
      </c>
      <c r="T446" s="11">
        <v>0.20899999999999999</v>
      </c>
      <c r="U446" s="11">
        <v>0.21</v>
      </c>
      <c r="V446" s="146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0.20546082310525038</v>
      </c>
    </row>
    <row r="447" spans="1:65">
      <c r="A447" s="29"/>
      <c r="B447" s="19">
        <v>1</v>
      </c>
      <c r="C447" s="9">
        <v>5</v>
      </c>
      <c r="D447" s="11">
        <v>0.2</v>
      </c>
      <c r="E447" s="11">
        <v>0.215</v>
      </c>
      <c r="F447" s="11">
        <v>0.22</v>
      </c>
      <c r="G447" s="11">
        <v>0.214</v>
      </c>
      <c r="H447" s="141">
        <v>0.23400000000000001</v>
      </c>
      <c r="I447" s="142">
        <v>0.16</v>
      </c>
      <c r="J447" s="11">
        <v>0.20699999999999999</v>
      </c>
      <c r="K447" s="11">
        <v>0.2</v>
      </c>
      <c r="L447" s="11">
        <v>0.20399999999999999</v>
      </c>
      <c r="M447" s="11">
        <v>0.21</v>
      </c>
      <c r="N447" s="11">
        <v>0.22700000000000001</v>
      </c>
      <c r="O447" s="11">
        <v>0.19400000000000001</v>
      </c>
      <c r="P447" s="11">
        <v>0.20599999999999999</v>
      </c>
      <c r="Q447" s="141">
        <v>0.14499999999999999</v>
      </c>
      <c r="R447" s="11">
        <v>0.21887575992215152</v>
      </c>
      <c r="S447" s="11">
        <v>0.20075412180272814</v>
      </c>
      <c r="T447" s="11">
        <v>0.221</v>
      </c>
      <c r="U447" s="11">
        <v>0.21</v>
      </c>
      <c r="V447" s="146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40</v>
      </c>
    </row>
    <row r="448" spans="1:65">
      <c r="A448" s="29"/>
      <c r="B448" s="19">
        <v>1</v>
      </c>
      <c r="C448" s="9">
        <v>6</v>
      </c>
      <c r="D448" s="11">
        <v>0.22</v>
      </c>
      <c r="E448" s="11">
        <v>0.218</v>
      </c>
      <c r="F448" s="11">
        <v>0.19</v>
      </c>
      <c r="G448" s="11">
        <v>0.218</v>
      </c>
      <c r="H448" s="141">
        <v>0.246</v>
      </c>
      <c r="I448" s="11">
        <v>0.19</v>
      </c>
      <c r="J448" s="11">
        <v>0.187</v>
      </c>
      <c r="K448" s="11">
        <v>0.19</v>
      </c>
      <c r="L448" s="11">
        <v>0.20100000000000001</v>
      </c>
      <c r="M448" s="11">
        <v>0.22</v>
      </c>
      <c r="N448" s="11">
        <v>0.217</v>
      </c>
      <c r="O448" s="11">
        <v>0.193</v>
      </c>
      <c r="P448" s="11">
        <v>0.20300000000000001</v>
      </c>
      <c r="Q448" s="141">
        <v>0.14599999999999999</v>
      </c>
      <c r="R448" s="11">
        <v>0.20466523952153093</v>
      </c>
      <c r="S448" s="11">
        <v>0.17877333433886225</v>
      </c>
      <c r="T448" s="11">
        <v>0.21</v>
      </c>
      <c r="U448" s="11">
        <v>0.21</v>
      </c>
      <c r="V448" s="146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20" t="s">
        <v>267</v>
      </c>
      <c r="C449" s="12"/>
      <c r="D449" s="22">
        <v>0.20166666666666666</v>
      </c>
      <c r="E449" s="22">
        <v>0.21783333333333332</v>
      </c>
      <c r="F449" s="22">
        <v>0.20333333333333334</v>
      </c>
      <c r="G449" s="22">
        <v>0.21716666666666665</v>
      </c>
      <c r="H449" s="22">
        <v>0.23516666666666666</v>
      </c>
      <c r="I449" s="22">
        <v>0.18500000000000003</v>
      </c>
      <c r="J449" s="22">
        <v>0.20183333333333334</v>
      </c>
      <c r="K449" s="22">
        <v>0.18833333333333335</v>
      </c>
      <c r="L449" s="22">
        <v>0.20450000000000002</v>
      </c>
      <c r="M449" s="22">
        <v>0.21166666666666667</v>
      </c>
      <c r="N449" s="22">
        <v>0.22366666666666668</v>
      </c>
      <c r="O449" s="22">
        <v>0.19333333333333333</v>
      </c>
      <c r="P449" s="22">
        <v>0.20650000000000002</v>
      </c>
      <c r="Q449" s="22">
        <v>0.14466666666666669</v>
      </c>
      <c r="R449" s="22">
        <v>0.21161037864933821</v>
      </c>
      <c r="S449" s="22">
        <v>0.19942945770133422</v>
      </c>
      <c r="T449" s="22">
        <v>0.20633333333333334</v>
      </c>
      <c r="U449" s="22">
        <v>0.215</v>
      </c>
      <c r="V449" s="146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268</v>
      </c>
      <c r="C450" s="28"/>
      <c r="D450" s="11">
        <v>0.20500000000000002</v>
      </c>
      <c r="E450" s="11">
        <v>0.215</v>
      </c>
      <c r="F450" s="11">
        <v>0.2</v>
      </c>
      <c r="G450" s="11">
        <v>0.217</v>
      </c>
      <c r="H450" s="11">
        <v>0.23849999999999999</v>
      </c>
      <c r="I450" s="11">
        <v>0.19</v>
      </c>
      <c r="J450" s="11">
        <v>0.20400000000000001</v>
      </c>
      <c r="K450" s="11">
        <v>0.19</v>
      </c>
      <c r="L450" s="11">
        <v>0.20250000000000001</v>
      </c>
      <c r="M450" s="11">
        <v>0.21</v>
      </c>
      <c r="N450" s="11">
        <v>0.2225</v>
      </c>
      <c r="O450" s="11">
        <v>0.19400000000000001</v>
      </c>
      <c r="P450" s="11">
        <v>0.20599999999999999</v>
      </c>
      <c r="Q450" s="11">
        <v>0.14499999999999999</v>
      </c>
      <c r="R450" s="11">
        <v>0.2114071999293593</v>
      </c>
      <c r="S450" s="11">
        <v>0.20465914679897795</v>
      </c>
      <c r="T450" s="11">
        <v>0.20550000000000002</v>
      </c>
      <c r="U450" s="11">
        <v>0.215</v>
      </c>
      <c r="V450" s="146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269</v>
      </c>
      <c r="C451" s="28"/>
      <c r="D451" s="23">
        <v>1.940790217067951E-2</v>
      </c>
      <c r="E451" s="23">
        <v>1.2480651692386357E-2</v>
      </c>
      <c r="F451" s="23">
        <v>1.3662601021279462E-2</v>
      </c>
      <c r="G451" s="23">
        <v>2.6394443859772227E-3</v>
      </c>
      <c r="H451" s="23">
        <v>1.2544587146122693E-2</v>
      </c>
      <c r="I451" s="23">
        <v>1.2247448713915889E-2</v>
      </c>
      <c r="J451" s="23">
        <v>8.447879418331361E-3</v>
      </c>
      <c r="K451" s="23">
        <v>9.83192080250175E-3</v>
      </c>
      <c r="L451" s="23">
        <v>5.8906705900092487E-3</v>
      </c>
      <c r="M451" s="23">
        <v>4.0824829046386332E-3</v>
      </c>
      <c r="N451" s="23">
        <v>8.1404340588611523E-3</v>
      </c>
      <c r="O451" s="23">
        <v>3.3862466931200812E-3</v>
      </c>
      <c r="P451" s="23">
        <v>3.0166206257996675E-3</v>
      </c>
      <c r="Q451" s="23">
        <v>2.4221202832779851E-3</v>
      </c>
      <c r="R451" s="23">
        <v>6.8091984836618838E-3</v>
      </c>
      <c r="S451" s="23">
        <v>1.6014965650314805E-2</v>
      </c>
      <c r="T451" s="23">
        <v>8.959166627910577E-3</v>
      </c>
      <c r="U451" s="23">
        <v>5.4772255750516656E-3</v>
      </c>
      <c r="V451" s="230"/>
      <c r="W451" s="231"/>
      <c r="X451" s="231"/>
      <c r="Y451" s="231"/>
      <c r="Z451" s="231"/>
      <c r="AA451" s="231"/>
      <c r="AB451" s="231"/>
      <c r="AC451" s="231"/>
      <c r="AD451" s="231"/>
      <c r="AE451" s="231"/>
      <c r="AF451" s="231"/>
      <c r="AG451" s="231"/>
      <c r="AH451" s="231"/>
      <c r="AI451" s="231"/>
      <c r="AJ451" s="231"/>
      <c r="AK451" s="231"/>
      <c r="AL451" s="231"/>
      <c r="AM451" s="231"/>
      <c r="AN451" s="231"/>
      <c r="AO451" s="231"/>
      <c r="AP451" s="231"/>
      <c r="AQ451" s="231"/>
      <c r="AR451" s="231"/>
      <c r="AS451" s="231"/>
      <c r="AT451" s="231"/>
      <c r="AU451" s="231"/>
      <c r="AV451" s="231"/>
      <c r="AW451" s="231"/>
      <c r="AX451" s="231"/>
      <c r="AY451" s="231"/>
      <c r="AZ451" s="231"/>
      <c r="BA451" s="231"/>
      <c r="BB451" s="231"/>
      <c r="BC451" s="231"/>
      <c r="BD451" s="231"/>
      <c r="BE451" s="231"/>
      <c r="BF451" s="231"/>
      <c r="BG451" s="231"/>
      <c r="BH451" s="231"/>
      <c r="BI451" s="231"/>
      <c r="BJ451" s="231"/>
      <c r="BK451" s="231"/>
      <c r="BL451" s="231"/>
      <c r="BM451" s="54"/>
    </row>
    <row r="452" spans="1:65">
      <c r="A452" s="29"/>
      <c r="B452" s="3" t="s">
        <v>86</v>
      </c>
      <c r="C452" s="28"/>
      <c r="D452" s="13">
        <v>9.6237531424857081E-2</v>
      </c>
      <c r="E452" s="13">
        <v>5.729449897040409E-2</v>
      </c>
      <c r="F452" s="13">
        <v>6.7193119776784244E-2</v>
      </c>
      <c r="G452" s="13">
        <v>1.2154003312251218E-2</v>
      </c>
      <c r="H452" s="13">
        <v>5.3343389707112797E-2</v>
      </c>
      <c r="I452" s="13">
        <v>6.6202425480626423E-2</v>
      </c>
      <c r="J452" s="13">
        <v>4.1855719661427059E-2</v>
      </c>
      <c r="K452" s="13">
        <v>5.2204889216823445E-2</v>
      </c>
      <c r="L452" s="13">
        <v>2.880523515896943E-2</v>
      </c>
      <c r="M452" s="13">
        <v>1.9287320809316378E-2</v>
      </c>
      <c r="N452" s="13">
        <v>3.6395383273596801E-2</v>
      </c>
      <c r="O452" s="13">
        <v>1.7515069102345248E-2</v>
      </c>
      <c r="P452" s="13">
        <v>1.4608332328327686E-2</v>
      </c>
      <c r="Q452" s="13">
        <v>1.6742766935101277E-2</v>
      </c>
      <c r="R452" s="13">
        <v>3.2177998674372578E-2</v>
      </c>
      <c r="S452" s="13">
        <v>8.0303912144708514E-2</v>
      </c>
      <c r="T452" s="13">
        <v>4.342083987678793E-2</v>
      </c>
      <c r="U452" s="13">
        <v>2.547546779093798E-2</v>
      </c>
      <c r="V452" s="146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270</v>
      </c>
      <c r="C453" s="28"/>
      <c r="D453" s="13">
        <v>-1.8466568863301558E-2</v>
      </c>
      <c r="E453" s="13">
        <v>6.0218342558400639E-2</v>
      </c>
      <c r="F453" s="13">
        <v>-1.0354722324981691E-2</v>
      </c>
      <c r="G453" s="13">
        <v>5.6973603943072826E-2</v>
      </c>
      <c r="H453" s="13">
        <v>0.1445815465569269</v>
      </c>
      <c r="I453" s="13">
        <v>-9.958503424649956E-2</v>
      </c>
      <c r="J453" s="13">
        <v>-1.7655384209469438E-2</v>
      </c>
      <c r="K453" s="13">
        <v>-8.3361341169859937E-2</v>
      </c>
      <c r="L453" s="13">
        <v>-4.6764297481577399E-3</v>
      </c>
      <c r="M453" s="13">
        <v>3.0204510366617532E-2</v>
      </c>
      <c r="N453" s="13">
        <v>8.8609805442520173E-2</v>
      </c>
      <c r="O453" s="13">
        <v>-5.902580155490067E-2</v>
      </c>
      <c r="P453" s="13">
        <v>5.0577860978260336E-3</v>
      </c>
      <c r="Q453" s="13">
        <v>-0.29589172047383927</v>
      </c>
      <c r="R453" s="13">
        <v>2.9930550511508613E-2</v>
      </c>
      <c r="S453" s="13">
        <v>-2.9355306343859522E-2</v>
      </c>
      <c r="T453" s="13">
        <v>4.2466014439941357E-3</v>
      </c>
      <c r="U453" s="13">
        <v>4.6428203443257043E-2</v>
      </c>
      <c r="V453" s="146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45" t="s">
        <v>271</v>
      </c>
      <c r="C454" s="46"/>
      <c r="D454" s="44">
        <v>0.32</v>
      </c>
      <c r="E454" s="44">
        <v>1.06</v>
      </c>
      <c r="F454" s="44">
        <v>0.18</v>
      </c>
      <c r="G454" s="44">
        <v>1</v>
      </c>
      <c r="H454" s="44">
        <v>2.5299999999999998</v>
      </c>
      <c r="I454" s="44">
        <v>1.74</v>
      </c>
      <c r="J454" s="44">
        <v>0.31</v>
      </c>
      <c r="K454" s="44">
        <v>1.46</v>
      </c>
      <c r="L454" s="44">
        <v>0.08</v>
      </c>
      <c r="M454" s="44">
        <v>0.53</v>
      </c>
      <c r="N454" s="44">
        <v>1.55</v>
      </c>
      <c r="O454" s="44">
        <v>1.03</v>
      </c>
      <c r="P454" s="44">
        <v>0.09</v>
      </c>
      <c r="Q454" s="44">
        <v>5.17</v>
      </c>
      <c r="R454" s="44">
        <v>0.53</v>
      </c>
      <c r="S454" s="44">
        <v>0.51</v>
      </c>
      <c r="T454" s="44">
        <v>0.08</v>
      </c>
      <c r="U454" s="44">
        <v>0.82</v>
      </c>
      <c r="V454" s="146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BM455" s="53"/>
    </row>
    <row r="456" spans="1:65" ht="15">
      <c r="B456" s="8" t="s">
        <v>501</v>
      </c>
      <c r="BM456" s="27" t="s">
        <v>66</v>
      </c>
    </row>
    <row r="457" spans="1:65" ht="15">
      <c r="A457" s="24" t="s">
        <v>54</v>
      </c>
      <c r="B457" s="18" t="s">
        <v>117</v>
      </c>
      <c r="C457" s="15" t="s">
        <v>118</v>
      </c>
      <c r="D457" s="16" t="s">
        <v>239</v>
      </c>
      <c r="E457" s="17" t="s">
        <v>239</v>
      </c>
      <c r="F457" s="17" t="s">
        <v>239</v>
      </c>
      <c r="G457" s="17" t="s">
        <v>239</v>
      </c>
      <c r="H457" s="17" t="s">
        <v>239</v>
      </c>
      <c r="I457" s="17" t="s">
        <v>239</v>
      </c>
      <c r="J457" s="17" t="s">
        <v>239</v>
      </c>
      <c r="K457" s="17" t="s">
        <v>239</v>
      </c>
      <c r="L457" s="17" t="s">
        <v>239</v>
      </c>
      <c r="M457" s="17" t="s">
        <v>239</v>
      </c>
      <c r="N457" s="17" t="s">
        <v>239</v>
      </c>
      <c r="O457" s="17" t="s">
        <v>239</v>
      </c>
      <c r="P457" s="17" t="s">
        <v>239</v>
      </c>
      <c r="Q457" s="17" t="s">
        <v>239</v>
      </c>
      <c r="R457" s="17" t="s">
        <v>239</v>
      </c>
      <c r="S457" s="17" t="s">
        <v>239</v>
      </c>
      <c r="T457" s="17" t="s">
        <v>239</v>
      </c>
      <c r="U457" s="17" t="s">
        <v>239</v>
      </c>
      <c r="V457" s="17" t="s">
        <v>239</v>
      </c>
      <c r="W457" s="17" t="s">
        <v>239</v>
      </c>
      <c r="X457" s="17" t="s">
        <v>239</v>
      </c>
      <c r="Y457" s="146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240</v>
      </c>
      <c r="C458" s="9" t="s">
        <v>240</v>
      </c>
      <c r="D458" s="144" t="s">
        <v>242</v>
      </c>
      <c r="E458" s="145" t="s">
        <v>243</v>
      </c>
      <c r="F458" s="145" t="s">
        <v>244</v>
      </c>
      <c r="G458" s="145" t="s">
        <v>245</v>
      </c>
      <c r="H458" s="145" t="s">
        <v>246</v>
      </c>
      <c r="I458" s="145" t="s">
        <v>247</v>
      </c>
      <c r="J458" s="145" t="s">
        <v>248</v>
      </c>
      <c r="K458" s="145" t="s">
        <v>249</v>
      </c>
      <c r="L458" s="145" t="s">
        <v>250</v>
      </c>
      <c r="M458" s="145" t="s">
        <v>251</v>
      </c>
      <c r="N458" s="145" t="s">
        <v>252</v>
      </c>
      <c r="O458" s="145" t="s">
        <v>253</v>
      </c>
      <c r="P458" s="145" t="s">
        <v>254</v>
      </c>
      <c r="Q458" s="145" t="s">
        <v>256</v>
      </c>
      <c r="R458" s="145" t="s">
        <v>257</v>
      </c>
      <c r="S458" s="145" t="s">
        <v>258</v>
      </c>
      <c r="T458" s="145" t="s">
        <v>259</v>
      </c>
      <c r="U458" s="145" t="s">
        <v>282</v>
      </c>
      <c r="V458" s="145" t="s">
        <v>284</v>
      </c>
      <c r="W458" s="145" t="s">
        <v>283</v>
      </c>
      <c r="X458" s="145" t="s">
        <v>260</v>
      </c>
      <c r="Y458" s="146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285</v>
      </c>
      <c r="E459" s="11" t="s">
        <v>285</v>
      </c>
      <c r="F459" s="11" t="s">
        <v>120</v>
      </c>
      <c r="G459" s="11" t="s">
        <v>285</v>
      </c>
      <c r="H459" s="11" t="s">
        <v>285</v>
      </c>
      <c r="I459" s="11" t="s">
        <v>120</v>
      </c>
      <c r="J459" s="11" t="s">
        <v>120</v>
      </c>
      <c r="K459" s="11" t="s">
        <v>285</v>
      </c>
      <c r="L459" s="11" t="s">
        <v>285</v>
      </c>
      <c r="M459" s="11" t="s">
        <v>285</v>
      </c>
      <c r="N459" s="11" t="s">
        <v>120</v>
      </c>
      <c r="O459" s="11" t="s">
        <v>120</v>
      </c>
      <c r="P459" s="11" t="s">
        <v>285</v>
      </c>
      <c r="Q459" s="11" t="s">
        <v>285</v>
      </c>
      <c r="R459" s="11" t="s">
        <v>286</v>
      </c>
      <c r="S459" s="11" t="s">
        <v>286</v>
      </c>
      <c r="T459" s="11" t="s">
        <v>120</v>
      </c>
      <c r="U459" s="11" t="s">
        <v>120</v>
      </c>
      <c r="V459" s="11" t="s">
        <v>285</v>
      </c>
      <c r="W459" s="11" t="s">
        <v>120</v>
      </c>
      <c r="X459" s="11" t="s">
        <v>285</v>
      </c>
      <c r="Y459" s="146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2</v>
      </c>
    </row>
    <row r="460" spans="1:65">
      <c r="A460" s="29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146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1">
        <v>1.97</v>
      </c>
      <c r="E461" s="21">
        <v>1.91</v>
      </c>
      <c r="F461" s="21">
        <v>1.9709999999999999</v>
      </c>
      <c r="G461" s="21">
        <v>1.9299999999999997</v>
      </c>
      <c r="H461" s="21">
        <v>1.9955000000000001</v>
      </c>
      <c r="I461" s="21">
        <v>1.9425609534222823</v>
      </c>
      <c r="J461" s="21">
        <v>1.9299999999999997</v>
      </c>
      <c r="K461" s="21">
        <v>1.96</v>
      </c>
      <c r="L461" s="21">
        <v>2.0499999999999998</v>
      </c>
      <c r="M461" s="21">
        <v>1.87</v>
      </c>
      <c r="N461" s="21">
        <v>1.94</v>
      </c>
      <c r="O461" s="21">
        <v>2.15</v>
      </c>
      <c r="P461" s="21">
        <v>1.9</v>
      </c>
      <c r="Q461" s="21">
        <v>2.09</v>
      </c>
      <c r="R461" s="21">
        <v>2.09</v>
      </c>
      <c r="S461" s="139">
        <v>1.7946157090378032</v>
      </c>
      <c r="T461" s="21">
        <v>2.1419999999999999</v>
      </c>
      <c r="U461" s="21">
        <v>2.0390651975242147</v>
      </c>
      <c r="V461" s="21">
        <v>2.0499999999999998</v>
      </c>
      <c r="W461" s="21">
        <v>1.901</v>
      </c>
      <c r="X461" s="21">
        <v>1.9299999999999997</v>
      </c>
      <c r="Y461" s="146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>
        <v>1</v>
      </c>
      <c r="C462" s="9">
        <v>2</v>
      </c>
      <c r="D462" s="11">
        <v>1.94</v>
      </c>
      <c r="E462" s="11">
        <v>2.0099999999999998</v>
      </c>
      <c r="F462" s="11">
        <v>1.9789000000000001</v>
      </c>
      <c r="G462" s="11">
        <v>2</v>
      </c>
      <c r="H462" s="11">
        <v>2.0205000000000002</v>
      </c>
      <c r="I462" s="11">
        <v>1.9761886499969616</v>
      </c>
      <c r="J462" s="11">
        <v>1.91</v>
      </c>
      <c r="K462" s="11">
        <v>2.0299999999999998</v>
      </c>
      <c r="L462" s="11">
        <v>2.0099999999999998</v>
      </c>
      <c r="M462" s="11">
        <v>1.91</v>
      </c>
      <c r="N462" s="11">
        <v>1.97</v>
      </c>
      <c r="O462" s="11">
        <v>2.15</v>
      </c>
      <c r="P462" s="11">
        <v>1.94</v>
      </c>
      <c r="Q462" s="11">
        <v>2.09</v>
      </c>
      <c r="R462" s="11">
        <v>2.11</v>
      </c>
      <c r="S462" s="141">
        <v>1.8015848019145224</v>
      </c>
      <c r="T462" s="11">
        <v>2.117</v>
      </c>
      <c r="U462" s="11">
        <v>1.9793842404433371</v>
      </c>
      <c r="V462" s="11">
        <v>1.9900000000000002</v>
      </c>
      <c r="W462" s="11">
        <v>1.7849999999999999</v>
      </c>
      <c r="X462" s="11">
        <v>1.9900000000000002</v>
      </c>
      <c r="Y462" s="14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e">
        <v>#N/A</v>
      </c>
    </row>
    <row r="463" spans="1:65">
      <c r="A463" s="29"/>
      <c r="B463" s="19">
        <v>1</v>
      </c>
      <c r="C463" s="9">
        <v>3</v>
      </c>
      <c r="D463" s="11">
        <v>1.9900000000000002</v>
      </c>
      <c r="E463" s="11">
        <v>1.9</v>
      </c>
      <c r="F463" s="11">
        <v>1.9837</v>
      </c>
      <c r="G463" s="11">
        <v>1.91</v>
      </c>
      <c r="H463" s="11">
        <v>2.0018000000000002</v>
      </c>
      <c r="I463" s="11">
        <v>1.9668940382107925</v>
      </c>
      <c r="J463" s="11">
        <v>1.9</v>
      </c>
      <c r="K463" s="11">
        <v>1.9799999999999998</v>
      </c>
      <c r="L463" s="11">
        <v>2.0699999999999998</v>
      </c>
      <c r="M463" s="11">
        <v>1.95</v>
      </c>
      <c r="N463" s="11">
        <v>1.94</v>
      </c>
      <c r="O463" s="11">
        <v>2.1</v>
      </c>
      <c r="P463" s="11">
        <v>1.8900000000000001</v>
      </c>
      <c r="Q463" s="11">
        <v>2.09</v>
      </c>
      <c r="R463" s="11">
        <v>2.06</v>
      </c>
      <c r="S463" s="141">
        <v>1.7884530728706585</v>
      </c>
      <c r="T463" s="11">
        <v>2.117</v>
      </c>
      <c r="U463" s="11">
        <v>2.0463916325510865</v>
      </c>
      <c r="V463" s="11">
        <v>2.0499999999999998</v>
      </c>
      <c r="W463" s="11"/>
      <c r="X463" s="11">
        <v>1.95</v>
      </c>
      <c r="Y463" s="146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16</v>
      </c>
    </row>
    <row r="464" spans="1:65">
      <c r="A464" s="29"/>
      <c r="B464" s="19">
        <v>1</v>
      </c>
      <c r="C464" s="9">
        <v>4</v>
      </c>
      <c r="D464" s="11">
        <v>1.9799999999999998</v>
      </c>
      <c r="E464" s="11">
        <v>1.8900000000000001</v>
      </c>
      <c r="F464" s="11">
        <v>1.9988999999999999</v>
      </c>
      <c r="G464" s="11">
        <v>1.9299999999999997</v>
      </c>
      <c r="H464" s="11">
        <v>1.9861</v>
      </c>
      <c r="I464" s="11">
        <v>1.936190489164346</v>
      </c>
      <c r="J464" s="11">
        <v>1.8900000000000001</v>
      </c>
      <c r="K464" s="11">
        <v>1.97</v>
      </c>
      <c r="L464" s="11">
        <v>2.0099999999999998</v>
      </c>
      <c r="M464" s="11">
        <v>1.94</v>
      </c>
      <c r="N464" s="11">
        <v>1.91</v>
      </c>
      <c r="O464" s="11">
        <v>2.0699999999999998</v>
      </c>
      <c r="P464" s="11">
        <v>1.9</v>
      </c>
      <c r="Q464" s="11">
        <v>2.0499999999999998</v>
      </c>
      <c r="R464" s="11">
        <v>2.11</v>
      </c>
      <c r="S464" s="141">
        <v>1.7902644592944668</v>
      </c>
      <c r="T464" s="11">
        <v>2.1419999999999999</v>
      </c>
      <c r="U464" s="11">
        <v>2.0251317217934321</v>
      </c>
      <c r="V464" s="11">
        <v>1.95</v>
      </c>
      <c r="W464" s="11"/>
      <c r="X464" s="11">
        <v>1.8799999999999997</v>
      </c>
      <c r="Y464" s="146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1.9837375737351095</v>
      </c>
    </row>
    <row r="465" spans="1:65">
      <c r="A465" s="29"/>
      <c r="B465" s="19">
        <v>1</v>
      </c>
      <c r="C465" s="9">
        <v>5</v>
      </c>
      <c r="D465" s="11">
        <v>1.9799999999999998</v>
      </c>
      <c r="E465" s="11">
        <v>1.97</v>
      </c>
      <c r="F465" s="11">
        <v>1.9667000000000001</v>
      </c>
      <c r="G465" s="11">
        <v>1.96</v>
      </c>
      <c r="H465" s="11">
        <v>1.9229000000000001</v>
      </c>
      <c r="I465" s="11">
        <v>1.9466338731937496</v>
      </c>
      <c r="J465" s="11">
        <v>1.92</v>
      </c>
      <c r="K465" s="11">
        <v>1.94</v>
      </c>
      <c r="L465" s="11">
        <v>2.09</v>
      </c>
      <c r="M465" s="11">
        <v>1.9299999999999997</v>
      </c>
      <c r="N465" s="11">
        <v>1.92</v>
      </c>
      <c r="O465" s="11">
        <v>2.14</v>
      </c>
      <c r="P465" s="11">
        <v>1.9299999999999997</v>
      </c>
      <c r="Q465" s="11">
        <v>2.0499999999999998</v>
      </c>
      <c r="R465" s="11">
        <v>2.09</v>
      </c>
      <c r="S465" s="141">
        <v>1.7779976151826891</v>
      </c>
      <c r="T465" s="11">
        <v>2.0920000000000001</v>
      </c>
      <c r="U465" s="11">
        <v>2.0017633349415229</v>
      </c>
      <c r="V465" s="11">
        <v>2.0299999999999998</v>
      </c>
      <c r="W465" s="11"/>
      <c r="X465" s="11">
        <v>1.8500000000000003</v>
      </c>
      <c r="Y465" s="146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41</v>
      </c>
    </row>
    <row r="466" spans="1:65">
      <c r="A466" s="29"/>
      <c r="B466" s="19">
        <v>1</v>
      </c>
      <c r="C466" s="9">
        <v>6</v>
      </c>
      <c r="D466" s="11">
        <v>1.9900000000000002</v>
      </c>
      <c r="E466" s="11">
        <v>1.94</v>
      </c>
      <c r="F466" s="11">
        <v>1.9668000000000001</v>
      </c>
      <c r="G466" s="11">
        <v>1.95</v>
      </c>
      <c r="H466" s="11">
        <v>1.9802</v>
      </c>
      <c r="I466" s="11">
        <v>1.9831857172966618</v>
      </c>
      <c r="J466" s="11">
        <v>1.9</v>
      </c>
      <c r="K466" s="11">
        <v>1.9299999999999997</v>
      </c>
      <c r="L466" s="11">
        <v>2.0299999999999998</v>
      </c>
      <c r="M466" s="11">
        <v>1.9299999999999997</v>
      </c>
      <c r="N466" s="11">
        <v>1.97</v>
      </c>
      <c r="O466" s="11">
        <v>2.0699999999999998</v>
      </c>
      <c r="P466" s="11">
        <v>1.91</v>
      </c>
      <c r="Q466" s="11">
        <v>2.15</v>
      </c>
      <c r="R466" s="11">
        <v>2.11</v>
      </c>
      <c r="S466" s="142">
        <v>1.7230845590569679</v>
      </c>
      <c r="T466" s="11">
        <v>2.109</v>
      </c>
      <c r="U466" s="11">
        <v>1.9965918537341425</v>
      </c>
      <c r="V466" s="11">
        <v>2</v>
      </c>
      <c r="W466" s="11"/>
      <c r="X466" s="11">
        <v>1.9</v>
      </c>
      <c r="Y466" s="14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9"/>
      <c r="B467" s="20" t="s">
        <v>267</v>
      </c>
      <c r="C467" s="12"/>
      <c r="D467" s="22">
        <v>1.9749999999999999</v>
      </c>
      <c r="E467" s="22">
        <v>1.9366666666666668</v>
      </c>
      <c r="F467" s="22">
        <v>1.9776666666666667</v>
      </c>
      <c r="G467" s="22">
        <v>1.9466666666666665</v>
      </c>
      <c r="H467" s="22">
        <v>1.9844999999999999</v>
      </c>
      <c r="I467" s="22">
        <v>1.9586089535474658</v>
      </c>
      <c r="J467" s="22">
        <v>1.9083333333333334</v>
      </c>
      <c r="K467" s="22">
        <v>1.968333333333333</v>
      </c>
      <c r="L467" s="22">
        <v>2.043333333333333</v>
      </c>
      <c r="M467" s="22">
        <v>1.9216666666666666</v>
      </c>
      <c r="N467" s="22">
        <v>1.9416666666666667</v>
      </c>
      <c r="O467" s="22">
        <v>2.1133333333333337</v>
      </c>
      <c r="P467" s="22">
        <v>1.9116666666666668</v>
      </c>
      <c r="Q467" s="22">
        <v>2.0866666666666669</v>
      </c>
      <c r="R467" s="22">
        <v>2.0949999999999998</v>
      </c>
      <c r="S467" s="22">
        <v>1.7793333695595182</v>
      </c>
      <c r="T467" s="22">
        <v>2.1198333333333337</v>
      </c>
      <c r="U467" s="22">
        <v>2.0147213301646225</v>
      </c>
      <c r="V467" s="22">
        <v>2.0116666666666663</v>
      </c>
      <c r="W467" s="22">
        <v>1.843</v>
      </c>
      <c r="X467" s="22">
        <v>1.9166666666666667</v>
      </c>
      <c r="Y467" s="14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268</v>
      </c>
      <c r="C468" s="28"/>
      <c r="D468" s="11">
        <v>1.9799999999999998</v>
      </c>
      <c r="E468" s="11">
        <v>1.9249999999999998</v>
      </c>
      <c r="F468" s="11">
        <v>1.97495</v>
      </c>
      <c r="G468" s="11">
        <v>1.94</v>
      </c>
      <c r="H468" s="11">
        <v>1.9908000000000001</v>
      </c>
      <c r="I468" s="11">
        <v>1.9567639557022711</v>
      </c>
      <c r="J468" s="11">
        <v>1.9049999999999998</v>
      </c>
      <c r="K468" s="11">
        <v>1.9649999999999999</v>
      </c>
      <c r="L468" s="11">
        <v>2.04</v>
      </c>
      <c r="M468" s="11">
        <v>1.9299999999999997</v>
      </c>
      <c r="N468" s="11">
        <v>1.94</v>
      </c>
      <c r="O468" s="11">
        <v>2.12</v>
      </c>
      <c r="P468" s="11">
        <v>1.9049999999999998</v>
      </c>
      <c r="Q468" s="11">
        <v>2.09</v>
      </c>
      <c r="R468" s="11">
        <v>2.0999999999999996</v>
      </c>
      <c r="S468" s="11">
        <v>1.7893587660825627</v>
      </c>
      <c r="T468" s="11">
        <v>2.117</v>
      </c>
      <c r="U468" s="11">
        <v>2.0134475283674775</v>
      </c>
      <c r="V468" s="11">
        <v>2.0149999999999997</v>
      </c>
      <c r="W468" s="11">
        <v>1.843</v>
      </c>
      <c r="X468" s="11">
        <v>1.9149999999999998</v>
      </c>
      <c r="Y468" s="14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269</v>
      </c>
      <c r="C469" s="28"/>
      <c r="D469" s="23">
        <v>1.8708286933869771E-2</v>
      </c>
      <c r="E469" s="23">
        <v>4.6332134277050734E-2</v>
      </c>
      <c r="F469" s="23">
        <v>1.2422345457548075E-2</v>
      </c>
      <c r="G469" s="23">
        <v>3.1411250638372731E-2</v>
      </c>
      <c r="H469" s="23">
        <v>3.3262290961387539E-2</v>
      </c>
      <c r="I469" s="23">
        <v>1.9417693345563803E-2</v>
      </c>
      <c r="J469" s="23">
        <v>1.4719601443879637E-2</v>
      </c>
      <c r="K469" s="23">
        <v>3.5449494589721103E-2</v>
      </c>
      <c r="L469" s="23">
        <v>3.2659863237109073E-2</v>
      </c>
      <c r="M469" s="23">
        <v>2.8577380332470332E-2</v>
      </c>
      <c r="N469" s="23">
        <v>2.4832774042918924E-2</v>
      </c>
      <c r="O469" s="23">
        <v>3.8297084310253575E-2</v>
      </c>
      <c r="P469" s="23">
        <v>1.9407902170679441E-2</v>
      </c>
      <c r="Q469" s="23">
        <v>3.6696957185394397E-2</v>
      </c>
      <c r="R469" s="23">
        <v>1.9748417658131439E-2</v>
      </c>
      <c r="S469" s="23">
        <v>2.862532716236665E-2</v>
      </c>
      <c r="T469" s="23">
        <v>1.9446507827028073E-2</v>
      </c>
      <c r="U469" s="23">
        <v>2.6265207598463985E-2</v>
      </c>
      <c r="V469" s="23">
        <v>3.9200340134578668E-2</v>
      </c>
      <c r="W469" s="23">
        <v>8.2024386617639583E-2</v>
      </c>
      <c r="X469" s="23">
        <v>5.0464508980734846E-2</v>
      </c>
      <c r="Y469" s="230"/>
      <c r="Z469" s="231"/>
      <c r="AA469" s="231"/>
      <c r="AB469" s="231"/>
      <c r="AC469" s="231"/>
      <c r="AD469" s="231"/>
      <c r="AE469" s="231"/>
      <c r="AF469" s="231"/>
      <c r="AG469" s="231"/>
      <c r="AH469" s="231"/>
      <c r="AI469" s="231"/>
      <c r="AJ469" s="231"/>
      <c r="AK469" s="231"/>
      <c r="AL469" s="231"/>
      <c r="AM469" s="231"/>
      <c r="AN469" s="231"/>
      <c r="AO469" s="231"/>
      <c r="AP469" s="231"/>
      <c r="AQ469" s="231"/>
      <c r="AR469" s="231"/>
      <c r="AS469" s="231"/>
      <c r="AT469" s="231"/>
      <c r="AU469" s="231"/>
      <c r="AV469" s="231"/>
      <c r="AW469" s="231"/>
      <c r="AX469" s="231"/>
      <c r="AY469" s="231"/>
      <c r="AZ469" s="231"/>
      <c r="BA469" s="231"/>
      <c r="BB469" s="231"/>
      <c r="BC469" s="231"/>
      <c r="BD469" s="231"/>
      <c r="BE469" s="231"/>
      <c r="BF469" s="231"/>
      <c r="BG469" s="231"/>
      <c r="BH469" s="231"/>
      <c r="BI469" s="231"/>
      <c r="BJ469" s="231"/>
      <c r="BK469" s="231"/>
      <c r="BL469" s="231"/>
      <c r="BM469" s="54"/>
    </row>
    <row r="470" spans="1:65">
      <c r="A470" s="29"/>
      <c r="B470" s="3" t="s">
        <v>86</v>
      </c>
      <c r="C470" s="28"/>
      <c r="D470" s="13">
        <v>9.4725503462631758E-3</v>
      </c>
      <c r="E470" s="13">
        <v>2.3923649368528779E-2</v>
      </c>
      <c r="F470" s="13">
        <v>6.2813140692135894E-3</v>
      </c>
      <c r="G470" s="13">
        <v>1.613591642382161E-2</v>
      </c>
      <c r="H470" s="13">
        <v>1.6761043568348472E-2</v>
      </c>
      <c r="I470" s="13">
        <v>9.9140225568734117E-3</v>
      </c>
      <c r="J470" s="13">
        <v>7.71332826753518E-3</v>
      </c>
      <c r="K470" s="13">
        <v>1.8009904109934517E-2</v>
      </c>
      <c r="L470" s="13">
        <v>1.5983619855028913E-2</v>
      </c>
      <c r="M470" s="13">
        <v>1.4871143277955074E-2</v>
      </c>
      <c r="N470" s="13">
        <v>1.278941152425009E-2</v>
      </c>
      <c r="O470" s="13">
        <v>1.8121648727249324E-2</v>
      </c>
      <c r="P470" s="13">
        <v>1.0152346383964833E-2</v>
      </c>
      <c r="Q470" s="13">
        <v>1.7586401207058015E-2</v>
      </c>
      <c r="R470" s="13">
        <v>9.4264523427835048E-3</v>
      </c>
      <c r="S470" s="13">
        <v>1.6087669490205188E-2</v>
      </c>
      <c r="T470" s="13">
        <v>9.1736022456300349E-3</v>
      </c>
      <c r="U470" s="13">
        <v>1.3036645418509497E-2</v>
      </c>
      <c r="V470" s="13">
        <v>1.9486498824148473E-2</v>
      </c>
      <c r="W470" s="13">
        <v>4.4505907009028532E-2</v>
      </c>
      <c r="X470" s="13">
        <v>2.6329309033426875E-2</v>
      </c>
      <c r="Y470" s="14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3" t="s">
        <v>270</v>
      </c>
      <c r="C471" s="28"/>
      <c r="D471" s="13">
        <v>-4.4046016221076512E-3</v>
      </c>
      <c r="E471" s="13">
        <v>-2.3728394164463262E-2</v>
      </c>
      <c r="F471" s="13">
        <v>-3.0603377930741305E-3</v>
      </c>
      <c r="G471" s="13">
        <v>-1.8687404805587948E-2</v>
      </c>
      <c r="H471" s="13">
        <v>3.8433826882400268E-4</v>
      </c>
      <c r="I471" s="13">
        <v>-1.2667310696913403E-2</v>
      </c>
      <c r="J471" s="13">
        <v>-3.8011197347943559E-2</v>
      </c>
      <c r="K471" s="13">
        <v>-7.7652611946913419E-3</v>
      </c>
      <c r="L471" s="13">
        <v>3.0042158996874235E-2</v>
      </c>
      <c r="M471" s="13">
        <v>-3.1289878202776511E-2</v>
      </c>
      <c r="N471" s="13">
        <v>-2.1207899485025661E-2</v>
      </c>
      <c r="O471" s="13">
        <v>6.5329084509002433E-2</v>
      </c>
      <c r="P471" s="13">
        <v>-3.6330867561651714E-2</v>
      </c>
      <c r="Q471" s="13">
        <v>5.1886446218667892E-2</v>
      </c>
      <c r="R471" s="13">
        <v>5.6087270684397117E-2</v>
      </c>
      <c r="S471" s="13">
        <v>-0.10303994181585518</v>
      </c>
      <c r="T471" s="13">
        <v>6.8605727592271348E-2</v>
      </c>
      <c r="U471" s="13">
        <v>1.5618878645916157E-2</v>
      </c>
      <c r="V471" s="13">
        <v>1.4079026027101982E-2</v>
      </c>
      <c r="W471" s="13">
        <v>-7.0945661159262929E-2</v>
      </c>
      <c r="X471" s="13">
        <v>-3.3810372882214113E-2</v>
      </c>
      <c r="Y471" s="146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45" t="s">
        <v>271</v>
      </c>
      <c r="C472" s="46"/>
      <c r="D472" s="44">
        <v>0.1</v>
      </c>
      <c r="E472" s="44">
        <v>0.46</v>
      </c>
      <c r="F472" s="44">
        <v>0.13</v>
      </c>
      <c r="G472" s="44">
        <v>0.31</v>
      </c>
      <c r="H472" s="44">
        <v>0.23</v>
      </c>
      <c r="I472" s="44">
        <v>0.14000000000000001</v>
      </c>
      <c r="J472" s="44">
        <v>0.87</v>
      </c>
      <c r="K472" s="44">
        <v>0</v>
      </c>
      <c r="L472" s="44">
        <v>1.08</v>
      </c>
      <c r="M472" s="44">
        <v>0.67</v>
      </c>
      <c r="N472" s="44">
        <v>0.39</v>
      </c>
      <c r="O472" s="44">
        <v>2.1</v>
      </c>
      <c r="P472" s="44">
        <v>0.82</v>
      </c>
      <c r="Q472" s="44">
        <v>1.71</v>
      </c>
      <c r="R472" s="44">
        <v>1.83</v>
      </c>
      <c r="S472" s="44">
        <v>2.73</v>
      </c>
      <c r="T472" s="44">
        <v>2.19</v>
      </c>
      <c r="U472" s="44">
        <v>0.67</v>
      </c>
      <c r="V472" s="44">
        <v>0.63</v>
      </c>
      <c r="W472" s="44">
        <v>1.81</v>
      </c>
      <c r="X472" s="44">
        <v>0.75</v>
      </c>
      <c r="Y472" s="146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BM473" s="53"/>
    </row>
    <row r="474" spans="1:65" ht="15">
      <c r="B474" s="8" t="s">
        <v>502</v>
      </c>
      <c r="BM474" s="27" t="s">
        <v>66</v>
      </c>
    </row>
    <row r="475" spans="1:65" ht="15">
      <c r="A475" s="24" t="s">
        <v>17</v>
      </c>
      <c r="B475" s="18" t="s">
        <v>117</v>
      </c>
      <c r="C475" s="15" t="s">
        <v>118</v>
      </c>
      <c r="D475" s="16" t="s">
        <v>239</v>
      </c>
      <c r="E475" s="17" t="s">
        <v>239</v>
      </c>
      <c r="F475" s="17" t="s">
        <v>239</v>
      </c>
      <c r="G475" s="17" t="s">
        <v>239</v>
      </c>
      <c r="H475" s="17" t="s">
        <v>239</v>
      </c>
      <c r="I475" s="17" t="s">
        <v>239</v>
      </c>
      <c r="J475" s="17" t="s">
        <v>239</v>
      </c>
      <c r="K475" s="17" t="s">
        <v>239</v>
      </c>
      <c r="L475" s="17" t="s">
        <v>239</v>
      </c>
      <c r="M475" s="17" t="s">
        <v>239</v>
      </c>
      <c r="N475" s="17" t="s">
        <v>239</v>
      </c>
      <c r="O475" s="17" t="s">
        <v>239</v>
      </c>
      <c r="P475" s="17" t="s">
        <v>239</v>
      </c>
      <c r="Q475" s="17" t="s">
        <v>239</v>
      </c>
      <c r="R475" s="17" t="s">
        <v>239</v>
      </c>
      <c r="S475" s="17" t="s">
        <v>239</v>
      </c>
      <c r="T475" s="17" t="s">
        <v>239</v>
      </c>
      <c r="U475" s="17" t="s">
        <v>239</v>
      </c>
      <c r="V475" s="14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240</v>
      </c>
      <c r="C476" s="9" t="s">
        <v>240</v>
      </c>
      <c r="D476" s="144" t="s">
        <v>242</v>
      </c>
      <c r="E476" s="145" t="s">
        <v>243</v>
      </c>
      <c r="F476" s="145" t="s">
        <v>244</v>
      </c>
      <c r="G476" s="145" t="s">
        <v>245</v>
      </c>
      <c r="H476" s="145" t="s">
        <v>246</v>
      </c>
      <c r="I476" s="145" t="s">
        <v>247</v>
      </c>
      <c r="J476" s="145" t="s">
        <v>248</v>
      </c>
      <c r="K476" s="145" t="s">
        <v>249</v>
      </c>
      <c r="L476" s="145" t="s">
        <v>250</v>
      </c>
      <c r="M476" s="145" t="s">
        <v>251</v>
      </c>
      <c r="N476" s="145" t="s">
        <v>253</v>
      </c>
      <c r="O476" s="145" t="s">
        <v>254</v>
      </c>
      <c r="P476" s="145" t="s">
        <v>256</v>
      </c>
      <c r="Q476" s="145" t="s">
        <v>257</v>
      </c>
      <c r="R476" s="145" t="s">
        <v>258</v>
      </c>
      <c r="S476" s="145" t="s">
        <v>259</v>
      </c>
      <c r="T476" s="145" t="s">
        <v>284</v>
      </c>
      <c r="U476" s="145" t="s">
        <v>260</v>
      </c>
      <c r="V476" s="14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285</v>
      </c>
      <c r="E477" s="11" t="s">
        <v>285</v>
      </c>
      <c r="F477" s="11" t="s">
        <v>286</v>
      </c>
      <c r="G477" s="11" t="s">
        <v>285</v>
      </c>
      <c r="H477" s="11" t="s">
        <v>285</v>
      </c>
      <c r="I477" s="11" t="s">
        <v>120</v>
      </c>
      <c r="J477" s="11" t="s">
        <v>286</v>
      </c>
      <c r="K477" s="11" t="s">
        <v>285</v>
      </c>
      <c r="L477" s="11" t="s">
        <v>285</v>
      </c>
      <c r="M477" s="11" t="s">
        <v>285</v>
      </c>
      <c r="N477" s="11" t="s">
        <v>120</v>
      </c>
      <c r="O477" s="11" t="s">
        <v>285</v>
      </c>
      <c r="P477" s="11" t="s">
        <v>286</v>
      </c>
      <c r="Q477" s="11" t="s">
        <v>286</v>
      </c>
      <c r="R477" s="11" t="s">
        <v>286</v>
      </c>
      <c r="S477" s="11" t="s">
        <v>120</v>
      </c>
      <c r="T477" s="11" t="s">
        <v>285</v>
      </c>
      <c r="U477" s="11" t="s">
        <v>285</v>
      </c>
      <c r="V477" s="14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146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22">
        <v>24.4</v>
      </c>
      <c r="E479" s="222">
        <v>27</v>
      </c>
      <c r="F479" s="222">
        <v>25.25</v>
      </c>
      <c r="G479" s="222">
        <v>25.9</v>
      </c>
      <c r="H479" s="222">
        <v>22.3</v>
      </c>
      <c r="I479" s="222">
        <v>24.810244029850743</v>
      </c>
      <c r="J479" s="222">
        <v>24.7</v>
      </c>
      <c r="K479" s="222">
        <v>26</v>
      </c>
      <c r="L479" s="222">
        <v>25.6</v>
      </c>
      <c r="M479" s="222">
        <v>26.4</v>
      </c>
      <c r="N479" s="222">
        <v>26.6</v>
      </c>
      <c r="O479" s="222">
        <v>25</v>
      </c>
      <c r="P479" s="222">
        <v>26.81</v>
      </c>
      <c r="Q479" s="222">
        <v>26</v>
      </c>
      <c r="R479" s="222">
        <v>26.285578676019281</v>
      </c>
      <c r="S479" s="222">
        <v>23</v>
      </c>
      <c r="T479" s="222">
        <v>22.7</v>
      </c>
      <c r="U479" s="222">
        <v>28.4</v>
      </c>
      <c r="V479" s="219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3">
        <v>1</v>
      </c>
    </row>
    <row r="480" spans="1:65">
      <c r="A480" s="29"/>
      <c r="B480" s="19">
        <v>1</v>
      </c>
      <c r="C480" s="9">
        <v>2</v>
      </c>
      <c r="D480" s="218">
        <v>24.3</v>
      </c>
      <c r="E480" s="218">
        <v>29.5</v>
      </c>
      <c r="F480" s="218">
        <v>24.8</v>
      </c>
      <c r="G480" s="218">
        <v>26.7</v>
      </c>
      <c r="H480" s="218">
        <v>22.7</v>
      </c>
      <c r="I480" s="218">
        <v>24.6892141791045</v>
      </c>
      <c r="J480" s="218">
        <v>25.8</v>
      </c>
      <c r="K480" s="218">
        <v>27.7</v>
      </c>
      <c r="L480" s="218">
        <v>25</v>
      </c>
      <c r="M480" s="218">
        <v>26.7</v>
      </c>
      <c r="N480" s="218">
        <v>26</v>
      </c>
      <c r="O480" s="218">
        <v>24.7</v>
      </c>
      <c r="P480" s="218">
        <v>27.83</v>
      </c>
      <c r="Q480" s="218">
        <v>26.1</v>
      </c>
      <c r="R480" s="218">
        <v>26.838264653921922</v>
      </c>
      <c r="S480" s="218">
        <v>24</v>
      </c>
      <c r="T480" s="218">
        <v>22.3</v>
      </c>
      <c r="U480" s="218">
        <v>28.2</v>
      </c>
      <c r="V480" s="219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3" t="e">
        <v>#N/A</v>
      </c>
    </row>
    <row r="481" spans="1:65">
      <c r="A481" s="29"/>
      <c r="B481" s="19">
        <v>1</v>
      </c>
      <c r="C481" s="9">
        <v>3</v>
      </c>
      <c r="D481" s="218">
        <v>24.5</v>
      </c>
      <c r="E481" s="218">
        <v>27.4</v>
      </c>
      <c r="F481" s="218">
        <v>24.91</v>
      </c>
      <c r="G481" s="218">
        <v>25.6</v>
      </c>
      <c r="H481" s="218">
        <v>22.6</v>
      </c>
      <c r="I481" s="218">
        <v>24.850587313432829</v>
      </c>
      <c r="J481" s="218">
        <v>25.7</v>
      </c>
      <c r="K481" s="218">
        <v>26.2</v>
      </c>
      <c r="L481" s="218">
        <v>25.4</v>
      </c>
      <c r="M481" s="218">
        <v>27</v>
      </c>
      <c r="N481" s="218">
        <v>25.4</v>
      </c>
      <c r="O481" s="218">
        <v>24.7</v>
      </c>
      <c r="P481" s="218">
        <v>26.03</v>
      </c>
      <c r="Q481" s="218">
        <v>25.8</v>
      </c>
      <c r="R481" s="218">
        <v>26.477200546768447</v>
      </c>
      <c r="S481" s="218">
        <v>24</v>
      </c>
      <c r="T481" s="218">
        <v>23.1</v>
      </c>
      <c r="U481" s="218">
        <v>28.7</v>
      </c>
      <c r="V481" s="219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3">
        <v>16</v>
      </c>
    </row>
    <row r="482" spans="1:65">
      <c r="A482" s="29"/>
      <c r="B482" s="19">
        <v>1</v>
      </c>
      <c r="C482" s="9">
        <v>4</v>
      </c>
      <c r="D482" s="218">
        <v>23.7</v>
      </c>
      <c r="E482" s="218">
        <v>27.7</v>
      </c>
      <c r="F482" s="218">
        <v>24.97</v>
      </c>
      <c r="G482" s="218">
        <v>26.2</v>
      </c>
      <c r="H482" s="218">
        <v>22.8</v>
      </c>
      <c r="I482" s="218">
        <v>24.729557462686561</v>
      </c>
      <c r="J482" s="218">
        <v>25.4</v>
      </c>
      <c r="K482" s="218">
        <v>27.4</v>
      </c>
      <c r="L482" s="218">
        <v>24.9</v>
      </c>
      <c r="M482" s="218">
        <v>26.9</v>
      </c>
      <c r="N482" s="218">
        <v>25.3</v>
      </c>
      <c r="O482" s="218">
        <v>24.5</v>
      </c>
      <c r="P482" s="218">
        <v>25.96</v>
      </c>
      <c r="Q482" s="218">
        <v>26.2</v>
      </c>
      <c r="R482" s="218">
        <v>26.8569496047926</v>
      </c>
      <c r="S482" s="218">
        <v>24</v>
      </c>
      <c r="T482" s="218">
        <v>22.2</v>
      </c>
      <c r="U482" s="218">
        <v>27.8</v>
      </c>
      <c r="V482" s="219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3">
        <v>25.518559988423799</v>
      </c>
    </row>
    <row r="483" spans="1:65">
      <c r="A483" s="29"/>
      <c r="B483" s="19">
        <v>1</v>
      </c>
      <c r="C483" s="9">
        <v>5</v>
      </c>
      <c r="D483" s="218">
        <v>24.2</v>
      </c>
      <c r="E483" s="218">
        <v>28.5</v>
      </c>
      <c r="F483" s="218">
        <v>24.89</v>
      </c>
      <c r="G483" s="218">
        <v>26.2</v>
      </c>
      <c r="H483" s="218">
        <v>21.8</v>
      </c>
      <c r="I483" s="218">
        <v>24.830415671641788</v>
      </c>
      <c r="J483" s="218">
        <v>27.1</v>
      </c>
      <c r="K483" s="218">
        <v>27.2</v>
      </c>
      <c r="L483" s="218">
        <v>25.5</v>
      </c>
      <c r="M483" s="218">
        <v>24.5</v>
      </c>
      <c r="N483" s="218">
        <v>26.5</v>
      </c>
      <c r="O483" s="218">
        <v>25.1</v>
      </c>
      <c r="P483" s="218">
        <v>25.86</v>
      </c>
      <c r="Q483" s="218">
        <v>25.9</v>
      </c>
      <c r="R483" s="218">
        <v>26.642416659374916</v>
      </c>
      <c r="S483" s="218">
        <v>24</v>
      </c>
      <c r="T483" s="218">
        <v>23.1</v>
      </c>
      <c r="U483" s="218">
        <v>27.2</v>
      </c>
      <c r="V483" s="219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3">
        <v>42</v>
      </c>
    </row>
    <row r="484" spans="1:65">
      <c r="A484" s="29"/>
      <c r="B484" s="19">
        <v>1</v>
      </c>
      <c r="C484" s="9">
        <v>6</v>
      </c>
      <c r="D484" s="218">
        <v>24.2</v>
      </c>
      <c r="E484" s="218">
        <v>27.9</v>
      </c>
      <c r="F484" s="218">
        <v>24.76</v>
      </c>
      <c r="G484" s="218">
        <v>27</v>
      </c>
      <c r="H484" s="218">
        <v>22.5</v>
      </c>
      <c r="I484" s="218">
        <v>24.699299999999997</v>
      </c>
      <c r="J484" s="218">
        <v>27.3</v>
      </c>
      <c r="K484" s="218">
        <v>26.3</v>
      </c>
      <c r="L484" s="218">
        <v>25.7</v>
      </c>
      <c r="M484" s="218">
        <v>26.7</v>
      </c>
      <c r="N484" s="218">
        <v>25.1</v>
      </c>
      <c r="O484" s="218">
        <v>24.6</v>
      </c>
      <c r="P484" s="218">
        <v>25.57</v>
      </c>
      <c r="Q484" s="218">
        <v>25.9</v>
      </c>
      <c r="R484" s="218">
        <v>25.954749952176225</v>
      </c>
      <c r="S484" s="218">
        <v>24</v>
      </c>
      <c r="T484" s="218">
        <v>23.4</v>
      </c>
      <c r="U484" s="218">
        <v>28.5</v>
      </c>
      <c r="V484" s="219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1"/>
    </row>
    <row r="485" spans="1:65">
      <c r="A485" s="29"/>
      <c r="B485" s="20" t="s">
        <v>267</v>
      </c>
      <c r="C485" s="12"/>
      <c r="D485" s="224">
        <v>24.216666666666669</v>
      </c>
      <c r="E485" s="224">
        <v>28.000000000000004</v>
      </c>
      <c r="F485" s="224">
        <v>24.929999999999996</v>
      </c>
      <c r="G485" s="224">
        <v>26.266666666666666</v>
      </c>
      <c r="H485" s="224">
        <v>22.45</v>
      </c>
      <c r="I485" s="224">
        <v>24.768219776119405</v>
      </c>
      <c r="J485" s="224">
        <v>26</v>
      </c>
      <c r="K485" s="224">
        <v>26.8</v>
      </c>
      <c r="L485" s="224">
        <v>25.349999999999998</v>
      </c>
      <c r="M485" s="224">
        <v>26.366666666666664</v>
      </c>
      <c r="N485" s="224">
        <v>25.816666666666666</v>
      </c>
      <c r="O485" s="224">
        <v>24.766666666666666</v>
      </c>
      <c r="P485" s="224">
        <v>26.343333333333334</v>
      </c>
      <c r="Q485" s="224">
        <v>25.983333333333334</v>
      </c>
      <c r="R485" s="224">
        <v>26.509193348842231</v>
      </c>
      <c r="S485" s="224">
        <v>23.833333333333332</v>
      </c>
      <c r="T485" s="224">
        <v>22.8</v>
      </c>
      <c r="U485" s="224">
        <v>28.133333333333329</v>
      </c>
      <c r="V485" s="219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1"/>
    </row>
    <row r="486" spans="1:65">
      <c r="A486" s="29"/>
      <c r="B486" s="3" t="s">
        <v>268</v>
      </c>
      <c r="C486" s="28"/>
      <c r="D486" s="218">
        <v>24.25</v>
      </c>
      <c r="E486" s="218">
        <v>27.799999999999997</v>
      </c>
      <c r="F486" s="218">
        <v>24.9</v>
      </c>
      <c r="G486" s="218">
        <v>26.2</v>
      </c>
      <c r="H486" s="218">
        <v>22.55</v>
      </c>
      <c r="I486" s="218">
        <v>24.769900746268654</v>
      </c>
      <c r="J486" s="218">
        <v>25.75</v>
      </c>
      <c r="K486" s="218">
        <v>26.75</v>
      </c>
      <c r="L486" s="218">
        <v>25.45</v>
      </c>
      <c r="M486" s="218">
        <v>26.7</v>
      </c>
      <c r="N486" s="218">
        <v>25.7</v>
      </c>
      <c r="O486" s="218">
        <v>24.7</v>
      </c>
      <c r="P486" s="218">
        <v>25.995000000000001</v>
      </c>
      <c r="Q486" s="218">
        <v>25.95</v>
      </c>
      <c r="R486" s="218">
        <v>26.55980860307168</v>
      </c>
      <c r="S486" s="218">
        <v>24</v>
      </c>
      <c r="T486" s="218">
        <v>22.9</v>
      </c>
      <c r="U486" s="218">
        <v>28.299999999999997</v>
      </c>
      <c r="V486" s="219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1"/>
    </row>
    <row r="487" spans="1:65">
      <c r="A487" s="29"/>
      <c r="B487" s="3" t="s">
        <v>269</v>
      </c>
      <c r="C487" s="28"/>
      <c r="D487" s="23">
        <v>0.27868739954771321</v>
      </c>
      <c r="E487" s="23">
        <v>0.88994381845147985</v>
      </c>
      <c r="F487" s="23">
        <v>0.17424121211699553</v>
      </c>
      <c r="G487" s="23">
        <v>0.51251016250086823</v>
      </c>
      <c r="H487" s="23">
        <v>0.36193922141707702</v>
      </c>
      <c r="I487" s="23">
        <v>7.0576728323995988E-2</v>
      </c>
      <c r="J487" s="23">
        <v>1.0079682534683332</v>
      </c>
      <c r="K487" s="23">
        <v>0.71833139984271832</v>
      </c>
      <c r="L487" s="23">
        <v>0.32710854467592287</v>
      </c>
      <c r="M487" s="23">
        <v>0.93737221351321598</v>
      </c>
      <c r="N487" s="23">
        <v>0.64316923641190016</v>
      </c>
      <c r="O487" s="23">
        <v>0.23380903889000271</v>
      </c>
      <c r="P487" s="23">
        <v>0.8372255769305339</v>
      </c>
      <c r="Q487" s="23">
        <v>0.1471960144387976</v>
      </c>
      <c r="R487" s="23">
        <v>0.34796704707243259</v>
      </c>
      <c r="S487" s="23">
        <v>0.40824829046386296</v>
      </c>
      <c r="T487" s="23">
        <v>0.48166378315169184</v>
      </c>
      <c r="U487" s="23">
        <v>0.55015149428740673</v>
      </c>
      <c r="V487" s="14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86</v>
      </c>
      <c r="C488" s="28"/>
      <c r="D488" s="13">
        <v>1.1508082569072809E-2</v>
      </c>
      <c r="E488" s="13">
        <v>3.1783707801838562E-2</v>
      </c>
      <c r="F488" s="13">
        <v>6.9892182959083657E-3</v>
      </c>
      <c r="G488" s="13">
        <v>1.9511808217038133E-2</v>
      </c>
      <c r="H488" s="13">
        <v>1.6122014317019023E-2</v>
      </c>
      <c r="I488" s="13">
        <v>2.8494873253685936E-3</v>
      </c>
      <c r="J488" s="13">
        <v>3.8768009748782042E-2</v>
      </c>
      <c r="K488" s="13">
        <v>2.6803410441892474E-2</v>
      </c>
      <c r="L488" s="13">
        <v>1.2903690125282955E-2</v>
      </c>
      <c r="M488" s="13">
        <v>3.5551411384824885E-2</v>
      </c>
      <c r="N488" s="13">
        <v>2.4912946536290517E-2</v>
      </c>
      <c r="O488" s="13">
        <v>9.440472633512895E-3</v>
      </c>
      <c r="P488" s="13">
        <v>3.1781307488189317E-2</v>
      </c>
      <c r="Q488" s="13">
        <v>5.6650165916150453E-3</v>
      </c>
      <c r="R488" s="13">
        <v>1.3126278211993568E-2</v>
      </c>
      <c r="S488" s="13">
        <v>1.7129298900581662E-2</v>
      </c>
      <c r="T488" s="13">
        <v>2.1125604524197011E-2</v>
      </c>
      <c r="U488" s="13">
        <v>1.9555147901211142E-2</v>
      </c>
      <c r="V488" s="14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270</v>
      </c>
      <c r="C489" s="28"/>
      <c r="D489" s="13">
        <v>-5.1017507349463309E-2</v>
      </c>
      <c r="E489" s="13">
        <v>9.7240597145837437E-2</v>
      </c>
      <c r="F489" s="13">
        <v>-2.3063996898367134E-2</v>
      </c>
      <c r="G489" s="13">
        <v>2.9316179227285355E-2</v>
      </c>
      <c r="H489" s="13">
        <v>-0.12024816407414118</v>
      </c>
      <c r="I489" s="13">
        <v>-2.9403705093264509E-2</v>
      </c>
      <c r="J489" s="13">
        <v>1.8866268778277462E-2</v>
      </c>
      <c r="K489" s="13">
        <v>5.0216000125301363E-2</v>
      </c>
      <c r="L489" s="13">
        <v>-6.6053879411795968E-3</v>
      </c>
      <c r="M489" s="13">
        <v>3.3234895645663398E-2</v>
      </c>
      <c r="N489" s="13">
        <v>1.1681955344584383E-2</v>
      </c>
      <c r="O489" s="13">
        <v>-2.9464567048384405E-2</v>
      </c>
      <c r="P489" s="13">
        <v>3.2320528481375232E-2</v>
      </c>
      <c r="Q489" s="13">
        <v>1.8213149375214455E-2</v>
      </c>
      <c r="R489" s="13">
        <v>3.8820112140646623E-2</v>
      </c>
      <c r="S489" s="13">
        <v>-6.6039253619912364E-2</v>
      </c>
      <c r="T489" s="13">
        <v>-0.10653265660981814</v>
      </c>
      <c r="U489" s="13">
        <v>0.10246555237034105</v>
      </c>
      <c r="V489" s="14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45" t="s">
        <v>271</v>
      </c>
      <c r="C490" s="46"/>
      <c r="D490" s="44">
        <v>1.21</v>
      </c>
      <c r="E490" s="44">
        <v>1.51</v>
      </c>
      <c r="F490" s="44">
        <v>0.7</v>
      </c>
      <c r="G490" s="44">
        <v>0.26</v>
      </c>
      <c r="H490" s="44">
        <v>2.4900000000000002</v>
      </c>
      <c r="I490" s="44">
        <v>0.82</v>
      </c>
      <c r="J490" s="44">
        <v>7.0000000000000007E-2</v>
      </c>
      <c r="K490" s="44">
        <v>0.65</v>
      </c>
      <c r="L490" s="44">
        <v>0.4</v>
      </c>
      <c r="M490" s="44">
        <v>0.34</v>
      </c>
      <c r="N490" s="44">
        <v>0.06</v>
      </c>
      <c r="O490" s="44">
        <v>0.82</v>
      </c>
      <c r="P490" s="44">
        <v>0.32</v>
      </c>
      <c r="Q490" s="44">
        <v>0.06</v>
      </c>
      <c r="R490" s="44">
        <v>0.44</v>
      </c>
      <c r="S490" s="44">
        <v>1.49</v>
      </c>
      <c r="T490" s="44">
        <v>2.2400000000000002</v>
      </c>
      <c r="U490" s="44">
        <v>1.61</v>
      </c>
      <c r="V490" s="146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3"/>
    </row>
    <row r="492" spans="1:65" ht="15">
      <c r="B492" s="8" t="s">
        <v>503</v>
      </c>
      <c r="BM492" s="27" t="s">
        <v>66</v>
      </c>
    </row>
    <row r="493" spans="1:65" ht="15">
      <c r="A493" s="24" t="s">
        <v>20</v>
      </c>
      <c r="B493" s="18" t="s">
        <v>117</v>
      </c>
      <c r="C493" s="15" t="s">
        <v>118</v>
      </c>
      <c r="D493" s="16" t="s">
        <v>239</v>
      </c>
      <c r="E493" s="17" t="s">
        <v>239</v>
      </c>
      <c r="F493" s="17" t="s">
        <v>239</v>
      </c>
      <c r="G493" s="17" t="s">
        <v>239</v>
      </c>
      <c r="H493" s="17" t="s">
        <v>239</v>
      </c>
      <c r="I493" s="17" t="s">
        <v>239</v>
      </c>
      <c r="J493" s="17" t="s">
        <v>239</v>
      </c>
      <c r="K493" s="17" t="s">
        <v>239</v>
      </c>
      <c r="L493" s="17" t="s">
        <v>239</v>
      </c>
      <c r="M493" s="17" t="s">
        <v>239</v>
      </c>
      <c r="N493" s="17" t="s">
        <v>239</v>
      </c>
      <c r="O493" s="17" t="s">
        <v>239</v>
      </c>
      <c r="P493" s="17" t="s">
        <v>239</v>
      </c>
      <c r="Q493" s="17" t="s">
        <v>239</v>
      </c>
      <c r="R493" s="17" t="s">
        <v>239</v>
      </c>
      <c r="S493" s="17" t="s">
        <v>239</v>
      </c>
      <c r="T493" s="17" t="s">
        <v>239</v>
      </c>
      <c r="U493" s="17" t="s">
        <v>239</v>
      </c>
      <c r="V493" s="17" t="s">
        <v>239</v>
      </c>
      <c r="W493" s="17" t="s">
        <v>239</v>
      </c>
      <c r="X493" s="146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240</v>
      </c>
      <c r="C494" s="9" t="s">
        <v>240</v>
      </c>
      <c r="D494" s="144" t="s">
        <v>242</v>
      </c>
      <c r="E494" s="145" t="s">
        <v>243</v>
      </c>
      <c r="F494" s="145" t="s">
        <v>244</v>
      </c>
      <c r="G494" s="145" t="s">
        <v>245</v>
      </c>
      <c r="H494" s="145" t="s">
        <v>246</v>
      </c>
      <c r="I494" s="145" t="s">
        <v>247</v>
      </c>
      <c r="J494" s="145" t="s">
        <v>248</v>
      </c>
      <c r="K494" s="145" t="s">
        <v>249</v>
      </c>
      <c r="L494" s="145" t="s">
        <v>250</v>
      </c>
      <c r="M494" s="145" t="s">
        <v>251</v>
      </c>
      <c r="N494" s="145" t="s">
        <v>252</v>
      </c>
      <c r="O494" s="145" t="s">
        <v>253</v>
      </c>
      <c r="P494" s="145" t="s">
        <v>254</v>
      </c>
      <c r="Q494" s="145" t="s">
        <v>256</v>
      </c>
      <c r="R494" s="145" t="s">
        <v>257</v>
      </c>
      <c r="S494" s="145" t="s">
        <v>258</v>
      </c>
      <c r="T494" s="145" t="s">
        <v>259</v>
      </c>
      <c r="U494" s="145" t="s">
        <v>282</v>
      </c>
      <c r="V494" s="145" t="s">
        <v>284</v>
      </c>
      <c r="W494" s="145" t="s">
        <v>260</v>
      </c>
      <c r="X494" s="146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285</v>
      </c>
      <c r="E495" s="11" t="s">
        <v>285</v>
      </c>
      <c r="F495" s="11" t="s">
        <v>286</v>
      </c>
      <c r="G495" s="11" t="s">
        <v>285</v>
      </c>
      <c r="H495" s="11" t="s">
        <v>285</v>
      </c>
      <c r="I495" s="11" t="s">
        <v>286</v>
      </c>
      <c r="J495" s="11" t="s">
        <v>286</v>
      </c>
      <c r="K495" s="11" t="s">
        <v>285</v>
      </c>
      <c r="L495" s="11" t="s">
        <v>285</v>
      </c>
      <c r="M495" s="11" t="s">
        <v>285</v>
      </c>
      <c r="N495" s="11" t="s">
        <v>286</v>
      </c>
      <c r="O495" s="11" t="s">
        <v>286</v>
      </c>
      <c r="P495" s="11" t="s">
        <v>285</v>
      </c>
      <c r="Q495" s="11" t="s">
        <v>285</v>
      </c>
      <c r="R495" s="11" t="s">
        <v>286</v>
      </c>
      <c r="S495" s="11" t="s">
        <v>286</v>
      </c>
      <c r="T495" s="11" t="s">
        <v>120</v>
      </c>
      <c r="U495" s="11" t="s">
        <v>120</v>
      </c>
      <c r="V495" s="11" t="s">
        <v>285</v>
      </c>
      <c r="W495" s="11" t="s">
        <v>285</v>
      </c>
      <c r="X495" s="146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146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22">
        <v>15.9</v>
      </c>
      <c r="E497" s="222">
        <v>16.8</v>
      </c>
      <c r="F497" s="222">
        <v>16</v>
      </c>
      <c r="G497" s="222">
        <v>16.399999999999999</v>
      </c>
      <c r="H497" s="226">
        <v>16</v>
      </c>
      <c r="I497" s="222">
        <v>17.422049999999999</v>
      </c>
      <c r="J497" s="222">
        <v>14.6</v>
      </c>
      <c r="K497" s="222">
        <v>18.100000000000001</v>
      </c>
      <c r="L497" s="226" t="s">
        <v>107</v>
      </c>
      <c r="M497" s="222">
        <v>17.7</v>
      </c>
      <c r="N497" s="222">
        <v>16</v>
      </c>
      <c r="O497" s="222">
        <v>17.100000000000001</v>
      </c>
      <c r="P497" s="222">
        <v>16.8</v>
      </c>
      <c r="Q497" s="226">
        <v>18</v>
      </c>
      <c r="R497" s="222">
        <v>17.7</v>
      </c>
      <c r="S497" s="222">
        <v>15.81646639094496</v>
      </c>
      <c r="T497" s="226">
        <v>15</v>
      </c>
      <c r="U497" s="222">
        <v>15.916053676142999</v>
      </c>
      <c r="V497" s="222">
        <v>14.9</v>
      </c>
      <c r="W497" s="226">
        <v>18</v>
      </c>
      <c r="X497" s="219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3">
        <v>1</v>
      </c>
    </row>
    <row r="498" spans="1:65">
      <c r="A498" s="29"/>
      <c r="B498" s="19">
        <v>1</v>
      </c>
      <c r="C498" s="9">
        <v>2</v>
      </c>
      <c r="D498" s="218">
        <v>16.5</v>
      </c>
      <c r="E498" s="218">
        <v>18</v>
      </c>
      <c r="F498" s="218">
        <v>15.9</v>
      </c>
      <c r="G498" s="218">
        <v>16.899999999999999</v>
      </c>
      <c r="H498" s="227">
        <v>16</v>
      </c>
      <c r="I498" s="218">
        <v>17.410799999999998</v>
      </c>
      <c r="J498" s="218">
        <v>15.2</v>
      </c>
      <c r="K498" s="218">
        <v>18.8</v>
      </c>
      <c r="L498" s="227" t="s">
        <v>107</v>
      </c>
      <c r="M498" s="218">
        <v>17.7</v>
      </c>
      <c r="N498" s="218">
        <v>16</v>
      </c>
      <c r="O498" s="218">
        <v>17.3</v>
      </c>
      <c r="P498" s="218">
        <v>17</v>
      </c>
      <c r="Q498" s="227">
        <v>18</v>
      </c>
      <c r="R498" s="218">
        <v>18.100000000000001</v>
      </c>
      <c r="S498" s="218">
        <v>15.671034714637099</v>
      </c>
      <c r="T498" s="227">
        <v>15</v>
      </c>
      <c r="U498" s="218">
        <v>15.892219454654915</v>
      </c>
      <c r="V498" s="218">
        <v>14.8</v>
      </c>
      <c r="W498" s="227">
        <v>19</v>
      </c>
      <c r="X498" s="219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3" t="e">
        <v>#N/A</v>
      </c>
    </row>
    <row r="499" spans="1:65">
      <c r="A499" s="29"/>
      <c r="B499" s="19">
        <v>1</v>
      </c>
      <c r="C499" s="9">
        <v>3</v>
      </c>
      <c r="D499" s="218">
        <v>17</v>
      </c>
      <c r="E499" s="218">
        <v>16.899999999999999</v>
      </c>
      <c r="F499" s="218">
        <v>16.2</v>
      </c>
      <c r="G499" s="218">
        <v>15.7</v>
      </c>
      <c r="H499" s="227">
        <v>16</v>
      </c>
      <c r="I499" s="218">
        <v>17.478300000000001</v>
      </c>
      <c r="J499" s="218">
        <v>15.6</v>
      </c>
      <c r="K499" s="218">
        <v>18.3</v>
      </c>
      <c r="L499" s="227" t="s">
        <v>107</v>
      </c>
      <c r="M499" s="218">
        <v>17.899999999999999</v>
      </c>
      <c r="N499" s="218">
        <v>16</v>
      </c>
      <c r="O499" s="218">
        <v>16.899999999999999</v>
      </c>
      <c r="P499" s="218">
        <v>17.100000000000001</v>
      </c>
      <c r="Q499" s="227">
        <v>18</v>
      </c>
      <c r="R499" s="218">
        <v>17.600000000000001</v>
      </c>
      <c r="S499" s="218">
        <v>15.482878433528823</v>
      </c>
      <c r="T499" s="227">
        <v>15</v>
      </c>
      <c r="U499" s="218">
        <v>16.295466708341987</v>
      </c>
      <c r="V499" s="218">
        <v>15.6</v>
      </c>
      <c r="W499" s="227">
        <v>18</v>
      </c>
      <c r="X499" s="219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3">
        <v>16</v>
      </c>
    </row>
    <row r="500" spans="1:65">
      <c r="A500" s="29"/>
      <c r="B500" s="19">
        <v>1</v>
      </c>
      <c r="C500" s="9">
        <v>4</v>
      </c>
      <c r="D500" s="218">
        <v>16.899999999999999</v>
      </c>
      <c r="E500" s="218">
        <v>16.8</v>
      </c>
      <c r="F500" s="218">
        <v>16</v>
      </c>
      <c r="G500" s="218">
        <v>16.3</v>
      </c>
      <c r="H500" s="227">
        <v>16</v>
      </c>
      <c r="I500" s="218">
        <v>17.5733</v>
      </c>
      <c r="J500" s="218">
        <v>15.6</v>
      </c>
      <c r="K500" s="218">
        <v>18.2</v>
      </c>
      <c r="L500" s="227" t="s">
        <v>107</v>
      </c>
      <c r="M500" s="218">
        <v>18.3</v>
      </c>
      <c r="N500" s="218">
        <v>16</v>
      </c>
      <c r="O500" s="218">
        <v>16.7</v>
      </c>
      <c r="P500" s="218">
        <v>16.7</v>
      </c>
      <c r="Q500" s="227">
        <v>18</v>
      </c>
      <c r="R500" s="218">
        <v>17.899999999999999</v>
      </c>
      <c r="S500" s="218">
        <v>15.48323290549885</v>
      </c>
      <c r="T500" s="227">
        <v>15</v>
      </c>
      <c r="U500" s="218">
        <v>16.507371867311736</v>
      </c>
      <c r="V500" s="218">
        <v>15</v>
      </c>
      <c r="W500" s="227">
        <v>18</v>
      </c>
      <c r="X500" s="219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3">
        <v>16.677365565265411</v>
      </c>
    </row>
    <row r="501" spans="1:65">
      <c r="A501" s="29"/>
      <c r="B501" s="19">
        <v>1</v>
      </c>
      <c r="C501" s="9">
        <v>5</v>
      </c>
      <c r="D501" s="218">
        <v>17.2</v>
      </c>
      <c r="E501" s="218">
        <v>17.399999999999999</v>
      </c>
      <c r="F501" s="218">
        <v>16</v>
      </c>
      <c r="G501" s="218">
        <v>16.8</v>
      </c>
      <c r="H501" s="227">
        <v>16</v>
      </c>
      <c r="I501" s="218">
        <v>17.712050000000001</v>
      </c>
      <c r="J501" s="218">
        <v>16.2</v>
      </c>
      <c r="K501" s="218">
        <v>17.7</v>
      </c>
      <c r="L501" s="227" t="s">
        <v>107</v>
      </c>
      <c r="M501" s="218">
        <v>17.5</v>
      </c>
      <c r="N501" s="218">
        <v>16</v>
      </c>
      <c r="O501" s="218">
        <v>17.100000000000001</v>
      </c>
      <c r="P501" s="218">
        <v>17</v>
      </c>
      <c r="Q501" s="227">
        <v>18</v>
      </c>
      <c r="R501" s="218">
        <v>17.8</v>
      </c>
      <c r="S501" s="218">
        <v>15.201278585835702</v>
      </c>
      <c r="T501" s="227">
        <v>15</v>
      </c>
      <c r="U501" s="218">
        <v>16.653721498295617</v>
      </c>
      <c r="V501" s="218">
        <v>15.9</v>
      </c>
      <c r="W501" s="227">
        <v>17</v>
      </c>
      <c r="X501" s="219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  <c r="AJ501" s="220"/>
      <c r="AK501" s="220"/>
      <c r="AL501" s="220"/>
      <c r="AM501" s="220"/>
      <c r="AN501" s="220"/>
      <c r="AO501" s="220"/>
      <c r="AP501" s="220"/>
      <c r="AQ501" s="220"/>
      <c r="AR501" s="220"/>
      <c r="AS501" s="220"/>
      <c r="AT501" s="220"/>
      <c r="AU501" s="220"/>
      <c r="AV501" s="220"/>
      <c r="AW501" s="220"/>
      <c r="AX501" s="220"/>
      <c r="AY501" s="220"/>
      <c r="AZ501" s="220"/>
      <c r="BA501" s="220"/>
      <c r="BB501" s="220"/>
      <c r="BC501" s="220"/>
      <c r="BD501" s="220"/>
      <c r="BE501" s="220"/>
      <c r="BF501" s="220"/>
      <c r="BG501" s="220"/>
      <c r="BH501" s="220"/>
      <c r="BI501" s="220"/>
      <c r="BJ501" s="220"/>
      <c r="BK501" s="220"/>
      <c r="BL501" s="220"/>
      <c r="BM501" s="223">
        <v>43</v>
      </c>
    </row>
    <row r="502" spans="1:65">
      <c r="A502" s="29"/>
      <c r="B502" s="19">
        <v>1</v>
      </c>
      <c r="C502" s="9">
        <v>6</v>
      </c>
      <c r="D502" s="218">
        <v>17.100000000000001</v>
      </c>
      <c r="E502" s="218">
        <v>17.5</v>
      </c>
      <c r="F502" s="218">
        <v>16</v>
      </c>
      <c r="G502" s="218">
        <v>16.5</v>
      </c>
      <c r="H502" s="227">
        <v>16</v>
      </c>
      <c r="I502" s="218">
        <v>17.533000000000001</v>
      </c>
      <c r="J502" s="218">
        <v>15</v>
      </c>
      <c r="K502" s="218">
        <v>18</v>
      </c>
      <c r="L502" s="227" t="s">
        <v>107</v>
      </c>
      <c r="M502" s="218">
        <v>18</v>
      </c>
      <c r="N502" s="218">
        <v>16.100000000000001</v>
      </c>
      <c r="O502" s="218">
        <v>16.8</v>
      </c>
      <c r="P502" s="218">
        <v>17.3</v>
      </c>
      <c r="Q502" s="227">
        <v>19</v>
      </c>
      <c r="R502" s="218">
        <v>18.100000000000001</v>
      </c>
      <c r="S502" s="218">
        <v>14.995878141847877</v>
      </c>
      <c r="T502" s="227">
        <v>15</v>
      </c>
      <c r="U502" s="218">
        <v>15.817798496846553</v>
      </c>
      <c r="V502" s="218">
        <v>15.7</v>
      </c>
      <c r="W502" s="227">
        <v>18</v>
      </c>
      <c r="X502" s="219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  <c r="AJ502" s="220"/>
      <c r="AK502" s="220"/>
      <c r="AL502" s="220"/>
      <c r="AM502" s="220"/>
      <c r="AN502" s="220"/>
      <c r="AO502" s="220"/>
      <c r="AP502" s="220"/>
      <c r="AQ502" s="220"/>
      <c r="AR502" s="220"/>
      <c r="AS502" s="220"/>
      <c r="AT502" s="220"/>
      <c r="AU502" s="220"/>
      <c r="AV502" s="220"/>
      <c r="AW502" s="220"/>
      <c r="AX502" s="220"/>
      <c r="AY502" s="220"/>
      <c r="AZ502" s="220"/>
      <c r="BA502" s="220"/>
      <c r="BB502" s="220"/>
      <c r="BC502" s="220"/>
      <c r="BD502" s="220"/>
      <c r="BE502" s="220"/>
      <c r="BF502" s="220"/>
      <c r="BG502" s="220"/>
      <c r="BH502" s="220"/>
      <c r="BI502" s="220"/>
      <c r="BJ502" s="220"/>
      <c r="BK502" s="220"/>
      <c r="BL502" s="220"/>
      <c r="BM502" s="221"/>
    </row>
    <row r="503" spans="1:65">
      <c r="A503" s="29"/>
      <c r="B503" s="20" t="s">
        <v>267</v>
      </c>
      <c r="C503" s="12"/>
      <c r="D503" s="224">
        <v>16.766666666666666</v>
      </c>
      <c r="E503" s="224">
        <v>17.233333333333334</v>
      </c>
      <c r="F503" s="224">
        <v>16.016666666666666</v>
      </c>
      <c r="G503" s="224">
        <v>16.433333333333334</v>
      </c>
      <c r="H503" s="224">
        <v>16</v>
      </c>
      <c r="I503" s="224">
        <v>17.521583333333336</v>
      </c>
      <c r="J503" s="224">
        <v>15.366666666666667</v>
      </c>
      <c r="K503" s="224">
        <v>18.183333333333334</v>
      </c>
      <c r="L503" s="224" t="s">
        <v>625</v>
      </c>
      <c r="M503" s="224">
        <v>17.849999999999998</v>
      </c>
      <c r="N503" s="224">
        <v>16.016666666666666</v>
      </c>
      <c r="O503" s="224">
        <v>16.983333333333331</v>
      </c>
      <c r="P503" s="224">
        <v>16.983333333333331</v>
      </c>
      <c r="Q503" s="224">
        <v>18.166666666666668</v>
      </c>
      <c r="R503" s="224">
        <v>17.866666666666664</v>
      </c>
      <c r="S503" s="224">
        <v>15.441794862048887</v>
      </c>
      <c r="T503" s="224">
        <v>15</v>
      </c>
      <c r="U503" s="224">
        <v>16.1804386169323</v>
      </c>
      <c r="V503" s="224">
        <v>15.316666666666668</v>
      </c>
      <c r="W503" s="224">
        <v>18</v>
      </c>
      <c r="X503" s="219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  <c r="AJ503" s="220"/>
      <c r="AK503" s="220"/>
      <c r="AL503" s="220"/>
      <c r="AM503" s="220"/>
      <c r="AN503" s="220"/>
      <c r="AO503" s="220"/>
      <c r="AP503" s="220"/>
      <c r="AQ503" s="220"/>
      <c r="AR503" s="220"/>
      <c r="AS503" s="220"/>
      <c r="AT503" s="220"/>
      <c r="AU503" s="220"/>
      <c r="AV503" s="220"/>
      <c r="AW503" s="220"/>
      <c r="AX503" s="220"/>
      <c r="AY503" s="220"/>
      <c r="AZ503" s="220"/>
      <c r="BA503" s="220"/>
      <c r="BB503" s="220"/>
      <c r="BC503" s="220"/>
      <c r="BD503" s="220"/>
      <c r="BE503" s="220"/>
      <c r="BF503" s="220"/>
      <c r="BG503" s="220"/>
      <c r="BH503" s="220"/>
      <c r="BI503" s="220"/>
      <c r="BJ503" s="220"/>
      <c r="BK503" s="220"/>
      <c r="BL503" s="220"/>
      <c r="BM503" s="221"/>
    </row>
    <row r="504" spans="1:65">
      <c r="A504" s="29"/>
      <c r="B504" s="3" t="s">
        <v>268</v>
      </c>
      <c r="C504" s="28"/>
      <c r="D504" s="218">
        <v>16.95</v>
      </c>
      <c r="E504" s="218">
        <v>17.149999999999999</v>
      </c>
      <c r="F504" s="218">
        <v>16</v>
      </c>
      <c r="G504" s="218">
        <v>16.45</v>
      </c>
      <c r="H504" s="218">
        <v>16</v>
      </c>
      <c r="I504" s="218">
        <v>17.505650000000003</v>
      </c>
      <c r="J504" s="218">
        <v>15.399999999999999</v>
      </c>
      <c r="K504" s="218">
        <v>18.149999999999999</v>
      </c>
      <c r="L504" s="218" t="s">
        <v>625</v>
      </c>
      <c r="M504" s="218">
        <v>17.799999999999997</v>
      </c>
      <c r="N504" s="218">
        <v>16</v>
      </c>
      <c r="O504" s="218">
        <v>17</v>
      </c>
      <c r="P504" s="218">
        <v>17</v>
      </c>
      <c r="Q504" s="218">
        <v>18</v>
      </c>
      <c r="R504" s="218">
        <v>17.850000000000001</v>
      </c>
      <c r="S504" s="218">
        <v>15.483055669513837</v>
      </c>
      <c r="T504" s="218">
        <v>15</v>
      </c>
      <c r="U504" s="218">
        <v>16.105760192242492</v>
      </c>
      <c r="V504" s="218">
        <v>15.3</v>
      </c>
      <c r="W504" s="218">
        <v>18</v>
      </c>
      <c r="X504" s="219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  <c r="AJ504" s="220"/>
      <c r="AK504" s="220"/>
      <c r="AL504" s="220"/>
      <c r="AM504" s="220"/>
      <c r="AN504" s="220"/>
      <c r="AO504" s="220"/>
      <c r="AP504" s="220"/>
      <c r="AQ504" s="220"/>
      <c r="AR504" s="220"/>
      <c r="AS504" s="220"/>
      <c r="AT504" s="220"/>
      <c r="AU504" s="220"/>
      <c r="AV504" s="220"/>
      <c r="AW504" s="220"/>
      <c r="AX504" s="220"/>
      <c r="AY504" s="220"/>
      <c r="AZ504" s="220"/>
      <c r="BA504" s="220"/>
      <c r="BB504" s="220"/>
      <c r="BC504" s="220"/>
      <c r="BD504" s="220"/>
      <c r="BE504" s="220"/>
      <c r="BF504" s="220"/>
      <c r="BG504" s="220"/>
      <c r="BH504" s="220"/>
      <c r="BI504" s="220"/>
      <c r="BJ504" s="220"/>
      <c r="BK504" s="220"/>
      <c r="BL504" s="220"/>
      <c r="BM504" s="221"/>
    </row>
    <row r="505" spans="1:65">
      <c r="A505" s="29"/>
      <c r="B505" s="3" t="s">
        <v>269</v>
      </c>
      <c r="C505" s="28"/>
      <c r="D505" s="23">
        <v>0.48853522561496682</v>
      </c>
      <c r="E505" s="23">
        <v>0.48442405665559851</v>
      </c>
      <c r="F505" s="23">
        <v>9.831920802501716E-2</v>
      </c>
      <c r="G505" s="23">
        <v>0.42739521132865621</v>
      </c>
      <c r="H505" s="23">
        <v>0</v>
      </c>
      <c r="I505" s="23">
        <v>0.11237062190210965</v>
      </c>
      <c r="J505" s="23">
        <v>0.55737479909542609</v>
      </c>
      <c r="K505" s="23">
        <v>0.36560452221856743</v>
      </c>
      <c r="L505" s="23" t="s">
        <v>625</v>
      </c>
      <c r="M505" s="23">
        <v>0.28106938645110424</v>
      </c>
      <c r="N505" s="23">
        <v>4.0824829046386887E-2</v>
      </c>
      <c r="O505" s="23">
        <v>0.22286019533929105</v>
      </c>
      <c r="P505" s="23">
        <v>0.21369760566432852</v>
      </c>
      <c r="Q505" s="23">
        <v>0.40824829046386302</v>
      </c>
      <c r="R505" s="23">
        <v>0.20655911179772921</v>
      </c>
      <c r="S505" s="23">
        <v>0.30100645718946867</v>
      </c>
      <c r="T505" s="23">
        <v>0</v>
      </c>
      <c r="U505" s="23">
        <v>0.35456763442943484</v>
      </c>
      <c r="V505" s="23">
        <v>0.47081489639418422</v>
      </c>
      <c r="W505" s="23">
        <v>0.63245553203367588</v>
      </c>
      <c r="X505" s="146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3" t="s">
        <v>86</v>
      </c>
      <c r="C506" s="28"/>
      <c r="D506" s="13">
        <v>2.9137289798109353E-2</v>
      </c>
      <c r="E506" s="13">
        <v>2.8109713152162388E-2</v>
      </c>
      <c r="F506" s="13">
        <v>6.1385561722175127E-3</v>
      </c>
      <c r="G506" s="13">
        <v>2.600782219038476E-2</v>
      </c>
      <c r="H506" s="13">
        <v>0</v>
      </c>
      <c r="I506" s="13">
        <v>6.4132686963474369E-3</v>
      </c>
      <c r="J506" s="13">
        <v>3.6271678899919266E-2</v>
      </c>
      <c r="K506" s="13">
        <v>2.0106573174256688E-2</v>
      </c>
      <c r="L506" s="13" t="s">
        <v>625</v>
      </c>
      <c r="M506" s="13">
        <v>1.5746184114907802E-2</v>
      </c>
      <c r="N506" s="13">
        <v>2.5488967146547487E-3</v>
      </c>
      <c r="O506" s="13">
        <v>1.3122288243726658E-2</v>
      </c>
      <c r="P506" s="13">
        <v>1.2582783454229356E-2</v>
      </c>
      <c r="Q506" s="13">
        <v>2.2472382961313559E-2</v>
      </c>
      <c r="R506" s="13">
        <v>1.1561144317037085E-2</v>
      </c>
      <c r="S506" s="13">
        <v>1.9492970854654249E-2</v>
      </c>
      <c r="T506" s="13">
        <v>0</v>
      </c>
      <c r="U506" s="13">
        <v>2.1913351227598455E-2</v>
      </c>
      <c r="V506" s="13">
        <v>3.0738730994179599E-2</v>
      </c>
      <c r="W506" s="13">
        <v>3.5136418446315328E-2</v>
      </c>
      <c r="X506" s="146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270</v>
      </c>
      <c r="C507" s="28"/>
      <c r="D507" s="13">
        <v>5.3546287662629144E-3</v>
      </c>
      <c r="E507" s="13">
        <v>3.3336666147431471E-2</v>
      </c>
      <c r="F507" s="13">
        <v>-3.9616502739186155E-2</v>
      </c>
      <c r="G507" s="13">
        <v>-1.4632540791714277E-2</v>
      </c>
      <c r="H507" s="13">
        <v>-4.0615861217084936E-2</v>
      </c>
      <c r="I507" s="13">
        <v>5.0620571022692573E-2</v>
      </c>
      <c r="J507" s="13">
        <v>-7.8591483377241977E-2</v>
      </c>
      <c r="K507" s="13">
        <v>9.0300099387667032E-2</v>
      </c>
      <c r="L507" s="13" t="s">
        <v>625</v>
      </c>
      <c r="M507" s="13">
        <v>7.0312929829689397E-2</v>
      </c>
      <c r="N507" s="13">
        <v>-3.9616502739186155E-2</v>
      </c>
      <c r="O507" s="13">
        <v>1.83462889789483E-2</v>
      </c>
      <c r="P507" s="13">
        <v>1.83462889789483E-2</v>
      </c>
      <c r="Q507" s="13">
        <v>8.9300740909768139E-2</v>
      </c>
      <c r="R507" s="13">
        <v>7.131228830758829E-2</v>
      </c>
      <c r="S507" s="13">
        <v>-7.408668343817415E-2</v>
      </c>
      <c r="T507" s="13">
        <v>-0.10057736989101718</v>
      </c>
      <c r="U507" s="13">
        <v>-2.9796489522786573E-2</v>
      </c>
      <c r="V507" s="13">
        <v>-8.1589558810938545E-2</v>
      </c>
      <c r="W507" s="13">
        <v>7.9307156130779433E-2</v>
      </c>
      <c r="X507" s="146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45" t="s">
        <v>271</v>
      </c>
      <c r="C508" s="46"/>
      <c r="D508" s="44">
        <v>0.14000000000000001</v>
      </c>
      <c r="E508" s="44">
        <v>0.55000000000000004</v>
      </c>
      <c r="F508" s="44">
        <v>0.51</v>
      </c>
      <c r="G508" s="44">
        <v>0.14000000000000001</v>
      </c>
      <c r="H508" s="44" t="s">
        <v>272</v>
      </c>
      <c r="I508" s="44">
        <v>0.8</v>
      </c>
      <c r="J508" s="44">
        <v>1.07</v>
      </c>
      <c r="K508" s="44">
        <v>1.37</v>
      </c>
      <c r="L508" s="44">
        <v>13.96</v>
      </c>
      <c r="M508" s="44">
        <v>1.08</v>
      </c>
      <c r="N508" s="44">
        <v>0.51</v>
      </c>
      <c r="O508" s="44">
        <v>0.33</v>
      </c>
      <c r="P508" s="44">
        <v>0.33</v>
      </c>
      <c r="Q508" s="44" t="s">
        <v>272</v>
      </c>
      <c r="R508" s="44">
        <v>1.1000000000000001</v>
      </c>
      <c r="S508" s="44">
        <v>1</v>
      </c>
      <c r="T508" s="44" t="s">
        <v>272</v>
      </c>
      <c r="U508" s="44">
        <v>0.36</v>
      </c>
      <c r="V508" s="44">
        <v>1.1100000000000001</v>
      </c>
      <c r="W508" s="44" t="s">
        <v>272</v>
      </c>
      <c r="X508" s="14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30" t="s">
        <v>293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BM509" s="53"/>
    </row>
    <row r="510" spans="1:65">
      <c r="BM510" s="53"/>
    </row>
    <row r="511" spans="1:65" ht="15">
      <c r="B511" s="8" t="s">
        <v>504</v>
      </c>
      <c r="BM511" s="27" t="s">
        <v>66</v>
      </c>
    </row>
    <row r="512" spans="1:65" ht="15">
      <c r="A512" s="24" t="s">
        <v>23</v>
      </c>
      <c r="B512" s="18" t="s">
        <v>117</v>
      </c>
      <c r="C512" s="15" t="s">
        <v>118</v>
      </c>
      <c r="D512" s="16" t="s">
        <v>239</v>
      </c>
      <c r="E512" s="17" t="s">
        <v>239</v>
      </c>
      <c r="F512" s="17" t="s">
        <v>239</v>
      </c>
      <c r="G512" s="17" t="s">
        <v>239</v>
      </c>
      <c r="H512" s="17" t="s">
        <v>239</v>
      </c>
      <c r="I512" s="17" t="s">
        <v>239</v>
      </c>
      <c r="J512" s="17" t="s">
        <v>239</v>
      </c>
      <c r="K512" s="17" t="s">
        <v>239</v>
      </c>
      <c r="L512" s="17" t="s">
        <v>239</v>
      </c>
      <c r="M512" s="17" t="s">
        <v>239</v>
      </c>
      <c r="N512" s="146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240</v>
      </c>
      <c r="C513" s="9" t="s">
        <v>240</v>
      </c>
      <c r="D513" s="144" t="s">
        <v>242</v>
      </c>
      <c r="E513" s="145" t="s">
        <v>244</v>
      </c>
      <c r="F513" s="145" t="s">
        <v>246</v>
      </c>
      <c r="G513" s="145" t="s">
        <v>248</v>
      </c>
      <c r="H513" s="145" t="s">
        <v>250</v>
      </c>
      <c r="I513" s="145" t="s">
        <v>253</v>
      </c>
      <c r="J513" s="145" t="s">
        <v>256</v>
      </c>
      <c r="K513" s="145" t="s">
        <v>257</v>
      </c>
      <c r="L513" s="145" t="s">
        <v>258</v>
      </c>
      <c r="M513" s="145" t="s">
        <v>260</v>
      </c>
      <c r="N513" s="14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285</v>
      </c>
      <c r="E514" s="11" t="s">
        <v>286</v>
      </c>
      <c r="F514" s="11" t="s">
        <v>285</v>
      </c>
      <c r="G514" s="11" t="s">
        <v>286</v>
      </c>
      <c r="H514" s="11" t="s">
        <v>285</v>
      </c>
      <c r="I514" s="11" t="s">
        <v>286</v>
      </c>
      <c r="J514" s="11" t="s">
        <v>286</v>
      </c>
      <c r="K514" s="11" t="s">
        <v>286</v>
      </c>
      <c r="L514" s="11" t="s">
        <v>286</v>
      </c>
      <c r="M514" s="11" t="s">
        <v>285</v>
      </c>
      <c r="N514" s="14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14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8">
        <v>1</v>
      </c>
      <c r="C516" s="14">
        <v>1</v>
      </c>
      <c r="D516" s="21">
        <v>0.32</v>
      </c>
      <c r="E516" s="21">
        <v>0.3</v>
      </c>
      <c r="F516" s="21">
        <v>0.3</v>
      </c>
      <c r="G516" s="21">
        <v>0.32</v>
      </c>
      <c r="H516" s="21">
        <v>0.3</v>
      </c>
      <c r="I516" s="21">
        <v>0.36</v>
      </c>
      <c r="J516" s="21">
        <v>0.36</v>
      </c>
      <c r="K516" s="21">
        <v>0.31</v>
      </c>
      <c r="L516" s="21">
        <v>0.32423165539387044</v>
      </c>
      <c r="M516" s="21">
        <v>0.33</v>
      </c>
      <c r="N516" s="14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>
        <v>1</v>
      </c>
      <c r="C517" s="9">
        <v>2</v>
      </c>
      <c r="D517" s="11">
        <v>0.3</v>
      </c>
      <c r="E517" s="11">
        <v>0.31</v>
      </c>
      <c r="F517" s="11">
        <v>0.31</v>
      </c>
      <c r="G517" s="11">
        <v>0.34</v>
      </c>
      <c r="H517" s="11">
        <v>0.28999999999999998</v>
      </c>
      <c r="I517" s="11">
        <v>0.35</v>
      </c>
      <c r="J517" s="11">
        <v>0.36</v>
      </c>
      <c r="K517" s="11">
        <v>0.32</v>
      </c>
      <c r="L517" s="11">
        <v>0.33738063569615029</v>
      </c>
      <c r="M517" s="11">
        <v>0.33</v>
      </c>
      <c r="N517" s="14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e">
        <v>#N/A</v>
      </c>
    </row>
    <row r="518" spans="1:65">
      <c r="A518" s="29"/>
      <c r="B518" s="19">
        <v>1</v>
      </c>
      <c r="C518" s="9">
        <v>3</v>
      </c>
      <c r="D518" s="11">
        <v>0.32</v>
      </c>
      <c r="E518" s="11">
        <v>0.3</v>
      </c>
      <c r="F518" s="11">
        <v>0.32</v>
      </c>
      <c r="G518" s="11">
        <v>0.33</v>
      </c>
      <c r="H518" s="11">
        <v>0.28000000000000003</v>
      </c>
      <c r="I518" s="11">
        <v>0.34</v>
      </c>
      <c r="J518" s="11">
        <v>0.34</v>
      </c>
      <c r="K518" s="11">
        <v>0.32</v>
      </c>
      <c r="L518" s="11">
        <v>0.33137462170503024</v>
      </c>
      <c r="M518" s="11">
        <v>0.33</v>
      </c>
      <c r="N518" s="14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4</v>
      </c>
      <c r="D519" s="11">
        <v>0.32</v>
      </c>
      <c r="E519" s="11">
        <v>0.3</v>
      </c>
      <c r="F519" s="11">
        <v>0.33</v>
      </c>
      <c r="G519" s="11">
        <v>0.34</v>
      </c>
      <c r="H519" s="11">
        <v>0.28000000000000003</v>
      </c>
      <c r="I519" s="11">
        <v>0.34</v>
      </c>
      <c r="J519" s="11">
        <v>0.35</v>
      </c>
      <c r="K519" s="11">
        <v>0.32</v>
      </c>
      <c r="L519" s="11">
        <v>0.33818441049566261</v>
      </c>
      <c r="M519" s="11">
        <v>0.32</v>
      </c>
      <c r="N519" s="14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0.32114458509569277</v>
      </c>
    </row>
    <row r="520" spans="1:65">
      <c r="A520" s="29"/>
      <c r="B520" s="19">
        <v>1</v>
      </c>
      <c r="C520" s="9">
        <v>5</v>
      </c>
      <c r="D520" s="11">
        <v>0.3</v>
      </c>
      <c r="E520" s="11">
        <v>0.28999999999999998</v>
      </c>
      <c r="F520" s="11">
        <v>0.31</v>
      </c>
      <c r="G520" s="11">
        <v>0.35</v>
      </c>
      <c r="H520" s="11">
        <v>0.28999999999999998</v>
      </c>
      <c r="I520" s="11">
        <v>0.34</v>
      </c>
      <c r="J520" s="11">
        <v>0.34</v>
      </c>
      <c r="K520" s="11">
        <v>0.32</v>
      </c>
      <c r="L520" s="11">
        <v>0.34031910277621358</v>
      </c>
      <c r="M520" s="11">
        <v>0.31</v>
      </c>
      <c r="N520" s="14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44</v>
      </c>
    </row>
    <row r="521" spans="1:65">
      <c r="A521" s="29"/>
      <c r="B521" s="19">
        <v>1</v>
      </c>
      <c r="C521" s="9">
        <v>6</v>
      </c>
      <c r="D521" s="11">
        <v>0.32</v>
      </c>
      <c r="E521" s="11">
        <v>0.28999999999999998</v>
      </c>
      <c r="F521" s="11">
        <v>0.32</v>
      </c>
      <c r="G521" s="11">
        <v>0.31</v>
      </c>
      <c r="H521" s="11">
        <v>0.28999999999999998</v>
      </c>
      <c r="I521" s="11">
        <v>0.34</v>
      </c>
      <c r="J521" s="11">
        <v>0.33</v>
      </c>
      <c r="K521" s="11">
        <v>0.31</v>
      </c>
      <c r="L521" s="11">
        <v>0.32718467967463738</v>
      </c>
      <c r="M521" s="11">
        <v>0.32</v>
      </c>
      <c r="N521" s="14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20" t="s">
        <v>267</v>
      </c>
      <c r="C522" s="12"/>
      <c r="D522" s="22">
        <v>0.31333333333333335</v>
      </c>
      <c r="E522" s="22">
        <v>0.29833333333333334</v>
      </c>
      <c r="F522" s="22">
        <v>0.315</v>
      </c>
      <c r="G522" s="22">
        <v>0.33166666666666672</v>
      </c>
      <c r="H522" s="22">
        <v>0.28833333333333333</v>
      </c>
      <c r="I522" s="22">
        <v>0.34500000000000003</v>
      </c>
      <c r="J522" s="22">
        <v>0.34666666666666668</v>
      </c>
      <c r="K522" s="22">
        <v>0.31666666666666671</v>
      </c>
      <c r="L522" s="22">
        <v>0.33311251762359412</v>
      </c>
      <c r="M522" s="22">
        <v>0.32333333333333336</v>
      </c>
      <c r="N522" s="14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268</v>
      </c>
      <c r="C523" s="28"/>
      <c r="D523" s="11">
        <v>0.32</v>
      </c>
      <c r="E523" s="11">
        <v>0.3</v>
      </c>
      <c r="F523" s="11">
        <v>0.315</v>
      </c>
      <c r="G523" s="11">
        <v>0.33500000000000002</v>
      </c>
      <c r="H523" s="11">
        <v>0.28999999999999998</v>
      </c>
      <c r="I523" s="11">
        <v>0.34</v>
      </c>
      <c r="J523" s="11">
        <v>0.34499999999999997</v>
      </c>
      <c r="K523" s="11">
        <v>0.32</v>
      </c>
      <c r="L523" s="11">
        <v>0.33437762870059029</v>
      </c>
      <c r="M523" s="11">
        <v>0.32500000000000001</v>
      </c>
      <c r="N523" s="14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269</v>
      </c>
      <c r="C524" s="28"/>
      <c r="D524" s="23">
        <v>1.0327955589886455E-2</v>
      </c>
      <c r="E524" s="23">
        <v>7.5277265270908174E-3</v>
      </c>
      <c r="F524" s="23">
        <v>1.0488088481701525E-2</v>
      </c>
      <c r="G524" s="23">
        <v>1.4719601443879743E-2</v>
      </c>
      <c r="H524" s="23">
        <v>7.5277265270907922E-3</v>
      </c>
      <c r="I524" s="23">
        <v>8.3666002653407373E-3</v>
      </c>
      <c r="J524" s="23">
        <v>1.2110601416389949E-2</v>
      </c>
      <c r="K524" s="23">
        <v>5.1639777949432268E-3</v>
      </c>
      <c r="L524" s="23">
        <v>6.5254127480973987E-3</v>
      </c>
      <c r="M524" s="23">
        <v>8.1649658092772665E-3</v>
      </c>
      <c r="N524" s="230"/>
      <c r="O524" s="231"/>
      <c r="P524" s="231"/>
      <c r="Q524" s="231"/>
      <c r="R524" s="231"/>
      <c r="S524" s="231"/>
      <c r="T524" s="231"/>
      <c r="U524" s="231"/>
      <c r="V524" s="231"/>
      <c r="W524" s="231"/>
      <c r="X524" s="231"/>
      <c r="Y524" s="231"/>
      <c r="Z524" s="231"/>
      <c r="AA524" s="231"/>
      <c r="AB524" s="231"/>
      <c r="AC524" s="231"/>
      <c r="AD524" s="231"/>
      <c r="AE524" s="231"/>
      <c r="AF524" s="231"/>
      <c r="AG524" s="231"/>
      <c r="AH524" s="231"/>
      <c r="AI524" s="231"/>
      <c r="AJ524" s="231"/>
      <c r="AK524" s="231"/>
      <c r="AL524" s="231"/>
      <c r="AM524" s="231"/>
      <c r="AN524" s="231"/>
      <c r="AO524" s="231"/>
      <c r="AP524" s="231"/>
      <c r="AQ524" s="231"/>
      <c r="AR524" s="231"/>
      <c r="AS524" s="231"/>
      <c r="AT524" s="231"/>
      <c r="AU524" s="231"/>
      <c r="AV524" s="231"/>
      <c r="AW524" s="231"/>
      <c r="AX524" s="231"/>
      <c r="AY524" s="231"/>
      <c r="AZ524" s="231"/>
      <c r="BA524" s="231"/>
      <c r="BB524" s="231"/>
      <c r="BC524" s="231"/>
      <c r="BD524" s="231"/>
      <c r="BE524" s="231"/>
      <c r="BF524" s="231"/>
      <c r="BG524" s="231"/>
      <c r="BH524" s="231"/>
      <c r="BI524" s="231"/>
      <c r="BJ524" s="231"/>
      <c r="BK524" s="231"/>
      <c r="BL524" s="231"/>
      <c r="BM524" s="54"/>
    </row>
    <row r="525" spans="1:65">
      <c r="A525" s="29"/>
      <c r="B525" s="3" t="s">
        <v>86</v>
      </c>
      <c r="C525" s="28"/>
      <c r="D525" s="13">
        <v>3.2961560393254645E-2</v>
      </c>
      <c r="E525" s="13">
        <v>2.5232602884103297E-2</v>
      </c>
      <c r="F525" s="13">
        <v>3.329551898952865E-2</v>
      </c>
      <c r="G525" s="13">
        <v>4.4380707870994192E-2</v>
      </c>
      <c r="H525" s="13">
        <v>2.6107722059274426E-2</v>
      </c>
      <c r="I525" s="13">
        <v>2.4251015261857207E-2</v>
      </c>
      <c r="J525" s="13">
        <v>3.493442716266331E-2</v>
      </c>
      <c r="K525" s="13">
        <v>1.6307298299820715E-2</v>
      </c>
      <c r="L525" s="13">
        <v>1.9589215063574687E-2</v>
      </c>
      <c r="M525" s="13">
        <v>2.5252471575084326E-2</v>
      </c>
      <c r="N525" s="14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270</v>
      </c>
      <c r="C526" s="28"/>
      <c r="D526" s="13">
        <v>-2.432316198023976E-2</v>
      </c>
      <c r="E526" s="13">
        <v>-7.1031095715228254E-2</v>
      </c>
      <c r="F526" s="13">
        <v>-1.9133391565241076E-2</v>
      </c>
      <c r="G526" s="13">
        <v>3.2764312584746325E-2</v>
      </c>
      <c r="H526" s="13">
        <v>-0.10216971820522069</v>
      </c>
      <c r="I526" s="13">
        <v>7.4282475904736023E-2</v>
      </c>
      <c r="J526" s="13">
        <v>7.9472246319734818E-2</v>
      </c>
      <c r="K526" s="13">
        <v>-1.3943621150242169E-2</v>
      </c>
      <c r="L526" s="13">
        <v>3.7266493297201997E-2</v>
      </c>
      <c r="M526" s="13">
        <v>6.8154605097525689E-3</v>
      </c>
      <c r="N526" s="14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45" t="s">
        <v>271</v>
      </c>
      <c r="C527" s="46"/>
      <c r="D527" s="44">
        <v>0.36</v>
      </c>
      <c r="E527" s="44">
        <v>1.18</v>
      </c>
      <c r="F527" s="44">
        <v>0.27</v>
      </c>
      <c r="G527" s="44">
        <v>0.63</v>
      </c>
      <c r="H527" s="44">
        <v>1.72</v>
      </c>
      <c r="I527" s="44">
        <v>1.36</v>
      </c>
      <c r="J527" s="44">
        <v>1.45</v>
      </c>
      <c r="K527" s="44">
        <v>0.18</v>
      </c>
      <c r="L527" s="44">
        <v>0.71</v>
      </c>
      <c r="M527" s="44">
        <v>0.18</v>
      </c>
      <c r="N527" s="14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3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3"/>
    </row>
    <row r="529" spans="1:65" ht="15">
      <c r="B529" s="8" t="s">
        <v>505</v>
      </c>
      <c r="BM529" s="27" t="s">
        <v>66</v>
      </c>
    </row>
    <row r="530" spans="1:65" ht="15">
      <c r="A530" s="24" t="s">
        <v>55</v>
      </c>
      <c r="B530" s="18" t="s">
        <v>117</v>
      </c>
      <c r="C530" s="15" t="s">
        <v>118</v>
      </c>
      <c r="D530" s="16" t="s">
        <v>239</v>
      </c>
      <c r="E530" s="17" t="s">
        <v>239</v>
      </c>
      <c r="F530" s="17" t="s">
        <v>239</v>
      </c>
      <c r="G530" s="17" t="s">
        <v>239</v>
      </c>
      <c r="H530" s="17" t="s">
        <v>239</v>
      </c>
      <c r="I530" s="17" t="s">
        <v>239</v>
      </c>
      <c r="J530" s="17" t="s">
        <v>239</v>
      </c>
      <c r="K530" s="17" t="s">
        <v>239</v>
      </c>
      <c r="L530" s="17" t="s">
        <v>239</v>
      </c>
      <c r="M530" s="17" t="s">
        <v>239</v>
      </c>
      <c r="N530" s="17" t="s">
        <v>239</v>
      </c>
      <c r="O530" s="17" t="s">
        <v>239</v>
      </c>
      <c r="P530" s="17" t="s">
        <v>239</v>
      </c>
      <c r="Q530" s="17" t="s">
        <v>239</v>
      </c>
      <c r="R530" s="17" t="s">
        <v>239</v>
      </c>
      <c r="S530" s="17" t="s">
        <v>239</v>
      </c>
      <c r="T530" s="17" t="s">
        <v>239</v>
      </c>
      <c r="U530" s="17" t="s">
        <v>239</v>
      </c>
      <c r="V530" s="17" t="s">
        <v>239</v>
      </c>
      <c r="W530" s="17" t="s">
        <v>239</v>
      </c>
      <c r="X530" s="146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240</v>
      </c>
      <c r="C531" s="9" t="s">
        <v>240</v>
      </c>
      <c r="D531" s="144" t="s">
        <v>242</v>
      </c>
      <c r="E531" s="145" t="s">
        <v>243</v>
      </c>
      <c r="F531" s="145" t="s">
        <v>244</v>
      </c>
      <c r="G531" s="145" t="s">
        <v>245</v>
      </c>
      <c r="H531" s="145" t="s">
        <v>246</v>
      </c>
      <c r="I531" s="145" t="s">
        <v>247</v>
      </c>
      <c r="J531" s="145" t="s">
        <v>248</v>
      </c>
      <c r="K531" s="145" t="s">
        <v>249</v>
      </c>
      <c r="L531" s="145" t="s">
        <v>250</v>
      </c>
      <c r="M531" s="145" t="s">
        <v>251</v>
      </c>
      <c r="N531" s="145" t="s">
        <v>252</v>
      </c>
      <c r="O531" s="145" t="s">
        <v>253</v>
      </c>
      <c r="P531" s="145" t="s">
        <v>254</v>
      </c>
      <c r="Q531" s="145" t="s">
        <v>256</v>
      </c>
      <c r="R531" s="145" t="s">
        <v>257</v>
      </c>
      <c r="S531" s="145" t="s">
        <v>258</v>
      </c>
      <c r="T531" s="145" t="s">
        <v>259</v>
      </c>
      <c r="U531" s="145" t="s">
        <v>282</v>
      </c>
      <c r="V531" s="145" t="s">
        <v>284</v>
      </c>
      <c r="W531" s="145" t="s">
        <v>260</v>
      </c>
      <c r="X531" s="146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1</v>
      </c>
    </row>
    <row r="532" spans="1:65">
      <c r="A532" s="29"/>
      <c r="B532" s="19"/>
      <c r="C532" s="9"/>
      <c r="D532" s="10" t="s">
        <v>285</v>
      </c>
      <c r="E532" s="11" t="s">
        <v>285</v>
      </c>
      <c r="F532" s="11" t="s">
        <v>120</v>
      </c>
      <c r="G532" s="11" t="s">
        <v>285</v>
      </c>
      <c r="H532" s="11" t="s">
        <v>285</v>
      </c>
      <c r="I532" s="11" t="s">
        <v>120</v>
      </c>
      <c r="J532" s="11" t="s">
        <v>120</v>
      </c>
      <c r="K532" s="11" t="s">
        <v>285</v>
      </c>
      <c r="L532" s="11" t="s">
        <v>285</v>
      </c>
      <c r="M532" s="11" t="s">
        <v>285</v>
      </c>
      <c r="N532" s="11" t="s">
        <v>120</v>
      </c>
      <c r="O532" s="11" t="s">
        <v>120</v>
      </c>
      <c r="P532" s="11" t="s">
        <v>285</v>
      </c>
      <c r="Q532" s="11" t="s">
        <v>285</v>
      </c>
      <c r="R532" s="11" t="s">
        <v>286</v>
      </c>
      <c r="S532" s="11" t="s">
        <v>286</v>
      </c>
      <c r="T532" s="11" t="s">
        <v>120</v>
      </c>
      <c r="U532" s="11" t="s">
        <v>120</v>
      </c>
      <c r="V532" s="11" t="s">
        <v>285</v>
      </c>
      <c r="W532" s="11" t="s">
        <v>285</v>
      </c>
      <c r="X532" s="14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2</v>
      </c>
    </row>
    <row r="533" spans="1:65">
      <c r="A533" s="29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14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8">
        <v>1</v>
      </c>
      <c r="C534" s="14">
        <v>1</v>
      </c>
      <c r="D534" s="21">
        <v>3.26</v>
      </c>
      <c r="E534" s="21">
        <v>3.1</v>
      </c>
      <c r="F534" s="21">
        <v>3.2215000000000003</v>
      </c>
      <c r="G534" s="21">
        <v>3.2199999999999998</v>
      </c>
      <c r="H534" s="139">
        <v>2.9395000000000002</v>
      </c>
      <c r="I534" s="21">
        <v>3.1738790328520095</v>
      </c>
      <c r="J534" s="21">
        <v>3.05</v>
      </c>
      <c r="K534" s="21">
        <v>3.26</v>
      </c>
      <c r="L534" s="21">
        <v>3.2</v>
      </c>
      <c r="M534" s="21">
        <v>3.2</v>
      </c>
      <c r="N534" s="21">
        <v>3.16</v>
      </c>
      <c r="O534" s="21">
        <v>3.4369999999999998</v>
      </c>
      <c r="P534" s="21">
        <v>3.09</v>
      </c>
      <c r="Q534" s="21">
        <v>3.3340000000000001</v>
      </c>
      <c r="R534" s="21">
        <v>3.3000000000000003</v>
      </c>
      <c r="S534" s="139">
        <v>2.989201556501635</v>
      </c>
      <c r="T534" s="139">
        <v>3.6789999999999998</v>
      </c>
      <c r="U534" s="21">
        <v>3.1986559763627733</v>
      </c>
      <c r="V534" s="21">
        <v>3.2400000000000007</v>
      </c>
      <c r="W534" s="21">
        <v>3.08</v>
      </c>
      <c r="X534" s="14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>
        <v>1</v>
      </c>
      <c r="C535" s="9">
        <v>2</v>
      </c>
      <c r="D535" s="11">
        <v>3.2</v>
      </c>
      <c r="E535" s="11">
        <v>3.29</v>
      </c>
      <c r="F535" s="11">
        <v>3.2236000000000002</v>
      </c>
      <c r="G535" s="11">
        <v>3.38</v>
      </c>
      <c r="H535" s="141">
        <v>2.9592000000000001</v>
      </c>
      <c r="I535" s="11">
        <v>3.1662350234046599</v>
      </c>
      <c r="J535" s="11">
        <v>3.07</v>
      </c>
      <c r="K535" s="11">
        <v>3.37</v>
      </c>
      <c r="L535" s="11">
        <v>3.1400000000000006</v>
      </c>
      <c r="M535" s="11">
        <v>3.19</v>
      </c>
      <c r="N535" s="11">
        <v>3.15</v>
      </c>
      <c r="O535" s="11">
        <v>3.4300000000000006</v>
      </c>
      <c r="P535" s="11">
        <v>3.2</v>
      </c>
      <c r="Q535" s="11">
        <v>3.3610000000000002</v>
      </c>
      <c r="R535" s="11">
        <v>3.26</v>
      </c>
      <c r="S535" s="141">
        <v>3.0242363045701404</v>
      </c>
      <c r="T535" s="141">
        <v>3.7210000000000001</v>
      </c>
      <c r="U535" s="11">
        <v>3.1047025267257244</v>
      </c>
      <c r="V535" s="11">
        <v>3.15</v>
      </c>
      <c r="W535" s="11">
        <v>3.15</v>
      </c>
      <c r="X535" s="14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e">
        <v>#N/A</v>
      </c>
    </row>
    <row r="536" spans="1:65">
      <c r="A536" s="29"/>
      <c r="B536" s="19">
        <v>1</v>
      </c>
      <c r="C536" s="9">
        <v>3</v>
      </c>
      <c r="D536" s="11">
        <v>3.29</v>
      </c>
      <c r="E536" s="11">
        <v>3.07</v>
      </c>
      <c r="F536" s="11">
        <v>3.2321000000000004</v>
      </c>
      <c r="G536" s="11">
        <v>3.11</v>
      </c>
      <c r="H536" s="141">
        <v>2.9706999999999999</v>
      </c>
      <c r="I536" s="11">
        <v>3.1966271429983664</v>
      </c>
      <c r="J536" s="11">
        <v>3.01</v>
      </c>
      <c r="K536" s="11">
        <v>3.29</v>
      </c>
      <c r="L536" s="11">
        <v>3.1300000000000003</v>
      </c>
      <c r="M536" s="11">
        <v>3.2400000000000007</v>
      </c>
      <c r="N536" s="11">
        <v>3.1399999999999997</v>
      </c>
      <c r="O536" s="11">
        <v>3.34</v>
      </c>
      <c r="P536" s="11">
        <v>3.15</v>
      </c>
      <c r="Q536" s="11">
        <v>3.3419999999999996</v>
      </c>
      <c r="R536" s="11">
        <v>3.3099999999999996</v>
      </c>
      <c r="S536" s="141">
        <v>2.957308072831994</v>
      </c>
      <c r="T536" s="141">
        <v>3.6360000000000001</v>
      </c>
      <c r="U536" s="11">
        <v>3.2116328531828082</v>
      </c>
      <c r="V536" s="11">
        <v>3.26</v>
      </c>
      <c r="W536" s="11">
        <v>3.1</v>
      </c>
      <c r="X536" s="14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16</v>
      </c>
    </row>
    <row r="537" spans="1:65">
      <c r="A537" s="29"/>
      <c r="B537" s="19">
        <v>1</v>
      </c>
      <c r="C537" s="9">
        <v>4</v>
      </c>
      <c r="D537" s="11">
        <v>3.2799999999999994</v>
      </c>
      <c r="E537" s="11">
        <v>3.07</v>
      </c>
      <c r="F537" s="11">
        <v>3.1741999999999999</v>
      </c>
      <c r="G537" s="11">
        <v>3.2099999999999995</v>
      </c>
      <c r="H537" s="141">
        <v>2.9302999999999999</v>
      </c>
      <c r="I537" s="11">
        <v>3.1961785387497859</v>
      </c>
      <c r="J537" s="11">
        <v>3.06</v>
      </c>
      <c r="K537" s="11">
        <v>3.29</v>
      </c>
      <c r="L537" s="11">
        <v>3.05</v>
      </c>
      <c r="M537" s="11">
        <v>3.27</v>
      </c>
      <c r="N537" s="11">
        <v>3.17</v>
      </c>
      <c r="O537" s="11">
        <v>3.2879999999999998</v>
      </c>
      <c r="P537" s="11">
        <v>3.09</v>
      </c>
      <c r="Q537" s="11">
        <v>3.2850000000000006</v>
      </c>
      <c r="R537" s="11">
        <v>3.25</v>
      </c>
      <c r="S537" s="141">
        <v>2.9562123976472074</v>
      </c>
      <c r="T537" s="141">
        <v>3.6549999999999998</v>
      </c>
      <c r="U537" s="11">
        <v>3.1756931821916674</v>
      </c>
      <c r="V537" s="11">
        <v>3.12</v>
      </c>
      <c r="W537" s="11">
        <v>3</v>
      </c>
      <c r="X537" s="14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3.2030536292314586</v>
      </c>
    </row>
    <row r="538" spans="1:65">
      <c r="A538" s="29"/>
      <c r="B538" s="19">
        <v>1</v>
      </c>
      <c r="C538" s="9">
        <v>5</v>
      </c>
      <c r="D538" s="11">
        <v>3.2799999999999994</v>
      </c>
      <c r="E538" s="11">
        <v>3.18</v>
      </c>
      <c r="F538" s="11">
        <v>3.2106999999999997</v>
      </c>
      <c r="G538" s="11">
        <v>3.25</v>
      </c>
      <c r="H538" s="142">
        <v>2.8521999999999998</v>
      </c>
      <c r="I538" s="11">
        <v>3.1613374876084599</v>
      </c>
      <c r="J538" s="11">
        <v>3.03</v>
      </c>
      <c r="K538" s="11">
        <v>3.2099999999999995</v>
      </c>
      <c r="L538" s="11">
        <v>3.16</v>
      </c>
      <c r="M538" s="11">
        <v>3.2099999999999995</v>
      </c>
      <c r="N538" s="11">
        <v>3.17</v>
      </c>
      <c r="O538" s="11">
        <v>3.4189999999999996</v>
      </c>
      <c r="P538" s="11">
        <v>3.16</v>
      </c>
      <c r="Q538" s="11">
        <v>3.2869999999999995</v>
      </c>
      <c r="R538" s="11">
        <v>3.36</v>
      </c>
      <c r="S538" s="141">
        <v>2.9181382113475975</v>
      </c>
      <c r="T538" s="141">
        <v>3.5640000000000001</v>
      </c>
      <c r="U538" s="11">
        <v>3.1489868426596392</v>
      </c>
      <c r="V538" s="11">
        <v>3.27</v>
      </c>
      <c r="W538" s="11">
        <v>2.94</v>
      </c>
      <c r="X538" s="14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45</v>
      </c>
    </row>
    <row r="539" spans="1:65">
      <c r="A539" s="29"/>
      <c r="B539" s="19">
        <v>1</v>
      </c>
      <c r="C539" s="9">
        <v>6</v>
      </c>
      <c r="D539" s="11">
        <v>3.3099999999999996</v>
      </c>
      <c r="E539" s="11">
        <v>3.2</v>
      </c>
      <c r="F539" s="11">
        <v>3.1861000000000002</v>
      </c>
      <c r="G539" s="11">
        <v>3.25</v>
      </c>
      <c r="H539" s="141">
        <v>2.9548000000000001</v>
      </c>
      <c r="I539" s="11">
        <v>3.1891130218346477</v>
      </c>
      <c r="J539" s="11">
        <v>3.01</v>
      </c>
      <c r="K539" s="11">
        <v>3.2099999999999995</v>
      </c>
      <c r="L539" s="11">
        <v>3.16</v>
      </c>
      <c r="M539" s="11">
        <v>3.27</v>
      </c>
      <c r="N539" s="11">
        <v>3.16</v>
      </c>
      <c r="O539" s="11">
        <v>3.2809999999999997</v>
      </c>
      <c r="P539" s="11">
        <v>3.17</v>
      </c>
      <c r="Q539" s="11">
        <v>3.44</v>
      </c>
      <c r="R539" s="11">
        <v>3.3000000000000003</v>
      </c>
      <c r="S539" s="141">
        <v>2.8605512834516573</v>
      </c>
      <c r="T539" s="141">
        <v>3.6</v>
      </c>
      <c r="U539" s="11">
        <v>3.1262285530382785</v>
      </c>
      <c r="V539" s="11">
        <v>3.2400000000000007</v>
      </c>
      <c r="W539" s="11">
        <v>3</v>
      </c>
      <c r="X539" s="14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9"/>
      <c r="B540" s="20" t="s">
        <v>267</v>
      </c>
      <c r="C540" s="12"/>
      <c r="D540" s="22">
        <v>3.2699999999999996</v>
      </c>
      <c r="E540" s="22">
        <v>3.1516666666666668</v>
      </c>
      <c r="F540" s="22">
        <v>3.2080333333333333</v>
      </c>
      <c r="G540" s="22">
        <v>3.2366666666666664</v>
      </c>
      <c r="H540" s="22">
        <v>2.9344499999999996</v>
      </c>
      <c r="I540" s="22">
        <v>3.1805617079079886</v>
      </c>
      <c r="J540" s="22">
        <v>3.0383333333333327</v>
      </c>
      <c r="K540" s="22">
        <v>3.2716666666666669</v>
      </c>
      <c r="L540" s="22">
        <v>3.14</v>
      </c>
      <c r="M540" s="22">
        <v>3.23</v>
      </c>
      <c r="N540" s="22">
        <v>3.1583333333333332</v>
      </c>
      <c r="O540" s="22">
        <v>3.3658333333333332</v>
      </c>
      <c r="P540" s="22">
        <v>3.1433333333333331</v>
      </c>
      <c r="Q540" s="22">
        <v>3.3414999999999999</v>
      </c>
      <c r="R540" s="22">
        <v>3.2966666666666669</v>
      </c>
      <c r="S540" s="22">
        <v>2.9509413043917054</v>
      </c>
      <c r="T540" s="22">
        <v>3.6425000000000005</v>
      </c>
      <c r="U540" s="22">
        <v>3.1609833223601487</v>
      </c>
      <c r="V540" s="22">
        <v>3.2133333333333334</v>
      </c>
      <c r="W540" s="22">
        <v>3.0449999999999999</v>
      </c>
      <c r="X540" s="14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3" t="s">
        <v>268</v>
      </c>
      <c r="C541" s="28"/>
      <c r="D541" s="11">
        <v>3.2799999999999994</v>
      </c>
      <c r="E541" s="11">
        <v>3.14</v>
      </c>
      <c r="F541" s="11">
        <v>3.2161</v>
      </c>
      <c r="G541" s="11">
        <v>3.2349999999999999</v>
      </c>
      <c r="H541" s="11">
        <v>2.9471500000000002</v>
      </c>
      <c r="I541" s="11">
        <v>3.1814960273433286</v>
      </c>
      <c r="J541" s="11">
        <v>3.04</v>
      </c>
      <c r="K541" s="11">
        <v>3.2749999999999999</v>
      </c>
      <c r="L541" s="11">
        <v>3.1500000000000004</v>
      </c>
      <c r="M541" s="11">
        <v>3.2250000000000001</v>
      </c>
      <c r="N541" s="11">
        <v>3.16</v>
      </c>
      <c r="O541" s="11">
        <v>3.3794999999999997</v>
      </c>
      <c r="P541" s="11">
        <v>3.1550000000000002</v>
      </c>
      <c r="Q541" s="11">
        <v>3.3380000000000001</v>
      </c>
      <c r="R541" s="11">
        <v>3.3000000000000003</v>
      </c>
      <c r="S541" s="11">
        <v>2.9567602352396007</v>
      </c>
      <c r="T541" s="11">
        <v>3.6455000000000002</v>
      </c>
      <c r="U541" s="11">
        <v>3.1623400124256533</v>
      </c>
      <c r="V541" s="11">
        <v>3.2400000000000007</v>
      </c>
      <c r="W541" s="11">
        <v>3.04</v>
      </c>
      <c r="X541" s="14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269</v>
      </c>
      <c r="C542" s="28"/>
      <c r="D542" s="23">
        <v>3.7947331922020357E-2</v>
      </c>
      <c r="E542" s="23">
        <v>8.7502380919988007E-2</v>
      </c>
      <c r="F542" s="23">
        <v>2.2959761903527508E-2</v>
      </c>
      <c r="G542" s="23">
        <v>8.7101473389757725E-2</v>
      </c>
      <c r="H542" s="23">
        <v>4.277507451776099E-2</v>
      </c>
      <c r="I542" s="23">
        <v>1.5456980694451693E-2</v>
      </c>
      <c r="J542" s="23">
        <v>2.5625508125043488E-2</v>
      </c>
      <c r="K542" s="23">
        <v>6.0138728508895962E-2</v>
      </c>
      <c r="L542" s="23">
        <v>5.0199601592044653E-2</v>
      </c>
      <c r="M542" s="23">
        <v>3.5213633723318101E-2</v>
      </c>
      <c r="N542" s="23">
        <v>1.1690451944500213E-2</v>
      </c>
      <c r="O542" s="23">
        <v>7.2015044724464961E-2</v>
      </c>
      <c r="P542" s="23">
        <v>4.4572039067858192E-2</v>
      </c>
      <c r="Q542" s="23">
        <v>5.7099036769458704E-2</v>
      </c>
      <c r="R542" s="23">
        <v>3.9327683210006986E-2</v>
      </c>
      <c r="S542" s="23">
        <v>5.6834360920054929E-2</v>
      </c>
      <c r="T542" s="23">
        <v>5.5966954535690033E-2</v>
      </c>
      <c r="U542" s="23">
        <v>4.1761995358183993E-2</v>
      </c>
      <c r="V542" s="23">
        <v>6.2503333244449261E-2</v>
      </c>
      <c r="W542" s="23">
        <v>7.7910204723129831E-2</v>
      </c>
      <c r="X542" s="230"/>
      <c r="Y542" s="231"/>
      <c r="Z542" s="231"/>
      <c r="AA542" s="231"/>
      <c r="AB542" s="231"/>
      <c r="AC542" s="231"/>
      <c r="AD542" s="231"/>
      <c r="AE542" s="231"/>
      <c r="AF542" s="231"/>
      <c r="AG542" s="231"/>
      <c r="AH542" s="231"/>
      <c r="AI542" s="231"/>
      <c r="AJ542" s="231"/>
      <c r="AK542" s="231"/>
      <c r="AL542" s="231"/>
      <c r="AM542" s="231"/>
      <c r="AN542" s="231"/>
      <c r="AO542" s="231"/>
      <c r="AP542" s="231"/>
      <c r="AQ542" s="231"/>
      <c r="AR542" s="231"/>
      <c r="AS542" s="231"/>
      <c r="AT542" s="231"/>
      <c r="AU542" s="231"/>
      <c r="AV542" s="231"/>
      <c r="AW542" s="231"/>
      <c r="AX542" s="231"/>
      <c r="AY542" s="231"/>
      <c r="AZ542" s="231"/>
      <c r="BA542" s="231"/>
      <c r="BB542" s="231"/>
      <c r="BC542" s="231"/>
      <c r="BD542" s="231"/>
      <c r="BE542" s="231"/>
      <c r="BF542" s="231"/>
      <c r="BG542" s="231"/>
      <c r="BH542" s="231"/>
      <c r="BI542" s="231"/>
      <c r="BJ542" s="231"/>
      <c r="BK542" s="231"/>
      <c r="BL542" s="231"/>
      <c r="BM542" s="54"/>
    </row>
    <row r="543" spans="1:65">
      <c r="A543" s="29"/>
      <c r="B543" s="3" t="s">
        <v>86</v>
      </c>
      <c r="C543" s="28"/>
      <c r="D543" s="13">
        <v>1.1604688661168306E-2</v>
      </c>
      <c r="E543" s="13">
        <v>2.7763843760969225E-2</v>
      </c>
      <c r="F543" s="13">
        <v>7.1569586465833196E-3</v>
      </c>
      <c r="G543" s="13">
        <v>2.6910856866042554E-2</v>
      </c>
      <c r="H543" s="13">
        <v>1.4576862620852629E-2</v>
      </c>
      <c r="I543" s="13">
        <v>4.8598273242176793E-3</v>
      </c>
      <c r="J543" s="13">
        <v>8.4340674026473373E-3</v>
      </c>
      <c r="K543" s="13">
        <v>1.8381679625745072E-2</v>
      </c>
      <c r="L543" s="13">
        <v>1.5987134264982373E-2</v>
      </c>
      <c r="M543" s="13">
        <v>1.090205378430901E-2</v>
      </c>
      <c r="N543" s="13">
        <v>3.701462357097693E-3</v>
      </c>
      <c r="O543" s="13">
        <v>2.1395903359583548E-2</v>
      </c>
      <c r="P543" s="13">
        <v>1.4179863966444812E-2</v>
      </c>
      <c r="Q543" s="13">
        <v>1.7087845808606526E-2</v>
      </c>
      <c r="R543" s="13">
        <v>1.1929529790699793E-2</v>
      </c>
      <c r="S543" s="13">
        <v>1.9259739539878962E-2</v>
      </c>
      <c r="T543" s="13">
        <v>1.5364984086668504E-2</v>
      </c>
      <c r="U543" s="13">
        <v>1.3211710122849491E-2</v>
      </c>
      <c r="V543" s="13">
        <v>1.9451244785616991E-2</v>
      </c>
      <c r="W543" s="13">
        <v>2.5586274129106676E-2</v>
      </c>
      <c r="X543" s="14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270</v>
      </c>
      <c r="C544" s="28"/>
      <c r="D544" s="13">
        <v>2.0900796089575291E-2</v>
      </c>
      <c r="E544" s="13">
        <v>-1.6043116511015643E-2</v>
      </c>
      <c r="F544" s="13">
        <v>1.5546739699983103E-3</v>
      </c>
      <c r="G544" s="13">
        <v>1.0494060145746831E-2</v>
      </c>
      <c r="H544" s="13">
        <v>-8.3858611288974205E-2</v>
      </c>
      <c r="I544" s="13">
        <v>-7.0220245824815786E-3</v>
      </c>
      <c r="J544" s="13">
        <v>-5.1426018720032829E-2</v>
      </c>
      <c r="K544" s="13">
        <v>2.1421132886767058E-2</v>
      </c>
      <c r="L544" s="13">
        <v>-1.9685474091355681E-2</v>
      </c>
      <c r="M544" s="13">
        <v>8.4127129569813164E-3</v>
      </c>
      <c r="N544" s="13">
        <v>-1.3961769322250017E-2</v>
      </c>
      <c r="O544" s="13">
        <v>5.0820161928082364E-2</v>
      </c>
      <c r="P544" s="13">
        <v>-1.8644800496972924E-2</v>
      </c>
      <c r="Q544" s="13">
        <v>4.3223244689087448E-2</v>
      </c>
      <c r="R544" s="13">
        <v>2.9226184844638237E-2</v>
      </c>
      <c r="S544" s="13">
        <v>-7.8709991783760813E-2</v>
      </c>
      <c r="T544" s="13">
        <v>0.13719607026185909</v>
      </c>
      <c r="U544" s="13">
        <v>-1.3134437240566732E-2</v>
      </c>
      <c r="V544" s="13">
        <v>3.2093449850669753E-3</v>
      </c>
      <c r="W544" s="13">
        <v>-4.934467153126687E-2</v>
      </c>
      <c r="X544" s="14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271</v>
      </c>
      <c r="C545" s="46"/>
      <c r="D545" s="44">
        <v>0.79</v>
      </c>
      <c r="E545" s="44">
        <v>0.44</v>
      </c>
      <c r="F545" s="44">
        <v>0.14000000000000001</v>
      </c>
      <c r="G545" s="44">
        <v>0.44</v>
      </c>
      <c r="H545" s="44">
        <v>2.7</v>
      </c>
      <c r="I545" s="44">
        <v>0.14000000000000001</v>
      </c>
      <c r="J545" s="44">
        <v>1.62</v>
      </c>
      <c r="K545" s="44">
        <v>0.8</v>
      </c>
      <c r="L545" s="44">
        <v>0.56000000000000005</v>
      </c>
      <c r="M545" s="44">
        <v>0.37</v>
      </c>
      <c r="N545" s="44">
        <v>0.37</v>
      </c>
      <c r="O545" s="44">
        <v>1.78</v>
      </c>
      <c r="P545" s="44">
        <v>0.53</v>
      </c>
      <c r="Q545" s="44">
        <v>1.53</v>
      </c>
      <c r="R545" s="44">
        <v>1.06</v>
      </c>
      <c r="S545" s="44">
        <v>2.52</v>
      </c>
      <c r="T545" s="44">
        <v>4.6500000000000004</v>
      </c>
      <c r="U545" s="44">
        <v>0.35</v>
      </c>
      <c r="V545" s="44">
        <v>0.2</v>
      </c>
      <c r="W545" s="44">
        <v>1.55</v>
      </c>
      <c r="X545" s="14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BM546" s="53"/>
    </row>
    <row r="547" spans="1:65" ht="15">
      <c r="B547" s="8" t="s">
        <v>506</v>
      </c>
      <c r="BM547" s="27" t="s">
        <v>66</v>
      </c>
    </row>
    <row r="548" spans="1:65" ht="15">
      <c r="A548" s="24" t="s">
        <v>56</v>
      </c>
      <c r="B548" s="18" t="s">
        <v>117</v>
      </c>
      <c r="C548" s="15" t="s">
        <v>118</v>
      </c>
      <c r="D548" s="16" t="s">
        <v>239</v>
      </c>
      <c r="E548" s="17" t="s">
        <v>239</v>
      </c>
      <c r="F548" s="17" t="s">
        <v>239</v>
      </c>
      <c r="G548" s="17" t="s">
        <v>239</v>
      </c>
      <c r="H548" s="17" t="s">
        <v>239</v>
      </c>
      <c r="I548" s="17" t="s">
        <v>239</v>
      </c>
      <c r="J548" s="17" t="s">
        <v>239</v>
      </c>
      <c r="K548" s="17" t="s">
        <v>239</v>
      </c>
      <c r="L548" s="17" t="s">
        <v>239</v>
      </c>
      <c r="M548" s="17" t="s">
        <v>239</v>
      </c>
      <c r="N548" s="17" t="s">
        <v>239</v>
      </c>
      <c r="O548" s="17" t="s">
        <v>239</v>
      </c>
      <c r="P548" s="17" t="s">
        <v>239</v>
      </c>
      <c r="Q548" s="17" t="s">
        <v>239</v>
      </c>
      <c r="R548" s="17" t="s">
        <v>239</v>
      </c>
      <c r="S548" s="17" t="s">
        <v>239</v>
      </c>
      <c r="T548" s="17" t="s">
        <v>239</v>
      </c>
      <c r="U548" s="17" t="s">
        <v>239</v>
      </c>
      <c r="V548" s="17" t="s">
        <v>239</v>
      </c>
      <c r="W548" s="17" t="s">
        <v>239</v>
      </c>
      <c r="X548" s="17" t="s">
        <v>239</v>
      </c>
      <c r="Y548" s="146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240</v>
      </c>
      <c r="C549" s="9" t="s">
        <v>240</v>
      </c>
      <c r="D549" s="144" t="s">
        <v>242</v>
      </c>
      <c r="E549" s="145" t="s">
        <v>243</v>
      </c>
      <c r="F549" s="145" t="s">
        <v>244</v>
      </c>
      <c r="G549" s="145" t="s">
        <v>245</v>
      </c>
      <c r="H549" s="145" t="s">
        <v>246</v>
      </c>
      <c r="I549" s="145" t="s">
        <v>247</v>
      </c>
      <c r="J549" s="145" t="s">
        <v>248</v>
      </c>
      <c r="K549" s="145" t="s">
        <v>249</v>
      </c>
      <c r="L549" s="145" t="s">
        <v>250</v>
      </c>
      <c r="M549" s="145" t="s">
        <v>251</v>
      </c>
      <c r="N549" s="145" t="s">
        <v>252</v>
      </c>
      <c r="O549" s="145" t="s">
        <v>253</v>
      </c>
      <c r="P549" s="145" t="s">
        <v>254</v>
      </c>
      <c r="Q549" s="145" t="s">
        <v>256</v>
      </c>
      <c r="R549" s="145" t="s">
        <v>257</v>
      </c>
      <c r="S549" s="145" t="s">
        <v>258</v>
      </c>
      <c r="T549" s="145" t="s">
        <v>259</v>
      </c>
      <c r="U549" s="145" t="s">
        <v>282</v>
      </c>
      <c r="V549" s="145" t="s">
        <v>284</v>
      </c>
      <c r="W549" s="145" t="s">
        <v>283</v>
      </c>
      <c r="X549" s="145" t="s">
        <v>260</v>
      </c>
      <c r="Y549" s="146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285</v>
      </c>
      <c r="E550" s="11" t="s">
        <v>285</v>
      </c>
      <c r="F550" s="11" t="s">
        <v>120</v>
      </c>
      <c r="G550" s="11" t="s">
        <v>285</v>
      </c>
      <c r="H550" s="11" t="s">
        <v>285</v>
      </c>
      <c r="I550" s="11" t="s">
        <v>120</v>
      </c>
      <c r="J550" s="11" t="s">
        <v>120</v>
      </c>
      <c r="K550" s="11" t="s">
        <v>285</v>
      </c>
      <c r="L550" s="11" t="s">
        <v>285</v>
      </c>
      <c r="M550" s="11" t="s">
        <v>285</v>
      </c>
      <c r="N550" s="11" t="s">
        <v>120</v>
      </c>
      <c r="O550" s="11" t="s">
        <v>120</v>
      </c>
      <c r="P550" s="11" t="s">
        <v>285</v>
      </c>
      <c r="Q550" s="11" t="s">
        <v>285</v>
      </c>
      <c r="R550" s="11" t="s">
        <v>286</v>
      </c>
      <c r="S550" s="11" t="s">
        <v>286</v>
      </c>
      <c r="T550" s="11" t="s">
        <v>120</v>
      </c>
      <c r="U550" s="11" t="s">
        <v>120</v>
      </c>
      <c r="V550" s="11" t="s">
        <v>285</v>
      </c>
      <c r="W550" s="11" t="s">
        <v>120</v>
      </c>
      <c r="X550" s="11" t="s">
        <v>285</v>
      </c>
      <c r="Y550" s="146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146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229">
        <v>0.128</v>
      </c>
      <c r="E552" s="229">
        <v>0.12</v>
      </c>
      <c r="F552" s="229">
        <v>0.1211</v>
      </c>
      <c r="G552" s="229">
        <v>0.1215</v>
      </c>
      <c r="H552" s="229">
        <v>0.11449999999999999</v>
      </c>
      <c r="I552" s="229">
        <v>0.119815037730209</v>
      </c>
      <c r="J552" s="229">
        <v>0.11989999999999999</v>
      </c>
      <c r="K552" s="229">
        <v>0.121</v>
      </c>
      <c r="L552" s="229">
        <v>0.12</v>
      </c>
      <c r="M552" s="229">
        <v>0.12</v>
      </c>
      <c r="N552" s="229">
        <v>0.122</v>
      </c>
      <c r="O552" s="229">
        <v>0.13009999999999999</v>
      </c>
      <c r="P552" s="229">
        <v>0.11750000000000001</v>
      </c>
      <c r="Q552" s="229">
        <v>0.125</v>
      </c>
      <c r="R552" s="229">
        <v>0.128</v>
      </c>
      <c r="S552" s="229">
        <v>0.11880975608219693</v>
      </c>
      <c r="T552" s="229">
        <v>0.124</v>
      </c>
      <c r="U552" s="229">
        <v>0.1290924134234962</v>
      </c>
      <c r="V552" s="234">
        <v>0.13999999999999999</v>
      </c>
      <c r="W552" s="229">
        <v>0.13410628320000001</v>
      </c>
      <c r="X552" s="229">
        <v>0.1242</v>
      </c>
      <c r="Y552" s="230"/>
      <c r="Z552" s="231"/>
      <c r="AA552" s="231"/>
      <c r="AB552" s="231"/>
      <c r="AC552" s="231"/>
      <c r="AD552" s="231"/>
      <c r="AE552" s="231"/>
      <c r="AF552" s="231"/>
      <c r="AG552" s="231"/>
      <c r="AH552" s="231"/>
      <c r="AI552" s="231"/>
      <c r="AJ552" s="231"/>
      <c r="AK552" s="231"/>
      <c r="AL552" s="231"/>
      <c r="AM552" s="231"/>
      <c r="AN552" s="231"/>
      <c r="AO552" s="231"/>
      <c r="AP552" s="231"/>
      <c r="AQ552" s="231"/>
      <c r="AR552" s="231"/>
      <c r="AS552" s="231"/>
      <c r="AT552" s="231"/>
      <c r="AU552" s="231"/>
      <c r="AV552" s="231"/>
      <c r="AW552" s="231"/>
      <c r="AX552" s="231"/>
      <c r="AY552" s="231"/>
      <c r="AZ552" s="231"/>
      <c r="BA552" s="231"/>
      <c r="BB552" s="231"/>
      <c r="BC552" s="231"/>
      <c r="BD552" s="231"/>
      <c r="BE552" s="231"/>
      <c r="BF552" s="231"/>
      <c r="BG552" s="231"/>
      <c r="BH552" s="231"/>
      <c r="BI552" s="231"/>
      <c r="BJ552" s="231"/>
      <c r="BK552" s="231"/>
      <c r="BL552" s="231"/>
      <c r="BM552" s="232">
        <v>1</v>
      </c>
    </row>
    <row r="553" spans="1:65">
      <c r="A553" s="29"/>
      <c r="B553" s="19">
        <v>1</v>
      </c>
      <c r="C553" s="9">
        <v>2</v>
      </c>
      <c r="D553" s="23">
        <v>0.125</v>
      </c>
      <c r="E553" s="23">
        <v>0.1275</v>
      </c>
      <c r="F553" s="23">
        <v>0.1206</v>
      </c>
      <c r="G553" s="23">
        <v>0.1265</v>
      </c>
      <c r="H553" s="23">
        <v>0.11620000000000001</v>
      </c>
      <c r="I553" s="23">
        <v>0.12028658399191373</v>
      </c>
      <c r="J553" s="23">
        <v>0.11869999999999999</v>
      </c>
      <c r="K553" s="23">
        <v>0.1245</v>
      </c>
      <c r="L553" s="23">
        <v>0.12</v>
      </c>
      <c r="M553" s="23">
        <v>0.122</v>
      </c>
      <c r="N553" s="23">
        <v>0.12</v>
      </c>
      <c r="O553" s="23">
        <v>0.13040000000000002</v>
      </c>
      <c r="P553" s="23">
        <v>0.121</v>
      </c>
      <c r="Q553" s="23">
        <v>0.12689999999999999</v>
      </c>
      <c r="R553" s="23">
        <v>0.12709999999999999</v>
      </c>
      <c r="S553" s="23">
        <v>0.12108934191445052</v>
      </c>
      <c r="T553" s="23">
        <v>0.124</v>
      </c>
      <c r="U553" s="23">
        <v>0.12310793472234956</v>
      </c>
      <c r="V553" s="235">
        <v>0.13999999999999999</v>
      </c>
      <c r="W553" s="23">
        <v>0.13091327650000001</v>
      </c>
      <c r="X553" s="23">
        <v>0.1333</v>
      </c>
      <c r="Y553" s="230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2" t="e">
        <v>#N/A</v>
      </c>
    </row>
    <row r="554" spans="1:65">
      <c r="A554" s="29"/>
      <c r="B554" s="19">
        <v>1</v>
      </c>
      <c r="C554" s="9">
        <v>3</v>
      </c>
      <c r="D554" s="23">
        <v>0.129</v>
      </c>
      <c r="E554" s="23">
        <v>0.12</v>
      </c>
      <c r="F554" s="23">
        <v>0.1207</v>
      </c>
      <c r="G554" s="23">
        <v>0.11900000000000001</v>
      </c>
      <c r="H554" s="23">
        <v>0.1149</v>
      </c>
      <c r="I554" s="23">
        <v>0.11974388607979558</v>
      </c>
      <c r="J554" s="23">
        <v>0.11939999999999999</v>
      </c>
      <c r="K554" s="23">
        <v>0.122</v>
      </c>
      <c r="L554" s="23">
        <v>0.12</v>
      </c>
      <c r="M554" s="23">
        <v>0.1245</v>
      </c>
      <c r="N554" s="23">
        <v>0.11900000000000001</v>
      </c>
      <c r="O554" s="23">
        <v>0.1268</v>
      </c>
      <c r="P554" s="23">
        <v>0.11850000000000001</v>
      </c>
      <c r="Q554" s="23">
        <v>0.12609999999999999</v>
      </c>
      <c r="R554" s="23">
        <v>0.12709999999999999</v>
      </c>
      <c r="S554" s="23">
        <v>0.11768795808903998</v>
      </c>
      <c r="T554" s="23">
        <v>0.124</v>
      </c>
      <c r="U554" s="23">
        <v>0.12665642544757325</v>
      </c>
      <c r="V554" s="235">
        <v>0.14200000000000002</v>
      </c>
      <c r="W554" s="23">
        <v>0.125462034</v>
      </c>
      <c r="X554" s="23">
        <v>0.12739999999999999</v>
      </c>
      <c r="Y554" s="230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2">
        <v>16</v>
      </c>
    </row>
    <row r="555" spans="1:65">
      <c r="A555" s="29"/>
      <c r="B555" s="19">
        <v>1</v>
      </c>
      <c r="C555" s="9">
        <v>4</v>
      </c>
      <c r="D555" s="23">
        <v>0.129</v>
      </c>
      <c r="E555" s="23">
        <v>0.11900000000000001</v>
      </c>
      <c r="F555" s="23">
        <v>0.1193</v>
      </c>
      <c r="G555" s="23">
        <v>0.121</v>
      </c>
      <c r="H555" s="23">
        <v>0.11460000000000001</v>
      </c>
      <c r="I555" s="23">
        <v>0.1196812670899358</v>
      </c>
      <c r="J555" s="23">
        <v>0.11689999999999999</v>
      </c>
      <c r="K555" s="23">
        <v>0.122</v>
      </c>
      <c r="L555" s="23">
        <v>0.12</v>
      </c>
      <c r="M555" s="23">
        <v>0.123</v>
      </c>
      <c r="N555" s="23">
        <v>0.12</v>
      </c>
      <c r="O555" s="23">
        <v>0.125</v>
      </c>
      <c r="P555" s="23">
        <v>0.11750000000000001</v>
      </c>
      <c r="Q555" s="23">
        <v>0.12359999999999999</v>
      </c>
      <c r="R555" s="23">
        <v>0.1275</v>
      </c>
      <c r="S555" s="23">
        <v>0.11792792185664493</v>
      </c>
      <c r="T555" s="23">
        <v>0.124</v>
      </c>
      <c r="U555" s="23">
        <v>0.12672347872469983</v>
      </c>
      <c r="V555" s="235">
        <v>0.13500000000000001</v>
      </c>
      <c r="W555" s="23">
        <v>0.12468757699999999</v>
      </c>
      <c r="X555" s="23">
        <v>0.1242</v>
      </c>
      <c r="Y555" s="230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2">
        <v>0.12274835192676284</v>
      </c>
    </row>
    <row r="556" spans="1:65">
      <c r="A556" s="29"/>
      <c r="B556" s="19">
        <v>1</v>
      </c>
      <c r="C556" s="9">
        <v>5</v>
      </c>
      <c r="D556" s="23">
        <v>0.129</v>
      </c>
      <c r="E556" s="23">
        <v>0.1245</v>
      </c>
      <c r="F556" s="23">
        <v>0.1208</v>
      </c>
      <c r="G556" s="23">
        <v>0.1225</v>
      </c>
      <c r="H556" s="23">
        <v>0.11210000000000001</v>
      </c>
      <c r="I556" s="23">
        <v>0.11985868756120523</v>
      </c>
      <c r="J556" s="23">
        <v>0.11919999999999999</v>
      </c>
      <c r="K556" s="23">
        <v>0.11950000000000001</v>
      </c>
      <c r="L556" s="23">
        <v>0.13</v>
      </c>
      <c r="M556" s="23">
        <v>0.11950000000000001</v>
      </c>
      <c r="N556" s="23">
        <v>0.12</v>
      </c>
      <c r="O556" s="23">
        <v>0.1298</v>
      </c>
      <c r="P556" s="23">
        <v>0.11950000000000001</v>
      </c>
      <c r="Q556" s="23">
        <v>0.12390000000000001</v>
      </c>
      <c r="R556" s="23">
        <v>0.1283</v>
      </c>
      <c r="S556" s="23">
        <v>0.11685596304953209</v>
      </c>
      <c r="T556" s="23">
        <v>0.124</v>
      </c>
      <c r="U556" s="23">
        <v>0.12965707501878709</v>
      </c>
      <c r="V556" s="235">
        <v>0.13899999999999998</v>
      </c>
      <c r="W556" s="23"/>
      <c r="X556" s="23">
        <v>0.11969999999999999</v>
      </c>
      <c r="Y556" s="230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2">
        <v>46</v>
      </c>
    </row>
    <row r="557" spans="1:65">
      <c r="A557" s="29"/>
      <c r="B557" s="19">
        <v>1</v>
      </c>
      <c r="C557" s="9">
        <v>6</v>
      </c>
      <c r="D557" s="23">
        <v>0.129</v>
      </c>
      <c r="E557" s="23">
        <v>0.124</v>
      </c>
      <c r="F557" s="23">
        <v>0.1188</v>
      </c>
      <c r="G557" s="23">
        <v>0.1225</v>
      </c>
      <c r="H557" s="23">
        <v>0.1147</v>
      </c>
      <c r="I557" s="23">
        <v>0.12074578991755212</v>
      </c>
      <c r="J557" s="23">
        <v>0.11650000000000001</v>
      </c>
      <c r="K557" s="23">
        <v>0.11800000000000001</v>
      </c>
      <c r="L557" s="23">
        <v>0.12</v>
      </c>
      <c r="M557" s="23">
        <v>0.1245</v>
      </c>
      <c r="N557" s="23">
        <v>0.124</v>
      </c>
      <c r="O557" s="23">
        <v>0.12520000000000001</v>
      </c>
      <c r="P557" s="23">
        <v>0.11900000000000001</v>
      </c>
      <c r="Q557" s="23">
        <v>0.1293</v>
      </c>
      <c r="R557" s="23">
        <v>0.1285</v>
      </c>
      <c r="S557" s="23">
        <v>0.11462678626403809</v>
      </c>
      <c r="T557" s="23">
        <v>0.124</v>
      </c>
      <c r="U557" s="23">
        <v>0.12470344812420164</v>
      </c>
      <c r="V557" s="235">
        <v>0.14200000000000002</v>
      </c>
      <c r="W557" s="23"/>
      <c r="X557" s="23">
        <v>0.12470000000000001</v>
      </c>
      <c r="Y557" s="230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54"/>
    </row>
    <row r="558" spans="1:65">
      <c r="A558" s="29"/>
      <c r="B558" s="20" t="s">
        <v>267</v>
      </c>
      <c r="C558" s="12"/>
      <c r="D558" s="233">
        <v>0.12816666666666668</v>
      </c>
      <c r="E558" s="233">
        <v>0.1225</v>
      </c>
      <c r="F558" s="233">
        <v>0.12021666666666668</v>
      </c>
      <c r="G558" s="233">
        <v>0.12216666666666669</v>
      </c>
      <c r="H558" s="233">
        <v>0.1145</v>
      </c>
      <c r="I558" s="233">
        <v>0.12002187539510191</v>
      </c>
      <c r="J558" s="233">
        <v>0.11843333333333333</v>
      </c>
      <c r="K558" s="233">
        <v>0.12116666666666666</v>
      </c>
      <c r="L558" s="233">
        <v>0.12166666666666666</v>
      </c>
      <c r="M558" s="233">
        <v>0.12225000000000001</v>
      </c>
      <c r="N558" s="233">
        <v>0.12083333333333333</v>
      </c>
      <c r="O558" s="233">
        <v>0.12788333333333332</v>
      </c>
      <c r="P558" s="233">
        <v>0.11883333333333333</v>
      </c>
      <c r="Q558" s="233">
        <v>0.1258</v>
      </c>
      <c r="R558" s="233">
        <v>0.12775</v>
      </c>
      <c r="S558" s="233">
        <v>0.11783295454265041</v>
      </c>
      <c r="T558" s="233">
        <v>0.124</v>
      </c>
      <c r="U558" s="233">
        <v>0.12665679591018458</v>
      </c>
      <c r="V558" s="233">
        <v>0.13966666666666666</v>
      </c>
      <c r="W558" s="233">
        <v>0.128792292675</v>
      </c>
      <c r="X558" s="233">
        <v>0.12558333333333335</v>
      </c>
      <c r="Y558" s="230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54"/>
    </row>
    <row r="559" spans="1:65">
      <c r="A559" s="29"/>
      <c r="B559" s="3" t="s">
        <v>268</v>
      </c>
      <c r="C559" s="28"/>
      <c r="D559" s="23">
        <v>0.129</v>
      </c>
      <c r="E559" s="23">
        <v>0.122</v>
      </c>
      <c r="F559" s="23">
        <v>0.12065000000000001</v>
      </c>
      <c r="G559" s="23">
        <v>0.122</v>
      </c>
      <c r="H559" s="23">
        <v>0.11465</v>
      </c>
      <c r="I559" s="23">
        <v>0.11983686264570712</v>
      </c>
      <c r="J559" s="23">
        <v>0.11894999999999999</v>
      </c>
      <c r="K559" s="23">
        <v>0.1215</v>
      </c>
      <c r="L559" s="23">
        <v>0.12</v>
      </c>
      <c r="M559" s="23">
        <v>0.1225</v>
      </c>
      <c r="N559" s="23">
        <v>0.12</v>
      </c>
      <c r="O559" s="23">
        <v>0.1283</v>
      </c>
      <c r="P559" s="23">
        <v>0.11875000000000001</v>
      </c>
      <c r="Q559" s="23">
        <v>0.12554999999999999</v>
      </c>
      <c r="R559" s="23">
        <v>0.12775</v>
      </c>
      <c r="S559" s="23">
        <v>0.11780793997284245</v>
      </c>
      <c r="T559" s="23">
        <v>0.124</v>
      </c>
      <c r="U559" s="23">
        <v>0.12668995208613654</v>
      </c>
      <c r="V559" s="23">
        <v>0.13999999999999999</v>
      </c>
      <c r="W559" s="23">
        <v>0.12818765525</v>
      </c>
      <c r="X559" s="23">
        <v>0.12445000000000001</v>
      </c>
      <c r="Y559" s="230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54"/>
    </row>
    <row r="560" spans="1:65">
      <c r="A560" s="29"/>
      <c r="B560" s="3" t="s">
        <v>269</v>
      </c>
      <c r="C560" s="28"/>
      <c r="D560" s="23">
        <v>1.6020819787597234E-3</v>
      </c>
      <c r="E560" s="23">
        <v>3.3466401061363026E-3</v>
      </c>
      <c r="F560" s="23">
        <v>9.3255920276766617E-4</v>
      </c>
      <c r="G560" s="23">
        <v>2.4832774042918885E-3</v>
      </c>
      <c r="H560" s="23">
        <v>1.3311649033835001E-3</v>
      </c>
      <c r="I560" s="23">
        <v>4.1396305215882673E-4</v>
      </c>
      <c r="J560" s="23">
        <v>1.4023789311975044E-3</v>
      </c>
      <c r="K560" s="23">
        <v>2.2509257354845469E-3</v>
      </c>
      <c r="L560" s="23">
        <v>4.0824829046386332E-3</v>
      </c>
      <c r="M560" s="23">
        <v>2.1621748310439639E-3</v>
      </c>
      <c r="N560" s="23">
        <v>1.8348478592697169E-3</v>
      </c>
      <c r="O560" s="23">
        <v>2.5142924783458811E-3</v>
      </c>
      <c r="P560" s="23">
        <v>1.3291601358251224E-3</v>
      </c>
      <c r="Q560" s="23">
        <v>2.1279097725232601E-3</v>
      </c>
      <c r="R560" s="23">
        <v>6.0580524923444271E-4</v>
      </c>
      <c r="S560" s="23">
        <v>2.1364582904223545E-3</v>
      </c>
      <c r="T560" s="23">
        <v>0</v>
      </c>
      <c r="U560" s="23">
        <v>2.5039304079461726E-3</v>
      </c>
      <c r="V560" s="23">
        <v>2.5819888974716134E-3</v>
      </c>
      <c r="W560" s="23">
        <v>4.4972725549568765E-3</v>
      </c>
      <c r="X560" s="23">
        <v>4.5181485883785061E-3</v>
      </c>
      <c r="Y560" s="230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54"/>
    </row>
    <row r="561" spans="1:65">
      <c r="A561" s="29"/>
      <c r="B561" s="3" t="s">
        <v>86</v>
      </c>
      <c r="C561" s="28"/>
      <c r="D561" s="13">
        <v>1.2499989431155187E-2</v>
      </c>
      <c r="E561" s="13">
        <v>2.731951107050043E-2</v>
      </c>
      <c r="F561" s="13">
        <v>7.7573204167558528E-3</v>
      </c>
      <c r="G561" s="13">
        <v>2.0326963745909043E-2</v>
      </c>
      <c r="H561" s="13">
        <v>1.1625894352694323E-2</v>
      </c>
      <c r="I561" s="13">
        <v>3.4490633544601366E-3</v>
      </c>
      <c r="J561" s="13">
        <v>1.1841083010392663E-2</v>
      </c>
      <c r="K561" s="13">
        <v>1.857710373164688E-2</v>
      </c>
      <c r="L561" s="13">
        <v>3.3554654010728498E-2</v>
      </c>
      <c r="M561" s="13">
        <v>1.7686501685431195E-2</v>
      </c>
      <c r="N561" s="13">
        <v>1.5184947800852829E-2</v>
      </c>
      <c r="O561" s="13">
        <v>1.9660830014434104E-2</v>
      </c>
      <c r="P561" s="13">
        <v>1.1185078281838337E-2</v>
      </c>
      <c r="Q561" s="13">
        <v>1.6915022039135613E-2</v>
      </c>
      <c r="R561" s="13">
        <v>4.7421154538899628E-3</v>
      </c>
      <c r="S561" s="13">
        <v>1.8131246039910249E-2</v>
      </c>
      <c r="T561" s="13">
        <v>0</v>
      </c>
      <c r="U561" s="13">
        <v>1.9769412213157284E-2</v>
      </c>
      <c r="V561" s="13">
        <v>1.8486794015309883E-2</v>
      </c>
      <c r="W561" s="13">
        <v>3.4918801906147344E-2</v>
      </c>
      <c r="X561" s="13">
        <v>3.5977294665256843E-2</v>
      </c>
      <c r="Y561" s="146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9"/>
      <c r="B562" s="3" t="s">
        <v>270</v>
      </c>
      <c r="C562" s="28"/>
      <c r="D562" s="13">
        <v>4.4141649601427302E-2</v>
      </c>
      <c r="E562" s="13">
        <v>-2.0232607840716677E-3</v>
      </c>
      <c r="F562" s="13">
        <v>-2.0625004086463616E-2</v>
      </c>
      <c r="G562" s="13">
        <v>-4.7388437479243262E-3</v>
      </c>
      <c r="H562" s="13">
        <v>-6.7197251916540357E-2</v>
      </c>
      <c r="I562" s="13">
        <v>-2.2211919662169177E-2</v>
      </c>
      <c r="J562" s="13">
        <v>-3.5153372943076522E-2</v>
      </c>
      <c r="K562" s="13">
        <v>-1.2885592639483079E-2</v>
      </c>
      <c r="L562" s="13">
        <v>-8.8122181937038135E-3</v>
      </c>
      <c r="M562" s="13">
        <v>-4.0599480069611893E-3</v>
      </c>
      <c r="N562" s="13">
        <v>-1.5601175603335959E-2</v>
      </c>
      <c r="O562" s="13">
        <v>4.1833404082152192E-2</v>
      </c>
      <c r="P562" s="13">
        <v>-3.1894673386453132E-2</v>
      </c>
      <c r="Q562" s="13">
        <v>2.4861010558071772E-2</v>
      </c>
      <c r="R562" s="13">
        <v>4.0747170896611173E-2</v>
      </c>
      <c r="S562" s="13">
        <v>-4.0044508190587913E-2</v>
      </c>
      <c r="T562" s="13">
        <v>1.0196862553266239E-2</v>
      </c>
      <c r="U562" s="13">
        <v>3.1841111689659973E-2</v>
      </c>
      <c r="V562" s="13">
        <v>0.13782926185435107</v>
      </c>
      <c r="W562" s="13">
        <v>4.9238467591346868E-2</v>
      </c>
      <c r="X562" s="13">
        <v>2.3095881631567616E-2</v>
      </c>
      <c r="Y562" s="146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45" t="s">
        <v>271</v>
      </c>
      <c r="C563" s="46"/>
      <c r="D563" s="44">
        <v>1.17</v>
      </c>
      <c r="E563" s="44">
        <v>0.05</v>
      </c>
      <c r="F563" s="44">
        <v>0.4</v>
      </c>
      <c r="G563" s="44">
        <v>0.02</v>
      </c>
      <c r="H563" s="44">
        <v>1.53</v>
      </c>
      <c r="I563" s="44">
        <v>0.44</v>
      </c>
      <c r="J563" s="44">
        <v>0.75</v>
      </c>
      <c r="K563" s="44">
        <v>0.21</v>
      </c>
      <c r="L563" s="44">
        <v>0.12</v>
      </c>
      <c r="M563" s="44">
        <v>0</v>
      </c>
      <c r="N563" s="44">
        <v>0.28000000000000003</v>
      </c>
      <c r="O563" s="44">
        <v>1.1100000000000001</v>
      </c>
      <c r="P563" s="44">
        <v>0.67</v>
      </c>
      <c r="Q563" s="44">
        <v>0.7</v>
      </c>
      <c r="R563" s="44">
        <v>1.0900000000000001</v>
      </c>
      <c r="S563" s="44">
        <v>0.87</v>
      </c>
      <c r="T563" s="44">
        <v>0.33</v>
      </c>
      <c r="U563" s="44">
        <v>0.87</v>
      </c>
      <c r="V563" s="44">
        <v>3.44</v>
      </c>
      <c r="W563" s="44">
        <v>1.29</v>
      </c>
      <c r="X563" s="44">
        <v>0.66</v>
      </c>
      <c r="Y563" s="146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BM564" s="53"/>
    </row>
    <row r="565" spans="1:65" ht="15">
      <c r="B565" s="8" t="s">
        <v>507</v>
      </c>
      <c r="BM565" s="27" t="s">
        <v>66</v>
      </c>
    </row>
    <row r="566" spans="1:65" ht="15">
      <c r="A566" s="24" t="s">
        <v>26</v>
      </c>
      <c r="B566" s="18" t="s">
        <v>117</v>
      </c>
      <c r="C566" s="15" t="s">
        <v>118</v>
      </c>
      <c r="D566" s="16" t="s">
        <v>239</v>
      </c>
      <c r="E566" s="17" t="s">
        <v>239</v>
      </c>
      <c r="F566" s="17" t="s">
        <v>239</v>
      </c>
      <c r="G566" s="17" t="s">
        <v>239</v>
      </c>
      <c r="H566" s="17" t="s">
        <v>239</v>
      </c>
      <c r="I566" s="17" t="s">
        <v>239</v>
      </c>
      <c r="J566" s="17" t="s">
        <v>239</v>
      </c>
      <c r="K566" s="17" t="s">
        <v>239</v>
      </c>
      <c r="L566" s="17" t="s">
        <v>239</v>
      </c>
      <c r="M566" s="17" t="s">
        <v>239</v>
      </c>
      <c r="N566" s="17" t="s">
        <v>239</v>
      </c>
      <c r="O566" s="17" t="s">
        <v>239</v>
      </c>
      <c r="P566" s="17" t="s">
        <v>239</v>
      </c>
      <c r="Q566" s="17" t="s">
        <v>239</v>
      </c>
      <c r="R566" s="17" t="s">
        <v>239</v>
      </c>
      <c r="S566" s="17" t="s">
        <v>239</v>
      </c>
      <c r="T566" s="17" t="s">
        <v>239</v>
      </c>
      <c r="U566" s="17" t="s">
        <v>239</v>
      </c>
      <c r="V566" s="17" t="s">
        <v>239</v>
      </c>
      <c r="W566" s="17" t="s">
        <v>239</v>
      </c>
      <c r="X566" s="146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240</v>
      </c>
      <c r="C567" s="9" t="s">
        <v>240</v>
      </c>
      <c r="D567" s="144" t="s">
        <v>242</v>
      </c>
      <c r="E567" s="145" t="s">
        <v>243</v>
      </c>
      <c r="F567" s="145" t="s">
        <v>244</v>
      </c>
      <c r="G567" s="145" t="s">
        <v>245</v>
      </c>
      <c r="H567" s="145" t="s">
        <v>246</v>
      </c>
      <c r="I567" s="145" t="s">
        <v>247</v>
      </c>
      <c r="J567" s="145" t="s">
        <v>248</v>
      </c>
      <c r="K567" s="145" t="s">
        <v>249</v>
      </c>
      <c r="L567" s="145" t="s">
        <v>250</v>
      </c>
      <c r="M567" s="145" t="s">
        <v>251</v>
      </c>
      <c r="N567" s="145" t="s">
        <v>252</v>
      </c>
      <c r="O567" s="145" t="s">
        <v>253</v>
      </c>
      <c r="P567" s="145" t="s">
        <v>254</v>
      </c>
      <c r="Q567" s="145" t="s">
        <v>256</v>
      </c>
      <c r="R567" s="145" t="s">
        <v>257</v>
      </c>
      <c r="S567" s="145" t="s">
        <v>258</v>
      </c>
      <c r="T567" s="145" t="s">
        <v>259</v>
      </c>
      <c r="U567" s="145" t="s">
        <v>282</v>
      </c>
      <c r="V567" s="145" t="s">
        <v>284</v>
      </c>
      <c r="W567" s="145" t="s">
        <v>260</v>
      </c>
      <c r="X567" s="146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3</v>
      </c>
    </row>
    <row r="568" spans="1:65">
      <c r="A568" s="29"/>
      <c r="B568" s="19"/>
      <c r="C568" s="9"/>
      <c r="D568" s="10" t="s">
        <v>285</v>
      </c>
      <c r="E568" s="11" t="s">
        <v>285</v>
      </c>
      <c r="F568" s="11" t="s">
        <v>286</v>
      </c>
      <c r="G568" s="11" t="s">
        <v>285</v>
      </c>
      <c r="H568" s="11" t="s">
        <v>285</v>
      </c>
      <c r="I568" s="11" t="s">
        <v>286</v>
      </c>
      <c r="J568" s="11" t="s">
        <v>286</v>
      </c>
      <c r="K568" s="11" t="s">
        <v>285</v>
      </c>
      <c r="L568" s="11" t="s">
        <v>285</v>
      </c>
      <c r="M568" s="11" t="s">
        <v>285</v>
      </c>
      <c r="N568" s="11" t="s">
        <v>286</v>
      </c>
      <c r="O568" s="11" t="s">
        <v>286</v>
      </c>
      <c r="P568" s="11" t="s">
        <v>285</v>
      </c>
      <c r="Q568" s="11" t="s">
        <v>286</v>
      </c>
      <c r="R568" s="11" t="s">
        <v>286</v>
      </c>
      <c r="S568" s="11" t="s">
        <v>286</v>
      </c>
      <c r="T568" s="11" t="s">
        <v>286</v>
      </c>
      <c r="U568" s="11" t="s">
        <v>120</v>
      </c>
      <c r="V568" s="11" t="s">
        <v>285</v>
      </c>
      <c r="W568" s="11" t="s">
        <v>285</v>
      </c>
      <c r="X568" s="146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2</v>
      </c>
    </row>
    <row r="569" spans="1:65">
      <c r="A569" s="29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146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3</v>
      </c>
    </row>
    <row r="570" spans="1:65">
      <c r="A570" s="29"/>
      <c r="B570" s="18">
        <v>1</v>
      </c>
      <c r="C570" s="14">
        <v>1</v>
      </c>
      <c r="D570" s="21">
        <v>2.97</v>
      </c>
      <c r="E570" s="139">
        <v>3.21</v>
      </c>
      <c r="F570" s="21">
        <v>3.1</v>
      </c>
      <c r="G570" s="21">
        <v>2.91</v>
      </c>
      <c r="H570" s="139">
        <v>2.7</v>
      </c>
      <c r="I570" s="139">
        <v>2.5293000000000001</v>
      </c>
      <c r="J570" s="21">
        <v>3.2</v>
      </c>
      <c r="K570" s="21">
        <v>2.98</v>
      </c>
      <c r="L570" s="21">
        <v>3.04</v>
      </c>
      <c r="M570" s="21">
        <v>3.1</v>
      </c>
      <c r="N570" s="21">
        <v>2.9</v>
      </c>
      <c r="O570" s="21">
        <v>3.4</v>
      </c>
      <c r="P570" s="21">
        <v>2.9</v>
      </c>
      <c r="Q570" s="21">
        <v>3.11</v>
      </c>
      <c r="R570" s="21">
        <v>2.89</v>
      </c>
      <c r="S570" s="139" t="s">
        <v>96</v>
      </c>
      <c r="T570" s="140">
        <v>3.66</v>
      </c>
      <c r="U570" s="21">
        <v>3.4622776696502284</v>
      </c>
      <c r="V570" s="21">
        <v>3.12</v>
      </c>
      <c r="W570" s="21">
        <v>3.13</v>
      </c>
      <c r="X570" s="146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>
        <v>1</v>
      </c>
      <c r="C571" s="9">
        <v>2</v>
      </c>
      <c r="D571" s="11">
        <v>3.02</v>
      </c>
      <c r="E571" s="141">
        <v>3.55</v>
      </c>
      <c r="F571" s="11">
        <v>3.1</v>
      </c>
      <c r="G571" s="11">
        <v>2.91</v>
      </c>
      <c r="H571" s="141">
        <v>2.7</v>
      </c>
      <c r="I571" s="141">
        <v>2.5800999999999998</v>
      </c>
      <c r="J571" s="11">
        <v>3.1</v>
      </c>
      <c r="K571" s="11">
        <v>3.12</v>
      </c>
      <c r="L571" s="11">
        <v>3.02</v>
      </c>
      <c r="M571" s="11">
        <v>3.04</v>
      </c>
      <c r="N571" s="11">
        <v>2.9</v>
      </c>
      <c r="O571" s="11">
        <v>3.3</v>
      </c>
      <c r="P571" s="11">
        <v>2.97</v>
      </c>
      <c r="Q571" s="11">
        <v>3.04</v>
      </c>
      <c r="R571" s="11">
        <v>2.94</v>
      </c>
      <c r="S571" s="141" t="s">
        <v>96</v>
      </c>
      <c r="T571" s="11">
        <v>3.35</v>
      </c>
      <c r="U571" s="11">
        <v>3.0446401278953048</v>
      </c>
      <c r="V571" s="11">
        <v>2.99</v>
      </c>
      <c r="W571" s="11">
        <v>3.19</v>
      </c>
      <c r="X571" s="146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e">
        <v>#N/A</v>
      </c>
    </row>
    <row r="572" spans="1:65">
      <c r="A572" s="29"/>
      <c r="B572" s="19">
        <v>1</v>
      </c>
      <c r="C572" s="9">
        <v>3</v>
      </c>
      <c r="D572" s="11">
        <v>3.03</v>
      </c>
      <c r="E572" s="141">
        <v>3.42</v>
      </c>
      <c r="F572" s="11">
        <v>2.9</v>
      </c>
      <c r="G572" s="11">
        <v>2.85</v>
      </c>
      <c r="H572" s="141">
        <v>2.7</v>
      </c>
      <c r="I572" s="141">
        <v>2.4392</v>
      </c>
      <c r="J572" s="11">
        <v>3.2</v>
      </c>
      <c r="K572" s="11">
        <v>3.06</v>
      </c>
      <c r="L572" s="11">
        <v>3.13</v>
      </c>
      <c r="M572" s="11">
        <v>3.14</v>
      </c>
      <c r="N572" s="11">
        <v>3.1</v>
      </c>
      <c r="O572" s="11">
        <v>3.4</v>
      </c>
      <c r="P572" s="11">
        <v>2.87</v>
      </c>
      <c r="Q572" s="11">
        <v>2.94</v>
      </c>
      <c r="R572" s="11">
        <v>2.81</v>
      </c>
      <c r="S572" s="141" t="s">
        <v>96</v>
      </c>
      <c r="T572" s="11">
        <v>3.28</v>
      </c>
      <c r="U572" s="11">
        <v>3.2892164376566049</v>
      </c>
      <c r="V572" s="11">
        <v>3.03</v>
      </c>
      <c r="W572" s="11">
        <v>3.1</v>
      </c>
      <c r="X572" s="146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16</v>
      </c>
    </row>
    <row r="573" spans="1:65">
      <c r="A573" s="29"/>
      <c r="B573" s="19">
        <v>1</v>
      </c>
      <c r="C573" s="9">
        <v>4</v>
      </c>
      <c r="D573" s="11">
        <v>2.9</v>
      </c>
      <c r="E573" s="141">
        <v>3.31</v>
      </c>
      <c r="F573" s="11">
        <v>3.2</v>
      </c>
      <c r="G573" s="11">
        <v>2.81</v>
      </c>
      <c r="H573" s="141">
        <v>2.9</v>
      </c>
      <c r="I573" s="141">
        <v>2.7098</v>
      </c>
      <c r="J573" s="11">
        <v>3</v>
      </c>
      <c r="K573" s="11">
        <v>3.13</v>
      </c>
      <c r="L573" s="11">
        <v>3</v>
      </c>
      <c r="M573" s="11">
        <v>3.24</v>
      </c>
      <c r="N573" s="11">
        <v>3</v>
      </c>
      <c r="O573" s="11">
        <v>3</v>
      </c>
      <c r="P573" s="11">
        <v>2.82</v>
      </c>
      <c r="Q573" s="11">
        <v>3</v>
      </c>
      <c r="R573" s="11">
        <v>2.98</v>
      </c>
      <c r="S573" s="141" t="s">
        <v>96</v>
      </c>
      <c r="T573" s="11">
        <v>3.37</v>
      </c>
      <c r="U573" s="11">
        <v>3.2952656381745844</v>
      </c>
      <c r="V573" s="11">
        <v>2.97</v>
      </c>
      <c r="W573" s="11">
        <v>3.07</v>
      </c>
      <c r="X573" s="146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3.079803692916244</v>
      </c>
    </row>
    <row r="574" spans="1:65">
      <c r="A574" s="29"/>
      <c r="B574" s="19">
        <v>1</v>
      </c>
      <c r="C574" s="9">
        <v>5</v>
      </c>
      <c r="D574" s="11">
        <v>3</v>
      </c>
      <c r="E574" s="141">
        <v>3.48</v>
      </c>
      <c r="F574" s="11">
        <v>2.9</v>
      </c>
      <c r="G574" s="11">
        <v>3.21</v>
      </c>
      <c r="H574" s="141">
        <v>2.6</v>
      </c>
      <c r="I574" s="141">
        <v>2.5804</v>
      </c>
      <c r="J574" s="11">
        <v>3</v>
      </c>
      <c r="K574" s="11">
        <v>3.05</v>
      </c>
      <c r="L574" s="11">
        <v>3.16</v>
      </c>
      <c r="M574" s="11">
        <v>3.58</v>
      </c>
      <c r="N574" s="11">
        <v>3</v>
      </c>
      <c r="O574" s="11">
        <v>3.3</v>
      </c>
      <c r="P574" s="11">
        <v>2.86</v>
      </c>
      <c r="Q574" s="11">
        <v>3.08</v>
      </c>
      <c r="R574" s="11">
        <v>2.85</v>
      </c>
      <c r="S574" s="141" t="s">
        <v>96</v>
      </c>
      <c r="T574" s="11">
        <v>3.18</v>
      </c>
      <c r="U574" s="11">
        <v>3.5778384295638523</v>
      </c>
      <c r="V574" s="11">
        <v>3.12</v>
      </c>
      <c r="W574" s="11">
        <v>3.08</v>
      </c>
      <c r="X574" s="146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47</v>
      </c>
    </row>
    <row r="575" spans="1:65">
      <c r="A575" s="29"/>
      <c r="B575" s="19">
        <v>1</v>
      </c>
      <c r="C575" s="9">
        <v>6</v>
      </c>
      <c r="D575" s="11">
        <v>2.99</v>
      </c>
      <c r="E575" s="141">
        <v>3.44</v>
      </c>
      <c r="F575" s="11">
        <v>2.9</v>
      </c>
      <c r="G575" s="11">
        <v>3.11</v>
      </c>
      <c r="H575" s="141">
        <v>2.7</v>
      </c>
      <c r="I575" s="141">
        <v>2.5736999999999997</v>
      </c>
      <c r="J575" s="11">
        <v>3.1</v>
      </c>
      <c r="K575" s="11">
        <v>2.97</v>
      </c>
      <c r="L575" s="11">
        <v>3.07</v>
      </c>
      <c r="M575" s="11">
        <v>3.25</v>
      </c>
      <c r="N575" s="11">
        <v>3</v>
      </c>
      <c r="O575" s="11">
        <v>3.3</v>
      </c>
      <c r="P575" s="11">
        <v>3.02</v>
      </c>
      <c r="Q575" s="11">
        <v>3.09</v>
      </c>
      <c r="R575" s="11">
        <v>3.02</v>
      </c>
      <c r="S575" s="141" t="s">
        <v>96</v>
      </c>
      <c r="T575" s="11">
        <v>3.18</v>
      </c>
      <c r="U575" s="11">
        <v>2.9899162170188407</v>
      </c>
      <c r="V575" s="11">
        <v>3.13</v>
      </c>
      <c r="W575" s="11">
        <v>3.16</v>
      </c>
      <c r="X575" s="146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9"/>
      <c r="B576" s="20" t="s">
        <v>267</v>
      </c>
      <c r="C576" s="12"/>
      <c r="D576" s="22">
        <v>2.9849999999999999</v>
      </c>
      <c r="E576" s="22">
        <v>3.4016666666666668</v>
      </c>
      <c r="F576" s="22">
        <v>3.0166666666666671</v>
      </c>
      <c r="G576" s="22">
        <v>2.9666666666666668</v>
      </c>
      <c r="H576" s="22">
        <v>2.7166666666666668</v>
      </c>
      <c r="I576" s="22">
        <v>2.5687499999999996</v>
      </c>
      <c r="J576" s="22">
        <v>3.1</v>
      </c>
      <c r="K576" s="22">
        <v>3.0516666666666663</v>
      </c>
      <c r="L576" s="22">
        <v>3.0700000000000003</v>
      </c>
      <c r="M576" s="22">
        <v>3.2250000000000001</v>
      </c>
      <c r="N576" s="22">
        <v>2.9833333333333329</v>
      </c>
      <c r="O576" s="22">
        <v>3.2833333333333332</v>
      </c>
      <c r="P576" s="22">
        <v>2.9066666666666667</v>
      </c>
      <c r="Q576" s="22">
        <v>3.043333333333333</v>
      </c>
      <c r="R576" s="22">
        <v>2.9150000000000005</v>
      </c>
      <c r="S576" s="22" t="s">
        <v>625</v>
      </c>
      <c r="T576" s="22">
        <v>3.3366666666666664</v>
      </c>
      <c r="U576" s="22">
        <v>3.276525753326569</v>
      </c>
      <c r="V576" s="22">
        <v>3.06</v>
      </c>
      <c r="W576" s="22">
        <v>3.1216666666666666</v>
      </c>
      <c r="X576" s="146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3" t="s">
        <v>268</v>
      </c>
      <c r="C577" s="28"/>
      <c r="D577" s="11">
        <v>2.9950000000000001</v>
      </c>
      <c r="E577" s="11">
        <v>3.4299999999999997</v>
      </c>
      <c r="F577" s="11">
        <v>3</v>
      </c>
      <c r="G577" s="11">
        <v>2.91</v>
      </c>
      <c r="H577" s="11">
        <v>2.7</v>
      </c>
      <c r="I577" s="11">
        <v>2.5768999999999997</v>
      </c>
      <c r="J577" s="11">
        <v>3.1</v>
      </c>
      <c r="K577" s="11">
        <v>3.0549999999999997</v>
      </c>
      <c r="L577" s="11">
        <v>3.0549999999999997</v>
      </c>
      <c r="M577" s="11">
        <v>3.1900000000000004</v>
      </c>
      <c r="N577" s="11">
        <v>3</v>
      </c>
      <c r="O577" s="11">
        <v>3.3</v>
      </c>
      <c r="P577" s="11">
        <v>2.8849999999999998</v>
      </c>
      <c r="Q577" s="11">
        <v>3.06</v>
      </c>
      <c r="R577" s="11">
        <v>2.915</v>
      </c>
      <c r="S577" s="11" t="s">
        <v>625</v>
      </c>
      <c r="T577" s="11">
        <v>3.3149999999999999</v>
      </c>
      <c r="U577" s="11">
        <v>3.2922410379155949</v>
      </c>
      <c r="V577" s="11">
        <v>3.0750000000000002</v>
      </c>
      <c r="W577" s="11">
        <v>3.1150000000000002</v>
      </c>
      <c r="X577" s="146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269</v>
      </c>
      <c r="C578" s="28"/>
      <c r="D578" s="23">
        <v>4.6797435827190349E-2</v>
      </c>
      <c r="E578" s="23">
        <v>0.12254250963101194</v>
      </c>
      <c r="F578" s="23">
        <v>0.1329160135825127</v>
      </c>
      <c r="G578" s="23">
        <v>0.1576916823001982</v>
      </c>
      <c r="H578" s="23">
        <v>9.8319208025017424E-2</v>
      </c>
      <c r="I578" s="23">
        <v>8.7776597108796581E-2</v>
      </c>
      <c r="J578" s="23">
        <v>8.9442719099991672E-2</v>
      </c>
      <c r="K578" s="23">
        <v>6.7354782062349974E-2</v>
      </c>
      <c r="L578" s="23">
        <v>6.3245553203367597E-2</v>
      </c>
      <c r="M578" s="23">
        <v>0.19180719485983835</v>
      </c>
      <c r="N578" s="23">
        <v>7.5277265270908153E-2</v>
      </c>
      <c r="O578" s="23">
        <v>0.1471960144387974</v>
      </c>
      <c r="P578" s="23">
        <v>7.4744007563594547E-2</v>
      </c>
      <c r="Q578" s="23">
        <v>6.4083279150388861E-2</v>
      </c>
      <c r="R578" s="23">
        <v>7.9686887252546107E-2</v>
      </c>
      <c r="S578" s="23" t="s">
        <v>625</v>
      </c>
      <c r="T578" s="23">
        <v>0.17783887838902571</v>
      </c>
      <c r="U578" s="23">
        <v>0.22878868399300117</v>
      </c>
      <c r="V578" s="23">
        <v>7.2111025509279725E-2</v>
      </c>
      <c r="W578" s="23">
        <v>4.708148963941846E-2</v>
      </c>
      <c r="X578" s="230"/>
      <c r="Y578" s="231"/>
      <c r="Z578" s="231"/>
      <c r="AA578" s="231"/>
      <c r="AB578" s="231"/>
      <c r="AC578" s="231"/>
      <c r="AD578" s="231"/>
      <c r="AE578" s="231"/>
      <c r="AF578" s="231"/>
      <c r="AG578" s="231"/>
      <c r="AH578" s="231"/>
      <c r="AI578" s="231"/>
      <c r="AJ578" s="231"/>
      <c r="AK578" s="231"/>
      <c r="AL578" s="231"/>
      <c r="AM578" s="231"/>
      <c r="AN578" s="231"/>
      <c r="AO578" s="231"/>
      <c r="AP578" s="231"/>
      <c r="AQ578" s="231"/>
      <c r="AR578" s="231"/>
      <c r="AS578" s="231"/>
      <c r="AT578" s="231"/>
      <c r="AU578" s="231"/>
      <c r="AV578" s="231"/>
      <c r="AW578" s="231"/>
      <c r="AX578" s="231"/>
      <c r="AY578" s="231"/>
      <c r="AZ578" s="231"/>
      <c r="BA578" s="231"/>
      <c r="BB578" s="231"/>
      <c r="BC578" s="231"/>
      <c r="BD578" s="231"/>
      <c r="BE578" s="231"/>
      <c r="BF578" s="231"/>
      <c r="BG578" s="231"/>
      <c r="BH578" s="231"/>
      <c r="BI578" s="231"/>
      <c r="BJ578" s="231"/>
      <c r="BK578" s="231"/>
      <c r="BL578" s="231"/>
      <c r="BM578" s="54"/>
    </row>
    <row r="579" spans="1:65">
      <c r="A579" s="29"/>
      <c r="B579" s="3" t="s">
        <v>86</v>
      </c>
      <c r="C579" s="28"/>
      <c r="D579" s="13">
        <v>1.5677532940432278E-2</v>
      </c>
      <c r="E579" s="13">
        <v>3.6024255648509147E-2</v>
      </c>
      <c r="F579" s="13">
        <v>4.4060556988678237E-2</v>
      </c>
      <c r="G579" s="13">
        <v>5.3154499651752202E-2</v>
      </c>
      <c r="H579" s="13">
        <v>3.6191119518411322E-2</v>
      </c>
      <c r="I579" s="13">
        <v>3.4170938047220087E-2</v>
      </c>
      <c r="J579" s="13">
        <v>2.8852490032255377E-2</v>
      </c>
      <c r="K579" s="13">
        <v>2.2071474187553244E-2</v>
      </c>
      <c r="L579" s="13">
        <v>2.0601157395233743E-2</v>
      </c>
      <c r="M579" s="13">
        <v>5.9475099181345227E-2</v>
      </c>
      <c r="N579" s="13">
        <v>2.5232602884103294E-2</v>
      </c>
      <c r="O579" s="13">
        <v>4.4831273433136268E-2</v>
      </c>
      <c r="P579" s="13">
        <v>2.5714681501236656E-2</v>
      </c>
      <c r="Q579" s="13">
        <v>2.1056937289284403E-2</v>
      </c>
      <c r="R579" s="13">
        <v>2.7336839537751661E-2</v>
      </c>
      <c r="S579" s="13" t="s">
        <v>625</v>
      </c>
      <c r="T579" s="13">
        <v>5.3298365151556157E-2</v>
      </c>
      <c r="U579" s="13">
        <v>6.9826609408065274E-2</v>
      </c>
      <c r="V579" s="13">
        <v>2.3565694610875727E-2</v>
      </c>
      <c r="W579" s="13">
        <v>1.5082164326562241E-2</v>
      </c>
      <c r="X579" s="146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270</v>
      </c>
      <c r="C580" s="28"/>
      <c r="D580" s="13">
        <v>-3.0782381725919405E-2</v>
      </c>
      <c r="E580" s="13">
        <v>0.10450762640837441</v>
      </c>
      <c r="F580" s="13">
        <v>-2.0500341107712927E-2</v>
      </c>
      <c r="G580" s="13">
        <v>-3.6735142083828221E-2</v>
      </c>
      <c r="H580" s="13">
        <v>-0.11790914696440458</v>
      </c>
      <c r="I580" s="13">
        <v>-0.16593709985207894</v>
      </c>
      <c r="J580" s="13">
        <v>6.5576605191457471E-3</v>
      </c>
      <c r="K580" s="13">
        <v>-9.1359804244325327E-3</v>
      </c>
      <c r="L580" s="13">
        <v>-3.1832200665233845E-3</v>
      </c>
      <c r="M580" s="13">
        <v>4.714466295943387E-2</v>
      </c>
      <c r="N580" s="13">
        <v>-3.1323541758456641E-2</v>
      </c>
      <c r="O580" s="13">
        <v>6.6085264098235008E-2</v>
      </c>
      <c r="P580" s="13">
        <v>-5.6216903255166595E-2</v>
      </c>
      <c r="Q580" s="13">
        <v>-1.1841780587118378E-2</v>
      </c>
      <c r="R580" s="13">
        <v>-5.3511103092480528E-2</v>
      </c>
      <c r="S580" s="13" t="s">
        <v>625</v>
      </c>
      <c r="T580" s="13">
        <v>8.3402385139424551E-2</v>
      </c>
      <c r="U580" s="13">
        <v>6.3874869967458947E-2</v>
      </c>
      <c r="V580" s="13">
        <v>-6.4301802617464654E-3</v>
      </c>
      <c r="W580" s="13">
        <v>1.3592740942129033E-2</v>
      </c>
      <c r="X580" s="146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45" t="s">
        <v>271</v>
      </c>
      <c r="C581" s="46"/>
      <c r="D581" s="44">
        <v>0.42</v>
      </c>
      <c r="E581" s="44">
        <v>2.0299999999999998</v>
      </c>
      <c r="F581" s="44">
        <v>0.23</v>
      </c>
      <c r="G581" s="44">
        <v>0.52</v>
      </c>
      <c r="H581" s="44">
        <v>1.99</v>
      </c>
      <c r="I581" s="44">
        <v>2.86</v>
      </c>
      <c r="J581" s="44">
        <v>0.26</v>
      </c>
      <c r="K581" s="44">
        <v>0.02</v>
      </c>
      <c r="L581" s="44">
        <v>0.08</v>
      </c>
      <c r="M581" s="44">
        <v>0.99</v>
      </c>
      <c r="N581" s="44">
        <v>0.43</v>
      </c>
      <c r="O581" s="44">
        <v>1.33</v>
      </c>
      <c r="P581" s="44">
        <v>0.87</v>
      </c>
      <c r="Q581" s="44">
        <v>7.0000000000000007E-2</v>
      </c>
      <c r="R581" s="44">
        <v>0.83</v>
      </c>
      <c r="S581" s="44">
        <v>11.4</v>
      </c>
      <c r="T581" s="44">
        <v>1.65</v>
      </c>
      <c r="U581" s="44">
        <v>1.29</v>
      </c>
      <c r="V581" s="44">
        <v>0.02</v>
      </c>
      <c r="W581" s="44">
        <v>0.39</v>
      </c>
      <c r="X581" s="146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3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BM582" s="53"/>
    </row>
    <row r="583" spans="1:65" ht="15">
      <c r="B583" s="8" t="s">
        <v>508</v>
      </c>
      <c r="BM583" s="27" t="s">
        <v>66</v>
      </c>
    </row>
    <row r="584" spans="1:65" ht="15">
      <c r="A584" s="24" t="s">
        <v>57</v>
      </c>
      <c r="B584" s="18" t="s">
        <v>117</v>
      </c>
      <c r="C584" s="15" t="s">
        <v>118</v>
      </c>
      <c r="D584" s="16" t="s">
        <v>239</v>
      </c>
      <c r="E584" s="17" t="s">
        <v>239</v>
      </c>
      <c r="F584" s="17" t="s">
        <v>239</v>
      </c>
      <c r="G584" s="17" t="s">
        <v>239</v>
      </c>
      <c r="H584" s="17" t="s">
        <v>239</v>
      </c>
      <c r="I584" s="17" t="s">
        <v>239</v>
      </c>
      <c r="J584" s="17" t="s">
        <v>239</v>
      </c>
      <c r="K584" s="17" t="s">
        <v>239</v>
      </c>
      <c r="L584" s="17" t="s">
        <v>239</v>
      </c>
      <c r="M584" s="17" t="s">
        <v>239</v>
      </c>
      <c r="N584" s="17" t="s">
        <v>239</v>
      </c>
      <c r="O584" s="17" t="s">
        <v>239</v>
      </c>
      <c r="P584" s="17" t="s">
        <v>239</v>
      </c>
      <c r="Q584" s="17" t="s">
        <v>239</v>
      </c>
      <c r="R584" s="17" t="s">
        <v>239</v>
      </c>
      <c r="S584" s="17" t="s">
        <v>239</v>
      </c>
      <c r="T584" s="17" t="s">
        <v>239</v>
      </c>
      <c r="U584" s="17" t="s">
        <v>239</v>
      </c>
      <c r="V584" s="17" t="s">
        <v>239</v>
      </c>
      <c r="W584" s="17" t="s">
        <v>239</v>
      </c>
      <c r="X584" s="17" t="s">
        <v>239</v>
      </c>
      <c r="Y584" s="146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240</v>
      </c>
      <c r="C585" s="9" t="s">
        <v>240</v>
      </c>
      <c r="D585" s="144" t="s">
        <v>242</v>
      </c>
      <c r="E585" s="145" t="s">
        <v>243</v>
      </c>
      <c r="F585" s="145" t="s">
        <v>244</v>
      </c>
      <c r="G585" s="145" t="s">
        <v>245</v>
      </c>
      <c r="H585" s="145" t="s">
        <v>246</v>
      </c>
      <c r="I585" s="145" t="s">
        <v>247</v>
      </c>
      <c r="J585" s="145" t="s">
        <v>248</v>
      </c>
      <c r="K585" s="145" t="s">
        <v>249</v>
      </c>
      <c r="L585" s="145" t="s">
        <v>250</v>
      </c>
      <c r="M585" s="145" t="s">
        <v>251</v>
      </c>
      <c r="N585" s="145" t="s">
        <v>252</v>
      </c>
      <c r="O585" s="145" t="s">
        <v>253</v>
      </c>
      <c r="P585" s="145" t="s">
        <v>254</v>
      </c>
      <c r="Q585" s="145" t="s">
        <v>256</v>
      </c>
      <c r="R585" s="145" t="s">
        <v>257</v>
      </c>
      <c r="S585" s="145" t="s">
        <v>258</v>
      </c>
      <c r="T585" s="145" t="s">
        <v>259</v>
      </c>
      <c r="U585" s="145" t="s">
        <v>282</v>
      </c>
      <c r="V585" s="145" t="s">
        <v>284</v>
      </c>
      <c r="W585" s="145" t="s">
        <v>283</v>
      </c>
      <c r="X585" s="145" t="s">
        <v>260</v>
      </c>
      <c r="Y585" s="146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</v>
      </c>
    </row>
    <row r="586" spans="1:65">
      <c r="A586" s="29"/>
      <c r="B586" s="19"/>
      <c r="C586" s="9"/>
      <c r="D586" s="10" t="s">
        <v>285</v>
      </c>
      <c r="E586" s="11" t="s">
        <v>285</v>
      </c>
      <c r="F586" s="11" t="s">
        <v>120</v>
      </c>
      <c r="G586" s="11" t="s">
        <v>285</v>
      </c>
      <c r="H586" s="11" t="s">
        <v>285</v>
      </c>
      <c r="I586" s="11" t="s">
        <v>120</v>
      </c>
      <c r="J586" s="11" t="s">
        <v>286</v>
      </c>
      <c r="K586" s="11" t="s">
        <v>285</v>
      </c>
      <c r="L586" s="11" t="s">
        <v>285</v>
      </c>
      <c r="M586" s="11" t="s">
        <v>285</v>
      </c>
      <c r="N586" s="11" t="s">
        <v>120</v>
      </c>
      <c r="O586" s="11" t="s">
        <v>120</v>
      </c>
      <c r="P586" s="11" t="s">
        <v>285</v>
      </c>
      <c r="Q586" s="11" t="s">
        <v>285</v>
      </c>
      <c r="R586" s="11" t="s">
        <v>286</v>
      </c>
      <c r="S586" s="11" t="s">
        <v>286</v>
      </c>
      <c r="T586" s="11" t="s">
        <v>120</v>
      </c>
      <c r="U586" s="11" t="s">
        <v>120</v>
      </c>
      <c r="V586" s="11" t="s">
        <v>285</v>
      </c>
      <c r="W586" s="11" t="s">
        <v>120</v>
      </c>
      <c r="X586" s="11" t="s">
        <v>285</v>
      </c>
      <c r="Y586" s="146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146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8">
        <v>1</v>
      </c>
      <c r="C588" s="14">
        <v>1</v>
      </c>
      <c r="D588" s="21">
        <v>1.83</v>
      </c>
      <c r="E588" s="21">
        <v>1.76</v>
      </c>
      <c r="F588" s="21">
        <v>1.7386999999999999</v>
      </c>
      <c r="G588" s="21">
        <v>1.73</v>
      </c>
      <c r="H588" s="21">
        <v>1.6314</v>
      </c>
      <c r="I588" s="21">
        <v>1.7468532342471401</v>
      </c>
      <c r="J588" s="21">
        <v>1.63</v>
      </c>
      <c r="K588" s="21">
        <v>1.77</v>
      </c>
      <c r="L588" s="21">
        <v>1.8000000000000003</v>
      </c>
      <c r="M588" s="21">
        <v>1.68</v>
      </c>
      <c r="N588" s="21">
        <v>1.71</v>
      </c>
      <c r="O588" s="21">
        <v>1.7789999999999999</v>
      </c>
      <c r="P588" s="21">
        <v>1.71</v>
      </c>
      <c r="Q588" s="21">
        <v>1.8900000000000001</v>
      </c>
      <c r="R588" s="21">
        <v>1.9</v>
      </c>
      <c r="S588" s="21">
        <v>1.7132241368941685</v>
      </c>
      <c r="T588" s="21">
        <v>1.929</v>
      </c>
      <c r="U588" s="21">
        <v>1.6519146978173951</v>
      </c>
      <c r="V588" s="21">
        <v>1.83</v>
      </c>
      <c r="W588" s="139">
        <v>1.4540059000000001</v>
      </c>
      <c r="X588" s="21">
        <v>1.69</v>
      </c>
      <c r="Y588" s="146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>
        <v>1</v>
      </c>
      <c r="C589" s="9">
        <v>2</v>
      </c>
      <c r="D589" s="11">
        <v>1.77</v>
      </c>
      <c r="E589" s="11">
        <v>1.8399999999999999</v>
      </c>
      <c r="F589" s="11">
        <v>1.7423000000000002</v>
      </c>
      <c r="G589" s="11">
        <v>1.81</v>
      </c>
      <c r="H589" s="11">
        <v>1.6536999999999999</v>
      </c>
      <c r="I589" s="11">
        <v>1.7525505425786001</v>
      </c>
      <c r="J589" s="11">
        <v>1.6099999999999999</v>
      </c>
      <c r="K589" s="11">
        <v>1.83</v>
      </c>
      <c r="L589" s="11">
        <v>1.7500000000000002</v>
      </c>
      <c r="M589" s="11">
        <v>1.7000000000000002</v>
      </c>
      <c r="N589" s="11">
        <v>1.72</v>
      </c>
      <c r="O589" s="11">
        <v>1.7760000000000002</v>
      </c>
      <c r="P589" s="11">
        <v>1.73</v>
      </c>
      <c r="Q589" s="11">
        <v>1.9060000000000001</v>
      </c>
      <c r="R589" s="11">
        <v>1.9299999999999997</v>
      </c>
      <c r="S589" s="11">
        <v>1.7183161313441089</v>
      </c>
      <c r="T589" s="11">
        <v>1.9139999999999999</v>
      </c>
      <c r="U589" s="11">
        <v>1.7176336781972203</v>
      </c>
      <c r="V589" s="11">
        <v>1.7500000000000002</v>
      </c>
      <c r="W589" s="141">
        <v>1.4391691</v>
      </c>
      <c r="X589" s="11">
        <v>1.76</v>
      </c>
      <c r="Y589" s="146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e">
        <v>#N/A</v>
      </c>
    </row>
    <row r="590" spans="1:65">
      <c r="A590" s="29"/>
      <c r="B590" s="19">
        <v>1</v>
      </c>
      <c r="C590" s="9">
        <v>3</v>
      </c>
      <c r="D590" s="11">
        <v>1.83</v>
      </c>
      <c r="E590" s="11">
        <v>1.72</v>
      </c>
      <c r="F590" s="11">
        <v>1.7496999999999998</v>
      </c>
      <c r="G590" s="11">
        <v>1.68</v>
      </c>
      <c r="H590" s="11">
        <v>1.6444000000000001</v>
      </c>
      <c r="I590" s="11">
        <v>1.748997109914328</v>
      </c>
      <c r="J590" s="11">
        <v>1.6</v>
      </c>
      <c r="K590" s="11">
        <v>1.8000000000000003</v>
      </c>
      <c r="L590" s="11">
        <v>1.81</v>
      </c>
      <c r="M590" s="11">
        <v>1.7399999999999998</v>
      </c>
      <c r="N590" s="11">
        <v>1.72</v>
      </c>
      <c r="O590" s="11">
        <v>1.7370000000000001</v>
      </c>
      <c r="P590" s="11">
        <v>1.7000000000000002</v>
      </c>
      <c r="Q590" s="11">
        <v>1.8919999999999999</v>
      </c>
      <c r="R590" s="11">
        <v>1.8500000000000003</v>
      </c>
      <c r="S590" s="11">
        <v>1.7166844450052992</v>
      </c>
      <c r="T590" s="11">
        <v>1.9139999999999999</v>
      </c>
      <c r="U590" s="11">
        <v>1.6527123883429795</v>
      </c>
      <c r="V590" s="11">
        <v>1.81</v>
      </c>
      <c r="W590" s="11"/>
      <c r="X590" s="11">
        <v>1.71</v>
      </c>
      <c r="Y590" s="146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16</v>
      </c>
    </row>
    <row r="591" spans="1:65">
      <c r="A591" s="29"/>
      <c r="B591" s="19">
        <v>1</v>
      </c>
      <c r="C591" s="9">
        <v>4</v>
      </c>
      <c r="D591" s="11">
        <v>1.81</v>
      </c>
      <c r="E591" s="11">
        <v>1.7399999999999998</v>
      </c>
      <c r="F591" s="11">
        <v>1.7137</v>
      </c>
      <c r="G591" s="11">
        <v>1.7399999999999998</v>
      </c>
      <c r="H591" s="11">
        <v>1.6317999999999999</v>
      </c>
      <c r="I591" s="11">
        <v>1.7336004104077201</v>
      </c>
      <c r="J591" s="11">
        <v>1.6</v>
      </c>
      <c r="K591" s="11">
        <v>1.8000000000000003</v>
      </c>
      <c r="L591" s="11">
        <v>1.77</v>
      </c>
      <c r="M591" s="11">
        <v>1.7399999999999998</v>
      </c>
      <c r="N591" s="11">
        <v>1.76</v>
      </c>
      <c r="O591" s="11">
        <v>1.718</v>
      </c>
      <c r="P591" s="11">
        <v>1.7000000000000002</v>
      </c>
      <c r="Q591" s="11">
        <v>1.8520000000000001</v>
      </c>
      <c r="R591" s="11">
        <v>1.8500000000000003</v>
      </c>
      <c r="S591" s="11">
        <v>1.7010914471693148</v>
      </c>
      <c r="T591" s="11">
        <v>1.8919999999999999</v>
      </c>
      <c r="U591" s="11">
        <v>1.7551985476493663</v>
      </c>
      <c r="V591" s="11">
        <v>1.71</v>
      </c>
      <c r="W591" s="11"/>
      <c r="X591" s="11">
        <v>1.6399999999999997</v>
      </c>
      <c r="Y591" s="146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1.752218431559087</v>
      </c>
    </row>
    <row r="592" spans="1:65">
      <c r="A592" s="29"/>
      <c r="B592" s="19">
        <v>1</v>
      </c>
      <c r="C592" s="9">
        <v>5</v>
      </c>
      <c r="D592" s="11">
        <v>1.81</v>
      </c>
      <c r="E592" s="11">
        <v>1.79</v>
      </c>
      <c r="F592" s="11">
        <v>1.7368000000000001</v>
      </c>
      <c r="G592" s="11">
        <v>1.76</v>
      </c>
      <c r="H592" s="11">
        <v>1.5889</v>
      </c>
      <c r="I592" s="11">
        <v>1.7471785166310803</v>
      </c>
      <c r="J592" s="11">
        <v>1.6200000000000003</v>
      </c>
      <c r="K592" s="11">
        <v>1.77</v>
      </c>
      <c r="L592" s="11">
        <v>1.83</v>
      </c>
      <c r="M592" s="11">
        <v>1.7500000000000002</v>
      </c>
      <c r="N592" s="11">
        <v>1.7000000000000002</v>
      </c>
      <c r="O592" s="11">
        <v>1.7749999999999999</v>
      </c>
      <c r="P592" s="11">
        <v>1.72</v>
      </c>
      <c r="Q592" s="11">
        <v>1.8440000000000001</v>
      </c>
      <c r="R592" s="11">
        <v>1.81</v>
      </c>
      <c r="S592" s="11">
        <v>1.6912194064773254</v>
      </c>
      <c r="T592" s="11">
        <v>1.877</v>
      </c>
      <c r="U592" s="11">
        <v>1.7212757084495589</v>
      </c>
      <c r="V592" s="11">
        <v>1.78</v>
      </c>
      <c r="W592" s="11"/>
      <c r="X592" s="11">
        <v>1.6099999999999999</v>
      </c>
      <c r="Y592" s="146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48</v>
      </c>
    </row>
    <row r="593" spans="1:65">
      <c r="A593" s="29"/>
      <c r="B593" s="19">
        <v>1</v>
      </c>
      <c r="C593" s="9">
        <v>6</v>
      </c>
      <c r="D593" s="11">
        <v>1.82</v>
      </c>
      <c r="E593" s="11">
        <v>1.78</v>
      </c>
      <c r="F593" s="11">
        <v>1.7297</v>
      </c>
      <c r="G593" s="11">
        <v>1.76</v>
      </c>
      <c r="H593" s="11">
        <v>1.6335999999999999</v>
      </c>
      <c r="I593" s="11">
        <v>1.74546626796546</v>
      </c>
      <c r="J593" s="11">
        <v>1.55</v>
      </c>
      <c r="K593" s="11">
        <v>1.76</v>
      </c>
      <c r="L593" s="11">
        <v>1.76</v>
      </c>
      <c r="M593" s="11">
        <v>1.72</v>
      </c>
      <c r="N593" s="11">
        <v>1.7000000000000002</v>
      </c>
      <c r="O593" s="11">
        <v>1.712</v>
      </c>
      <c r="P593" s="11">
        <v>1.73</v>
      </c>
      <c r="Q593" s="11">
        <v>1.9429999999999998</v>
      </c>
      <c r="R593" s="11">
        <v>1.95</v>
      </c>
      <c r="S593" s="11">
        <v>1.6715351763668937</v>
      </c>
      <c r="T593" s="11">
        <v>1.8919999999999999</v>
      </c>
      <c r="U593" s="11">
        <v>1.6951459950449479</v>
      </c>
      <c r="V593" s="11">
        <v>1.7399999999999998</v>
      </c>
      <c r="W593" s="11"/>
      <c r="X593" s="11">
        <v>1.66</v>
      </c>
      <c r="Y593" s="146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9"/>
      <c r="B594" s="20" t="s">
        <v>267</v>
      </c>
      <c r="C594" s="12"/>
      <c r="D594" s="22">
        <v>1.8116666666666668</v>
      </c>
      <c r="E594" s="22">
        <v>1.7716666666666663</v>
      </c>
      <c r="F594" s="22">
        <v>1.73515</v>
      </c>
      <c r="G594" s="22">
        <v>1.7466666666666664</v>
      </c>
      <c r="H594" s="22">
        <v>1.6306333333333332</v>
      </c>
      <c r="I594" s="22">
        <v>1.7457743469573881</v>
      </c>
      <c r="J594" s="22">
        <v>1.6016666666666668</v>
      </c>
      <c r="K594" s="22">
        <v>1.7883333333333333</v>
      </c>
      <c r="L594" s="22">
        <v>1.7866666666666668</v>
      </c>
      <c r="M594" s="22">
        <v>1.7216666666666667</v>
      </c>
      <c r="N594" s="22">
        <v>1.718333333333333</v>
      </c>
      <c r="O594" s="22">
        <v>1.7495000000000001</v>
      </c>
      <c r="P594" s="22">
        <v>1.7150000000000001</v>
      </c>
      <c r="Q594" s="22">
        <v>1.8878333333333333</v>
      </c>
      <c r="R594" s="22">
        <v>1.8816666666666666</v>
      </c>
      <c r="S594" s="22">
        <v>1.7020117905428516</v>
      </c>
      <c r="T594" s="22">
        <v>1.9029999999999998</v>
      </c>
      <c r="U594" s="22">
        <v>1.6989801692502446</v>
      </c>
      <c r="V594" s="22">
        <v>1.7700000000000002</v>
      </c>
      <c r="W594" s="22">
        <v>1.4465875000000001</v>
      </c>
      <c r="X594" s="22">
        <v>1.6783333333333335</v>
      </c>
      <c r="Y594" s="146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3" t="s">
        <v>268</v>
      </c>
      <c r="C595" s="28"/>
      <c r="D595" s="11">
        <v>1.8149999999999999</v>
      </c>
      <c r="E595" s="11">
        <v>1.77</v>
      </c>
      <c r="F595" s="11">
        <v>1.7377500000000001</v>
      </c>
      <c r="G595" s="11">
        <v>1.75</v>
      </c>
      <c r="H595" s="11">
        <v>1.6326999999999998</v>
      </c>
      <c r="I595" s="11">
        <v>1.7470158754391103</v>
      </c>
      <c r="J595" s="11">
        <v>1.605</v>
      </c>
      <c r="K595" s="11">
        <v>1.7850000000000001</v>
      </c>
      <c r="L595" s="11">
        <v>1.7850000000000001</v>
      </c>
      <c r="M595" s="11">
        <v>1.73</v>
      </c>
      <c r="N595" s="11">
        <v>1.7149999999999999</v>
      </c>
      <c r="O595" s="11">
        <v>1.756</v>
      </c>
      <c r="P595" s="11">
        <v>1.7149999999999999</v>
      </c>
      <c r="Q595" s="11">
        <v>1.891</v>
      </c>
      <c r="R595" s="11">
        <v>1.875</v>
      </c>
      <c r="S595" s="11">
        <v>1.7071577920317416</v>
      </c>
      <c r="T595" s="11">
        <v>1.903</v>
      </c>
      <c r="U595" s="11">
        <v>1.7063898366210841</v>
      </c>
      <c r="V595" s="11">
        <v>1.7650000000000001</v>
      </c>
      <c r="W595" s="11">
        <v>1.4465875000000001</v>
      </c>
      <c r="X595" s="11">
        <v>1.6749999999999998</v>
      </c>
      <c r="Y595" s="146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269</v>
      </c>
      <c r="C596" s="28"/>
      <c r="D596" s="23">
        <v>2.2286019533929058E-2</v>
      </c>
      <c r="E596" s="23">
        <v>4.2150523919242885E-2</v>
      </c>
      <c r="F596" s="23">
        <v>1.239318361035611E-2</v>
      </c>
      <c r="G596" s="23">
        <v>4.2739521132865659E-2</v>
      </c>
      <c r="H596" s="23">
        <v>2.2244160282345271E-2</v>
      </c>
      <c r="I596" s="23">
        <v>6.445748400467903E-3</v>
      </c>
      <c r="J596" s="23">
        <v>2.7868739954771304E-2</v>
      </c>
      <c r="K596" s="23">
        <v>2.6394443859772267E-2</v>
      </c>
      <c r="L596" s="23">
        <v>3.1411250638372648E-2</v>
      </c>
      <c r="M596" s="23">
        <v>2.714160398109635E-2</v>
      </c>
      <c r="N596" s="23">
        <v>2.2286019533928985E-2</v>
      </c>
      <c r="O596" s="23">
        <v>3.0911163032147478E-2</v>
      </c>
      <c r="P596" s="23">
        <v>1.3784048752090137E-2</v>
      </c>
      <c r="Q596" s="23">
        <v>3.6334097851283734E-2</v>
      </c>
      <c r="R596" s="23">
        <v>5.3820689949745627E-2</v>
      </c>
      <c r="S596" s="23">
        <v>1.8182308027382264E-2</v>
      </c>
      <c r="T596" s="23">
        <v>1.9162463307205592E-2</v>
      </c>
      <c r="U596" s="23">
        <v>4.0929494443898332E-2</v>
      </c>
      <c r="V596" s="23">
        <v>4.5166359162544911E-2</v>
      </c>
      <c r="W596" s="23">
        <v>1.0491201891108635E-2</v>
      </c>
      <c r="X596" s="23">
        <v>5.3447793842839528E-2</v>
      </c>
      <c r="Y596" s="230"/>
      <c r="Z596" s="231"/>
      <c r="AA596" s="231"/>
      <c r="AB596" s="231"/>
      <c r="AC596" s="231"/>
      <c r="AD596" s="231"/>
      <c r="AE596" s="231"/>
      <c r="AF596" s="231"/>
      <c r="AG596" s="231"/>
      <c r="AH596" s="231"/>
      <c r="AI596" s="231"/>
      <c r="AJ596" s="231"/>
      <c r="AK596" s="231"/>
      <c r="AL596" s="231"/>
      <c r="AM596" s="231"/>
      <c r="AN596" s="231"/>
      <c r="AO596" s="231"/>
      <c r="AP596" s="231"/>
      <c r="AQ596" s="231"/>
      <c r="AR596" s="231"/>
      <c r="AS596" s="231"/>
      <c r="AT596" s="231"/>
      <c r="AU596" s="231"/>
      <c r="AV596" s="231"/>
      <c r="AW596" s="231"/>
      <c r="AX596" s="231"/>
      <c r="AY596" s="231"/>
      <c r="AZ596" s="231"/>
      <c r="BA596" s="231"/>
      <c r="BB596" s="231"/>
      <c r="BC596" s="231"/>
      <c r="BD596" s="231"/>
      <c r="BE596" s="231"/>
      <c r="BF596" s="231"/>
      <c r="BG596" s="231"/>
      <c r="BH596" s="231"/>
      <c r="BI596" s="231"/>
      <c r="BJ596" s="231"/>
      <c r="BK596" s="231"/>
      <c r="BL596" s="231"/>
      <c r="BM596" s="54"/>
    </row>
    <row r="597" spans="1:65">
      <c r="A597" s="29"/>
      <c r="B597" s="3" t="s">
        <v>86</v>
      </c>
      <c r="C597" s="28"/>
      <c r="D597" s="13">
        <v>1.2301390727099756E-2</v>
      </c>
      <c r="E597" s="13">
        <v>2.3791452823655444E-2</v>
      </c>
      <c r="F597" s="13">
        <v>7.1424278075994064E-3</v>
      </c>
      <c r="G597" s="13">
        <v>2.4469191488281871E-2</v>
      </c>
      <c r="H597" s="13">
        <v>1.3641423750901658E-2</v>
      </c>
      <c r="I597" s="13">
        <v>3.6922002042828932E-3</v>
      </c>
      <c r="J597" s="13">
        <v>1.7399837640856172E-2</v>
      </c>
      <c r="K597" s="13">
        <v>1.4759241673684399E-2</v>
      </c>
      <c r="L597" s="13">
        <v>1.758092386476081E-2</v>
      </c>
      <c r="M597" s="13">
        <v>1.5764726416900108E-2</v>
      </c>
      <c r="N597" s="13">
        <v>1.296955549986168E-2</v>
      </c>
      <c r="O597" s="13">
        <v>1.7668569895482981E-2</v>
      </c>
      <c r="P597" s="13">
        <v>8.0373462111312747E-3</v>
      </c>
      <c r="Q597" s="13">
        <v>1.9246454233927995E-2</v>
      </c>
      <c r="R597" s="13">
        <v>2.8602669592424603E-2</v>
      </c>
      <c r="S597" s="13">
        <v>1.0682833179189125E-2</v>
      </c>
      <c r="T597" s="13">
        <v>1.0069607623334521E-2</v>
      </c>
      <c r="U597" s="13">
        <v>2.4090625178962745E-2</v>
      </c>
      <c r="V597" s="13">
        <v>2.5517717040985821E-2</v>
      </c>
      <c r="W597" s="13">
        <v>7.2523797496581669E-3</v>
      </c>
      <c r="X597" s="13">
        <v>3.1845756013608457E-2</v>
      </c>
      <c r="Y597" s="146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270</v>
      </c>
      <c r="C598" s="28"/>
      <c r="D598" s="13">
        <v>3.3927411124584417E-2</v>
      </c>
      <c r="E598" s="13">
        <v>1.1099207015117685E-2</v>
      </c>
      <c r="F598" s="13">
        <v>-9.7410409864824299E-3</v>
      </c>
      <c r="G598" s="13">
        <v>-3.1684205532986898E-3</v>
      </c>
      <c r="H598" s="13">
        <v>-6.93892359741759E-2</v>
      </c>
      <c r="I598" s="13">
        <v>-3.6776719646562928E-3</v>
      </c>
      <c r="J598" s="13">
        <v>-8.5920660450114261E-2</v>
      </c>
      <c r="K598" s="13">
        <v>2.0610958727395712E-2</v>
      </c>
      <c r="L598" s="13">
        <v>1.9659783556168042E-2</v>
      </c>
      <c r="M598" s="13">
        <v>-1.7436048121715064E-2</v>
      </c>
      <c r="N598" s="13">
        <v>-1.9338398464170736E-2</v>
      </c>
      <c r="O598" s="13">
        <v>-1.5514227622113186E-3</v>
      </c>
      <c r="P598" s="13">
        <v>-2.1240748806626075E-2</v>
      </c>
      <c r="Q598" s="13">
        <v>7.7396116449693464E-2</v>
      </c>
      <c r="R598" s="13">
        <v>7.3876768316150754E-2</v>
      </c>
      <c r="S598" s="13">
        <v>-2.8653186219233295E-2</v>
      </c>
      <c r="T598" s="13">
        <v>8.6051810507866033E-2</v>
      </c>
      <c r="U598" s="13">
        <v>-3.0383347960489138E-2</v>
      </c>
      <c r="V598" s="13">
        <v>1.0148031843890459E-2</v>
      </c>
      <c r="W598" s="13">
        <v>-0.17442513219493005</v>
      </c>
      <c r="X598" s="13">
        <v>-4.2166602573636913E-2</v>
      </c>
      <c r="Y598" s="146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45" t="s">
        <v>271</v>
      </c>
      <c r="C599" s="46"/>
      <c r="D599" s="44">
        <v>1.04</v>
      </c>
      <c r="E599" s="44">
        <v>0.41</v>
      </c>
      <c r="F599" s="44">
        <v>0.17</v>
      </c>
      <c r="G599" s="44">
        <v>0.01</v>
      </c>
      <c r="H599" s="44">
        <v>1.82</v>
      </c>
      <c r="I599" s="44">
        <v>0</v>
      </c>
      <c r="J599" s="44">
        <v>2.2799999999999998</v>
      </c>
      <c r="K599" s="44">
        <v>0.67</v>
      </c>
      <c r="L599" s="44">
        <v>0.65</v>
      </c>
      <c r="M599" s="44">
        <v>0.38</v>
      </c>
      <c r="N599" s="44">
        <v>0.43</v>
      </c>
      <c r="O599" s="44">
        <v>0.06</v>
      </c>
      <c r="P599" s="44">
        <v>0.49</v>
      </c>
      <c r="Q599" s="44">
        <v>2.25</v>
      </c>
      <c r="R599" s="44">
        <v>2.15</v>
      </c>
      <c r="S599" s="44">
        <v>0.69</v>
      </c>
      <c r="T599" s="44">
        <v>2.4900000000000002</v>
      </c>
      <c r="U599" s="44">
        <v>0.74</v>
      </c>
      <c r="V599" s="44">
        <v>0.38</v>
      </c>
      <c r="W599" s="44">
        <v>4.74</v>
      </c>
      <c r="X599" s="44">
        <v>1.07</v>
      </c>
      <c r="Y599" s="146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BM600" s="53"/>
    </row>
    <row r="601" spans="1:65" ht="15">
      <c r="B601" s="8" t="s">
        <v>509</v>
      </c>
      <c r="BM601" s="27" t="s">
        <v>66</v>
      </c>
    </row>
    <row r="602" spans="1:65" ht="15">
      <c r="A602" s="24" t="s">
        <v>29</v>
      </c>
      <c r="B602" s="18" t="s">
        <v>117</v>
      </c>
      <c r="C602" s="15" t="s">
        <v>118</v>
      </c>
      <c r="D602" s="16" t="s">
        <v>239</v>
      </c>
      <c r="E602" s="17" t="s">
        <v>239</v>
      </c>
      <c r="F602" s="17" t="s">
        <v>239</v>
      </c>
      <c r="G602" s="17" t="s">
        <v>239</v>
      </c>
      <c r="H602" s="17" t="s">
        <v>239</v>
      </c>
      <c r="I602" s="17" t="s">
        <v>239</v>
      </c>
      <c r="J602" s="17" t="s">
        <v>239</v>
      </c>
      <c r="K602" s="17" t="s">
        <v>239</v>
      </c>
      <c r="L602" s="17" t="s">
        <v>239</v>
      </c>
      <c r="M602" s="17" t="s">
        <v>239</v>
      </c>
      <c r="N602" s="17" t="s">
        <v>239</v>
      </c>
      <c r="O602" s="17" t="s">
        <v>239</v>
      </c>
      <c r="P602" s="17" t="s">
        <v>239</v>
      </c>
      <c r="Q602" s="17" t="s">
        <v>239</v>
      </c>
      <c r="R602" s="17" t="s">
        <v>239</v>
      </c>
      <c r="S602" s="17" t="s">
        <v>239</v>
      </c>
      <c r="T602" s="17" t="s">
        <v>239</v>
      </c>
      <c r="U602" s="17" t="s">
        <v>239</v>
      </c>
      <c r="V602" s="17" t="s">
        <v>239</v>
      </c>
      <c r="W602" s="17" t="s">
        <v>239</v>
      </c>
      <c r="X602" s="146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240</v>
      </c>
      <c r="C603" s="9" t="s">
        <v>240</v>
      </c>
      <c r="D603" s="144" t="s">
        <v>242</v>
      </c>
      <c r="E603" s="145" t="s">
        <v>243</v>
      </c>
      <c r="F603" s="145" t="s">
        <v>244</v>
      </c>
      <c r="G603" s="145" t="s">
        <v>245</v>
      </c>
      <c r="H603" s="145" t="s">
        <v>246</v>
      </c>
      <c r="I603" s="145" t="s">
        <v>247</v>
      </c>
      <c r="J603" s="145" t="s">
        <v>248</v>
      </c>
      <c r="K603" s="145" t="s">
        <v>249</v>
      </c>
      <c r="L603" s="145" t="s">
        <v>250</v>
      </c>
      <c r="M603" s="145" t="s">
        <v>251</v>
      </c>
      <c r="N603" s="145" t="s">
        <v>252</v>
      </c>
      <c r="O603" s="145" t="s">
        <v>253</v>
      </c>
      <c r="P603" s="145" t="s">
        <v>254</v>
      </c>
      <c r="Q603" s="145" t="s">
        <v>256</v>
      </c>
      <c r="R603" s="145" t="s">
        <v>257</v>
      </c>
      <c r="S603" s="145" t="s">
        <v>258</v>
      </c>
      <c r="T603" s="145" t="s">
        <v>259</v>
      </c>
      <c r="U603" s="145" t="s">
        <v>282</v>
      </c>
      <c r="V603" s="145" t="s">
        <v>284</v>
      </c>
      <c r="W603" s="145" t="s">
        <v>260</v>
      </c>
      <c r="X603" s="146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3</v>
      </c>
    </row>
    <row r="604" spans="1:65">
      <c r="A604" s="29"/>
      <c r="B604" s="19"/>
      <c r="C604" s="9"/>
      <c r="D604" s="10" t="s">
        <v>285</v>
      </c>
      <c r="E604" s="11" t="s">
        <v>285</v>
      </c>
      <c r="F604" s="11" t="s">
        <v>286</v>
      </c>
      <c r="G604" s="11" t="s">
        <v>285</v>
      </c>
      <c r="H604" s="11" t="s">
        <v>285</v>
      </c>
      <c r="I604" s="11" t="s">
        <v>286</v>
      </c>
      <c r="J604" s="11" t="s">
        <v>286</v>
      </c>
      <c r="K604" s="11" t="s">
        <v>285</v>
      </c>
      <c r="L604" s="11" t="s">
        <v>285</v>
      </c>
      <c r="M604" s="11" t="s">
        <v>285</v>
      </c>
      <c r="N604" s="11" t="s">
        <v>286</v>
      </c>
      <c r="O604" s="11" t="s">
        <v>286</v>
      </c>
      <c r="P604" s="11" t="s">
        <v>285</v>
      </c>
      <c r="Q604" s="11" t="s">
        <v>286</v>
      </c>
      <c r="R604" s="11" t="s">
        <v>286</v>
      </c>
      <c r="S604" s="11" t="s">
        <v>286</v>
      </c>
      <c r="T604" s="11" t="s">
        <v>286</v>
      </c>
      <c r="U604" s="11" t="s">
        <v>120</v>
      </c>
      <c r="V604" s="11" t="s">
        <v>285</v>
      </c>
      <c r="W604" s="11" t="s">
        <v>285</v>
      </c>
      <c r="X604" s="146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146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3</v>
      </c>
    </row>
    <row r="606" spans="1:65">
      <c r="A606" s="29"/>
      <c r="B606" s="18">
        <v>1</v>
      </c>
      <c r="C606" s="14">
        <v>1</v>
      </c>
      <c r="D606" s="21">
        <v>8.6</v>
      </c>
      <c r="E606" s="21">
        <v>9.4</v>
      </c>
      <c r="F606" s="21">
        <v>8.9700000000000006</v>
      </c>
      <c r="G606" s="21">
        <v>9</v>
      </c>
      <c r="H606" s="21">
        <v>8.98</v>
      </c>
      <c r="I606" s="21">
        <v>9.82249220528489</v>
      </c>
      <c r="J606" s="21">
        <v>7.4</v>
      </c>
      <c r="K606" s="21">
        <v>9.4</v>
      </c>
      <c r="L606" s="21">
        <v>9.3000000000000007</v>
      </c>
      <c r="M606" s="21">
        <v>8.6</v>
      </c>
      <c r="N606" s="21">
        <v>8.1</v>
      </c>
      <c r="O606" s="21">
        <v>9.5</v>
      </c>
      <c r="P606" s="21">
        <v>8.4</v>
      </c>
      <c r="Q606" s="21">
        <v>8.9</v>
      </c>
      <c r="R606" s="21">
        <v>9</v>
      </c>
      <c r="S606" s="21">
        <v>8.8741757676520301</v>
      </c>
      <c r="T606" s="139">
        <v>7.2</v>
      </c>
      <c r="U606" s="21">
        <v>8.1286926490120148</v>
      </c>
      <c r="V606" s="21">
        <v>8.8000000000000007</v>
      </c>
      <c r="W606" s="21">
        <v>9.4</v>
      </c>
      <c r="X606" s="146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>
        <v>1</v>
      </c>
      <c r="C607" s="9">
        <v>2</v>
      </c>
      <c r="D607" s="11">
        <v>8.6999999999999993</v>
      </c>
      <c r="E607" s="11">
        <v>10.4</v>
      </c>
      <c r="F607" s="11">
        <v>8.84</v>
      </c>
      <c r="G607" s="11">
        <v>9.1999999999999993</v>
      </c>
      <c r="H607" s="11">
        <v>9.6999999999999993</v>
      </c>
      <c r="I607" s="11">
        <v>9.9165128213105653</v>
      </c>
      <c r="J607" s="11">
        <v>7.6</v>
      </c>
      <c r="K607" s="11">
        <v>9.6999999999999993</v>
      </c>
      <c r="L607" s="11">
        <v>9</v>
      </c>
      <c r="M607" s="11">
        <v>8.8000000000000007</v>
      </c>
      <c r="N607" s="11">
        <v>8</v>
      </c>
      <c r="O607" s="11">
        <v>9.6</v>
      </c>
      <c r="P607" s="11">
        <v>8.4</v>
      </c>
      <c r="Q607" s="11">
        <v>9</v>
      </c>
      <c r="R607" s="11">
        <v>9.4</v>
      </c>
      <c r="S607" s="11">
        <v>9.4921199372777139</v>
      </c>
      <c r="T607" s="141">
        <v>7.3</v>
      </c>
      <c r="U607" s="11">
        <v>8.1600640139647638</v>
      </c>
      <c r="V607" s="11">
        <v>8.6999999999999993</v>
      </c>
      <c r="W607" s="11">
        <v>9.8000000000000007</v>
      </c>
      <c r="X607" s="146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e">
        <v>#N/A</v>
      </c>
    </row>
    <row r="608" spans="1:65">
      <c r="A608" s="29"/>
      <c r="B608" s="19">
        <v>1</v>
      </c>
      <c r="C608" s="9">
        <v>3</v>
      </c>
      <c r="D608" s="11">
        <v>8.6999999999999993</v>
      </c>
      <c r="E608" s="11">
        <v>9.4</v>
      </c>
      <c r="F608" s="11">
        <v>8.92</v>
      </c>
      <c r="G608" s="11">
        <v>8.6999999999999993</v>
      </c>
      <c r="H608" s="11">
        <v>9.75</v>
      </c>
      <c r="I608" s="11">
        <v>9.6852946177543995</v>
      </c>
      <c r="J608" s="11">
        <v>7.5</v>
      </c>
      <c r="K608" s="11">
        <v>9.3000000000000007</v>
      </c>
      <c r="L608" s="11">
        <v>8.6999999999999993</v>
      </c>
      <c r="M608" s="11">
        <v>9</v>
      </c>
      <c r="N608" s="11">
        <v>8.1999999999999993</v>
      </c>
      <c r="O608" s="11">
        <v>9.4</v>
      </c>
      <c r="P608" s="11">
        <v>8.4</v>
      </c>
      <c r="Q608" s="11">
        <v>8.6999999999999993</v>
      </c>
      <c r="R608" s="11">
        <v>8.6</v>
      </c>
      <c r="S608" s="11">
        <v>9.0238933404829424</v>
      </c>
      <c r="T608" s="141">
        <v>7.2</v>
      </c>
      <c r="U608" s="11">
        <v>8.5183550723864272</v>
      </c>
      <c r="V608" s="11">
        <v>9</v>
      </c>
      <c r="W608" s="11">
        <v>9.8000000000000007</v>
      </c>
      <c r="X608" s="146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16</v>
      </c>
    </row>
    <row r="609" spans="1:65">
      <c r="A609" s="29"/>
      <c r="B609" s="19">
        <v>1</v>
      </c>
      <c r="C609" s="9">
        <v>4</v>
      </c>
      <c r="D609" s="11">
        <v>8.5</v>
      </c>
      <c r="E609" s="11">
        <v>9.9</v>
      </c>
      <c r="F609" s="11">
        <v>8.81</v>
      </c>
      <c r="G609" s="11">
        <v>8.6</v>
      </c>
      <c r="H609" s="11">
        <v>9.61</v>
      </c>
      <c r="I609" s="11">
        <v>9.7165128213105696</v>
      </c>
      <c r="J609" s="11">
        <v>8</v>
      </c>
      <c r="K609" s="11">
        <v>9.4</v>
      </c>
      <c r="L609" s="11">
        <v>8.4</v>
      </c>
      <c r="M609" s="11">
        <v>9.1999999999999993</v>
      </c>
      <c r="N609" s="11">
        <v>8.4</v>
      </c>
      <c r="O609" s="11">
        <v>9.1999999999999993</v>
      </c>
      <c r="P609" s="11">
        <v>8.1999999999999993</v>
      </c>
      <c r="Q609" s="11">
        <v>8.8000000000000007</v>
      </c>
      <c r="R609" s="11">
        <v>9.1999999999999993</v>
      </c>
      <c r="S609" s="11">
        <v>8.8824436092304264</v>
      </c>
      <c r="T609" s="141">
        <v>7.2</v>
      </c>
      <c r="U609" s="11">
        <v>8.7286513672865027</v>
      </c>
      <c r="V609" s="11">
        <v>9.1</v>
      </c>
      <c r="W609" s="11">
        <v>9.4</v>
      </c>
      <c r="X609" s="146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8.954667195545019</v>
      </c>
    </row>
    <row r="610" spans="1:65">
      <c r="A610" s="29"/>
      <c r="B610" s="19">
        <v>1</v>
      </c>
      <c r="C610" s="9">
        <v>5</v>
      </c>
      <c r="D610" s="11">
        <v>8.6999999999999993</v>
      </c>
      <c r="E610" s="11">
        <v>10.1</v>
      </c>
      <c r="F610" s="11">
        <v>8.83</v>
      </c>
      <c r="G610" s="11">
        <v>8.9</v>
      </c>
      <c r="H610" s="11">
        <v>9.73</v>
      </c>
      <c r="I610" s="11">
        <v>9.8794857549500001</v>
      </c>
      <c r="J610" s="11">
        <v>7.9</v>
      </c>
      <c r="K610" s="11">
        <v>9.4</v>
      </c>
      <c r="L610" s="11">
        <v>8.6999999999999993</v>
      </c>
      <c r="M610" s="11">
        <v>8.8000000000000007</v>
      </c>
      <c r="N610" s="11">
        <v>8.1</v>
      </c>
      <c r="O610" s="11">
        <v>9.6</v>
      </c>
      <c r="P610" s="11">
        <v>8.4</v>
      </c>
      <c r="Q610" s="11">
        <v>8.6999999999999993</v>
      </c>
      <c r="R610" s="11">
        <v>8.5</v>
      </c>
      <c r="S610" s="11">
        <v>8.9063225937681114</v>
      </c>
      <c r="T610" s="141">
        <v>7.1</v>
      </c>
      <c r="U610" s="11">
        <v>8.776214493430043</v>
      </c>
      <c r="V610" s="11">
        <v>9.1999999999999993</v>
      </c>
      <c r="W610" s="11">
        <v>9.3000000000000007</v>
      </c>
      <c r="X610" s="146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49</v>
      </c>
    </row>
    <row r="611" spans="1:65">
      <c r="A611" s="29"/>
      <c r="B611" s="19">
        <v>1</v>
      </c>
      <c r="C611" s="9">
        <v>6</v>
      </c>
      <c r="D611" s="11">
        <v>8.6999999999999993</v>
      </c>
      <c r="E611" s="11">
        <v>9.5</v>
      </c>
      <c r="F611" s="11">
        <v>8.82</v>
      </c>
      <c r="G611" s="11">
        <v>9.1999999999999993</v>
      </c>
      <c r="H611" s="11">
        <v>10.039999999999999</v>
      </c>
      <c r="I611" s="11">
        <v>9.5509347776488163</v>
      </c>
      <c r="J611" s="11">
        <v>7.3</v>
      </c>
      <c r="K611" s="11">
        <v>8.9</v>
      </c>
      <c r="L611" s="11">
        <v>9</v>
      </c>
      <c r="M611" s="11">
        <v>9.1</v>
      </c>
      <c r="N611" s="11">
        <v>8.4</v>
      </c>
      <c r="O611" s="11">
        <v>9.1999999999999993</v>
      </c>
      <c r="P611" s="11">
        <v>8.5</v>
      </c>
      <c r="Q611" s="11">
        <v>8.9</v>
      </c>
      <c r="R611" s="11">
        <v>9.1</v>
      </c>
      <c r="S611" s="11">
        <v>8.632193976689388</v>
      </c>
      <c r="T611" s="141">
        <v>7.2</v>
      </c>
      <c r="U611" s="11">
        <v>8.4377004726927609</v>
      </c>
      <c r="V611" s="11">
        <v>9.3000000000000007</v>
      </c>
      <c r="W611" s="11">
        <v>9.5</v>
      </c>
      <c r="X611" s="146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9"/>
      <c r="B612" s="20" t="s">
        <v>267</v>
      </c>
      <c r="C612" s="12"/>
      <c r="D612" s="22">
        <v>8.65</v>
      </c>
      <c r="E612" s="22">
        <v>9.7833333333333332</v>
      </c>
      <c r="F612" s="22">
        <v>8.8650000000000002</v>
      </c>
      <c r="G612" s="22">
        <v>8.9333333333333318</v>
      </c>
      <c r="H612" s="22">
        <v>9.6349999999999998</v>
      </c>
      <c r="I612" s="22">
        <v>9.7618721663765413</v>
      </c>
      <c r="J612" s="22">
        <v>7.6166666666666663</v>
      </c>
      <c r="K612" s="22">
        <v>9.35</v>
      </c>
      <c r="L612" s="22">
        <v>8.85</v>
      </c>
      <c r="M612" s="22">
        <v>8.9166666666666661</v>
      </c>
      <c r="N612" s="22">
        <v>8.2000000000000011</v>
      </c>
      <c r="O612" s="22">
        <v>9.4166666666666661</v>
      </c>
      <c r="P612" s="22">
        <v>8.3833333333333346</v>
      </c>
      <c r="Q612" s="22">
        <v>8.8333333333333321</v>
      </c>
      <c r="R612" s="22">
        <v>8.9666666666666668</v>
      </c>
      <c r="S612" s="22">
        <v>8.9685248708501017</v>
      </c>
      <c r="T612" s="22">
        <v>7.2</v>
      </c>
      <c r="U612" s="22">
        <v>8.4582796781287524</v>
      </c>
      <c r="V612" s="22">
        <v>9.0166666666666657</v>
      </c>
      <c r="W612" s="22">
        <v>9.5333333333333332</v>
      </c>
      <c r="X612" s="146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3" t="s">
        <v>268</v>
      </c>
      <c r="C613" s="28"/>
      <c r="D613" s="11">
        <v>8.6999999999999993</v>
      </c>
      <c r="E613" s="11">
        <v>9.6999999999999993</v>
      </c>
      <c r="F613" s="11">
        <v>8.8350000000000009</v>
      </c>
      <c r="G613" s="11">
        <v>8.9499999999999993</v>
      </c>
      <c r="H613" s="11">
        <v>9.7149999999999999</v>
      </c>
      <c r="I613" s="11">
        <v>9.7695025132977307</v>
      </c>
      <c r="J613" s="11">
        <v>7.55</v>
      </c>
      <c r="K613" s="11">
        <v>9.4</v>
      </c>
      <c r="L613" s="11">
        <v>8.85</v>
      </c>
      <c r="M613" s="11">
        <v>8.9</v>
      </c>
      <c r="N613" s="11">
        <v>8.1499999999999986</v>
      </c>
      <c r="O613" s="11">
        <v>9.4499999999999993</v>
      </c>
      <c r="P613" s="11">
        <v>8.4</v>
      </c>
      <c r="Q613" s="11">
        <v>8.8500000000000014</v>
      </c>
      <c r="R613" s="11">
        <v>9.0500000000000007</v>
      </c>
      <c r="S613" s="11">
        <v>8.8943831014992689</v>
      </c>
      <c r="T613" s="11">
        <v>7.2</v>
      </c>
      <c r="U613" s="11">
        <v>8.4780277725395941</v>
      </c>
      <c r="V613" s="11">
        <v>9.0500000000000007</v>
      </c>
      <c r="W613" s="11">
        <v>9.4499999999999993</v>
      </c>
      <c r="X613" s="146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269</v>
      </c>
      <c r="C614" s="28"/>
      <c r="D614" s="23">
        <v>8.3666002653407248E-2</v>
      </c>
      <c r="E614" s="23">
        <v>0.41673332800085311</v>
      </c>
      <c r="F614" s="23">
        <v>6.4730209330729122E-2</v>
      </c>
      <c r="G614" s="23">
        <v>0.25033311140691439</v>
      </c>
      <c r="H614" s="23">
        <v>0.35217893179462023</v>
      </c>
      <c r="I614" s="23">
        <v>0.13699463536493844</v>
      </c>
      <c r="J614" s="23">
        <v>0.27868739954771315</v>
      </c>
      <c r="K614" s="23">
        <v>0.25884358211089536</v>
      </c>
      <c r="L614" s="23">
        <v>0.31464265445104572</v>
      </c>
      <c r="M614" s="23">
        <v>0.22286019533929011</v>
      </c>
      <c r="N614" s="23">
        <v>0.16733200530681536</v>
      </c>
      <c r="O614" s="23">
        <v>0.18348478592697198</v>
      </c>
      <c r="P614" s="23">
        <v>9.8319208025017826E-2</v>
      </c>
      <c r="Q614" s="23">
        <v>0.12110601416390003</v>
      </c>
      <c r="R614" s="23">
        <v>0.35023801430836532</v>
      </c>
      <c r="S614" s="23">
        <v>0.28653683586382522</v>
      </c>
      <c r="T614" s="23">
        <v>6.3245553203367638E-2</v>
      </c>
      <c r="U614" s="23">
        <v>0.27414454066606497</v>
      </c>
      <c r="V614" s="23">
        <v>0.23166067138525415</v>
      </c>
      <c r="W614" s="23">
        <v>0.21602468994692875</v>
      </c>
      <c r="X614" s="230"/>
      <c r="Y614" s="231"/>
      <c r="Z614" s="231"/>
      <c r="AA614" s="231"/>
      <c r="AB614" s="231"/>
      <c r="AC614" s="231"/>
      <c r="AD614" s="231"/>
      <c r="AE614" s="231"/>
      <c r="AF614" s="231"/>
      <c r="AG614" s="231"/>
      <c r="AH614" s="231"/>
      <c r="AI614" s="231"/>
      <c r="AJ614" s="231"/>
      <c r="AK614" s="231"/>
      <c r="AL614" s="231"/>
      <c r="AM614" s="231"/>
      <c r="AN614" s="231"/>
      <c r="AO614" s="231"/>
      <c r="AP614" s="231"/>
      <c r="AQ614" s="231"/>
      <c r="AR614" s="231"/>
      <c r="AS614" s="231"/>
      <c r="AT614" s="231"/>
      <c r="AU614" s="231"/>
      <c r="AV614" s="231"/>
      <c r="AW614" s="231"/>
      <c r="AX614" s="231"/>
      <c r="AY614" s="231"/>
      <c r="AZ614" s="231"/>
      <c r="BA614" s="231"/>
      <c r="BB614" s="231"/>
      <c r="BC614" s="231"/>
      <c r="BD614" s="231"/>
      <c r="BE614" s="231"/>
      <c r="BF614" s="231"/>
      <c r="BG614" s="231"/>
      <c r="BH614" s="231"/>
      <c r="BI614" s="231"/>
      <c r="BJ614" s="231"/>
      <c r="BK614" s="231"/>
      <c r="BL614" s="231"/>
      <c r="BM614" s="54"/>
    </row>
    <row r="615" spans="1:65">
      <c r="A615" s="29"/>
      <c r="B615" s="3" t="s">
        <v>86</v>
      </c>
      <c r="C615" s="28"/>
      <c r="D615" s="13">
        <v>9.6723702489488143E-3</v>
      </c>
      <c r="E615" s="13">
        <v>4.2596251584414289E-2</v>
      </c>
      <c r="F615" s="13">
        <v>7.3017720621239846E-3</v>
      </c>
      <c r="G615" s="13">
        <v>2.8022363217191915E-2</v>
      </c>
      <c r="H615" s="13">
        <v>3.655204273945202E-2</v>
      </c>
      <c r="I615" s="13">
        <v>1.403364365257702E-2</v>
      </c>
      <c r="J615" s="13">
        <v>3.6589155301669125E-2</v>
      </c>
      <c r="K615" s="13">
        <v>2.7683805573357794E-2</v>
      </c>
      <c r="L615" s="13">
        <v>3.5552842310852623E-2</v>
      </c>
      <c r="M615" s="13">
        <v>2.4993666767023193E-2</v>
      </c>
      <c r="N615" s="13">
        <v>2.0406342110587235E-2</v>
      </c>
      <c r="O615" s="13">
        <v>1.9485110009943928E-2</v>
      </c>
      <c r="P615" s="13">
        <v>1.1727937338968328E-2</v>
      </c>
      <c r="Q615" s="13">
        <v>1.3710114811007552E-2</v>
      </c>
      <c r="R615" s="13">
        <v>3.906000159572847E-2</v>
      </c>
      <c r="S615" s="13">
        <v>3.1949159977817533E-2</v>
      </c>
      <c r="T615" s="13">
        <v>8.7841046115788388E-3</v>
      </c>
      <c r="U615" s="13">
        <v>3.2411382822318154E-2</v>
      </c>
      <c r="V615" s="13">
        <v>2.5692495902246305E-2</v>
      </c>
      <c r="W615" s="13">
        <v>2.2659932511915604E-2</v>
      </c>
      <c r="X615" s="146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270</v>
      </c>
      <c r="C616" s="28"/>
      <c r="D616" s="13">
        <v>-3.4023285164254014E-2</v>
      </c>
      <c r="E616" s="13">
        <v>9.2540137974148173E-2</v>
      </c>
      <c r="F616" s="13">
        <v>-1.0013459304174743E-2</v>
      </c>
      <c r="G616" s="13">
        <v>-2.3824293796536056E-3</v>
      </c>
      <c r="H616" s="13">
        <v>7.5975219357504287E-2</v>
      </c>
      <c r="I616" s="13">
        <v>9.0143492014210125E-2</v>
      </c>
      <c r="J616" s="13">
        <v>-0.14941934743750307</v>
      </c>
      <c r="K616" s="13">
        <v>4.4148240891817903E-2</v>
      </c>
      <c r="L616" s="13">
        <v>-1.1688563433947752E-2</v>
      </c>
      <c r="M616" s="13">
        <v>-4.2436561905123682E-3</v>
      </c>
      <c r="N616" s="13">
        <v>-8.4276409057443047E-2</v>
      </c>
      <c r="O616" s="13">
        <v>5.1593148135253175E-2</v>
      </c>
      <c r="P616" s="13">
        <v>-6.3802914137995548E-2</v>
      </c>
      <c r="Q616" s="13">
        <v>-1.3549790244806736E-2</v>
      </c>
      <c r="R616" s="13">
        <v>1.3400242420642527E-3</v>
      </c>
      <c r="S616" s="13">
        <v>1.5475366088397724E-3</v>
      </c>
      <c r="T616" s="13">
        <v>-0.19595001770897447</v>
      </c>
      <c r="U616" s="13">
        <v>-5.5433385359449305E-2</v>
      </c>
      <c r="V616" s="13">
        <v>6.9237046746406516E-3</v>
      </c>
      <c r="W616" s="13">
        <v>6.4621735811265291E-2</v>
      </c>
      <c r="X616" s="146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45" t="s">
        <v>271</v>
      </c>
      <c r="C617" s="46"/>
      <c r="D617" s="44">
        <v>0.42</v>
      </c>
      <c r="E617" s="44">
        <v>1.3</v>
      </c>
      <c r="F617" s="44">
        <v>0.09</v>
      </c>
      <c r="G617" s="44">
        <v>0.01</v>
      </c>
      <c r="H617" s="44">
        <v>1.07</v>
      </c>
      <c r="I617" s="44">
        <v>1.27</v>
      </c>
      <c r="J617" s="44">
        <v>1.98</v>
      </c>
      <c r="K617" s="44">
        <v>0.64</v>
      </c>
      <c r="L617" s="44">
        <v>0.11</v>
      </c>
      <c r="M617" s="44">
        <v>0.01</v>
      </c>
      <c r="N617" s="44">
        <v>1.1000000000000001</v>
      </c>
      <c r="O617" s="44">
        <v>0.74</v>
      </c>
      <c r="P617" s="44">
        <v>0.82</v>
      </c>
      <c r="Q617" s="44">
        <v>0.14000000000000001</v>
      </c>
      <c r="R617" s="44">
        <v>0.06</v>
      </c>
      <c r="S617" s="44">
        <v>7.0000000000000007E-2</v>
      </c>
      <c r="T617" s="44">
        <v>2.61</v>
      </c>
      <c r="U617" s="44">
        <v>0.71</v>
      </c>
      <c r="V617" s="44">
        <v>0.14000000000000001</v>
      </c>
      <c r="W617" s="44">
        <v>0.92</v>
      </c>
      <c r="X617" s="146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B618" s="3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BM618" s="53"/>
    </row>
    <row r="619" spans="1:65" ht="15">
      <c r="B619" s="8" t="s">
        <v>510</v>
      </c>
      <c r="BM619" s="27" t="s">
        <v>66</v>
      </c>
    </row>
    <row r="620" spans="1:65" ht="15">
      <c r="A620" s="24" t="s">
        <v>31</v>
      </c>
      <c r="B620" s="18" t="s">
        <v>117</v>
      </c>
      <c r="C620" s="15" t="s">
        <v>118</v>
      </c>
      <c r="D620" s="16" t="s">
        <v>239</v>
      </c>
      <c r="E620" s="17" t="s">
        <v>239</v>
      </c>
      <c r="F620" s="17" t="s">
        <v>239</v>
      </c>
      <c r="G620" s="17" t="s">
        <v>239</v>
      </c>
      <c r="H620" s="17" t="s">
        <v>239</v>
      </c>
      <c r="I620" s="17" t="s">
        <v>239</v>
      </c>
      <c r="J620" s="17" t="s">
        <v>239</v>
      </c>
      <c r="K620" s="17" t="s">
        <v>239</v>
      </c>
      <c r="L620" s="17" t="s">
        <v>239</v>
      </c>
      <c r="M620" s="146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240</v>
      </c>
      <c r="C621" s="9" t="s">
        <v>240</v>
      </c>
      <c r="D621" s="144" t="s">
        <v>242</v>
      </c>
      <c r="E621" s="145" t="s">
        <v>244</v>
      </c>
      <c r="F621" s="145" t="s">
        <v>246</v>
      </c>
      <c r="G621" s="145" t="s">
        <v>247</v>
      </c>
      <c r="H621" s="145" t="s">
        <v>248</v>
      </c>
      <c r="I621" s="145" t="s">
        <v>253</v>
      </c>
      <c r="J621" s="145" t="s">
        <v>257</v>
      </c>
      <c r="K621" s="145" t="s">
        <v>258</v>
      </c>
      <c r="L621" s="145" t="s">
        <v>259</v>
      </c>
      <c r="M621" s="146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285</v>
      </c>
      <c r="E622" s="11" t="s">
        <v>286</v>
      </c>
      <c r="F622" s="11" t="s">
        <v>285</v>
      </c>
      <c r="G622" s="11" t="s">
        <v>286</v>
      </c>
      <c r="H622" s="11" t="s">
        <v>286</v>
      </c>
      <c r="I622" s="11" t="s">
        <v>286</v>
      </c>
      <c r="J622" s="11" t="s">
        <v>286</v>
      </c>
      <c r="K622" s="11" t="s">
        <v>286</v>
      </c>
      <c r="L622" s="11" t="s">
        <v>286</v>
      </c>
      <c r="M622" s="146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146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</v>
      </c>
    </row>
    <row r="624" spans="1:65">
      <c r="A624" s="29"/>
      <c r="B624" s="18">
        <v>1</v>
      </c>
      <c r="C624" s="14">
        <v>1</v>
      </c>
      <c r="D624" s="222">
        <v>27.5</v>
      </c>
      <c r="E624" s="222">
        <v>27.54</v>
      </c>
      <c r="F624" s="222">
        <v>29.39</v>
      </c>
      <c r="G624" s="222">
        <v>27.583777282595999</v>
      </c>
      <c r="H624" s="222">
        <v>28.9</v>
      </c>
      <c r="I624" s="222">
        <v>29.4</v>
      </c>
      <c r="J624" s="222">
        <v>28.2</v>
      </c>
      <c r="K624" s="222">
        <v>31.499086024671662</v>
      </c>
      <c r="L624" s="222">
        <v>30.2</v>
      </c>
      <c r="M624" s="219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  <c r="AJ624" s="220"/>
      <c r="AK624" s="220"/>
      <c r="AL624" s="220"/>
      <c r="AM624" s="220"/>
      <c r="AN624" s="220"/>
      <c r="AO624" s="220"/>
      <c r="AP624" s="220"/>
      <c r="AQ624" s="220"/>
      <c r="AR624" s="220"/>
      <c r="AS624" s="220"/>
      <c r="AT624" s="220"/>
      <c r="AU624" s="220"/>
      <c r="AV624" s="220"/>
      <c r="AW624" s="220"/>
      <c r="AX624" s="220"/>
      <c r="AY624" s="220"/>
      <c r="AZ624" s="220"/>
      <c r="BA624" s="220"/>
      <c r="BB624" s="220"/>
      <c r="BC624" s="220"/>
      <c r="BD624" s="220"/>
      <c r="BE624" s="220"/>
      <c r="BF624" s="220"/>
      <c r="BG624" s="220"/>
      <c r="BH624" s="220"/>
      <c r="BI624" s="220"/>
      <c r="BJ624" s="220"/>
      <c r="BK624" s="220"/>
      <c r="BL624" s="220"/>
      <c r="BM624" s="223">
        <v>1</v>
      </c>
    </row>
    <row r="625" spans="1:65">
      <c r="A625" s="29"/>
      <c r="B625" s="19">
        <v>1</v>
      </c>
      <c r="C625" s="9">
        <v>2</v>
      </c>
      <c r="D625" s="218">
        <v>27.2</v>
      </c>
      <c r="E625" s="218">
        <v>27.32</v>
      </c>
      <c r="F625" s="218">
        <v>31.67</v>
      </c>
      <c r="G625" s="218">
        <v>27.394698659079999</v>
      </c>
      <c r="H625" s="218">
        <v>28.6</v>
      </c>
      <c r="I625" s="218">
        <v>29</v>
      </c>
      <c r="J625" s="218">
        <v>29.1</v>
      </c>
      <c r="K625" s="218">
        <v>32.425011742136334</v>
      </c>
      <c r="L625" s="218">
        <v>30.3</v>
      </c>
      <c r="M625" s="219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  <c r="AJ625" s="220"/>
      <c r="AK625" s="220"/>
      <c r="AL625" s="220"/>
      <c r="AM625" s="220"/>
      <c r="AN625" s="220"/>
      <c r="AO625" s="220"/>
      <c r="AP625" s="220"/>
      <c r="AQ625" s="220"/>
      <c r="AR625" s="220"/>
      <c r="AS625" s="220"/>
      <c r="AT625" s="220"/>
      <c r="AU625" s="220"/>
      <c r="AV625" s="220"/>
      <c r="AW625" s="220"/>
      <c r="AX625" s="220"/>
      <c r="AY625" s="220"/>
      <c r="AZ625" s="220"/>
      <c r="BA625" s="220"/>
      <c r="BB625" s="220"/>
      <c r="BC625" s="220"/>
      <c r="BD625" s="220"/>
      <c r="BE625" s="220"/>
      <c r="BF625" s="220"/>
      <c r="BG625" s="220"/>
      <c r="BH625" s="220"/>
      <c r="BI625" s="220"/>
      <c r="BJ625" s="220"/>
      <c r="BK625" s="220"/>
      <c r="BL625" s="220"/>
      <c r="BM625" s="223" t="e">
        <v>#N/A</v>
      </c>
    </row>
    <row r="626" spans="1:65">
      <c r="A626" s="29"/>
      <c r="B626" s="19">
        <v>1</v>
      </c>
      <c r="C626" s="9">
        <v>3</v>
      </c>
      <c r="D626" s="218">
        <v>26.9</v>
      </c>
      <c r="E626" s="218">
        <v>27.06</v>
      </c>
      <c r="F626" s="218">
        <v>32.229999999999997</v>
      </c>
      <c r="G626" s="218">
        <v>27.394627515582499</v>
      </c>
      <c r="H626" s="218">
        <v>29</v>
      </c>
      <c r="I626" s="218">
        <v>27.8</v>
      </c>
      <c r="J626" s="218">
        <v>28.8</v>
      </c>
      <c r="K626" s="218">
        <v>31.276949624461793</v>
      </c>
      <c r="L626" s="218">
        <v>30.1</v>
      </c>
      <c r="M626" s="219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  <c r="AJ626" s="220"/>
      <c r="AK626" s="220"/>
      <c r="AL626" s="220"/>
      <c r="AM626" s="220"/>
      <c r="AN626" s="220"/>
      <c r="AO626" s="220"/>
      <c r="AP626" s="220"/>
      <c r="AQ626" s="220"/>
      <c r="AR626" s="220"/>
      <c r="AS626" s="220"/>
      <c r="AT626" s="220"/>
      <c r="AU626" s="220"/>
      <c r="AV626" s="220"/>
      <c r="AW626" s="220"/>
      <c r="AX626" s="220"/>
      <c r="AY626" s="220"/>
      <c r="AZ626" s="220"/>
      <c r="BA626" s="220"/>
      <c r="BB626" s="220"/>
      <c r="BC626" s="220"/>
      <c r="BD626" s="220"/>
      <c r="BE626" s="220"/>
      <c r="BF626" s="220"/>
      <c r="BG626" s="220"/>
      <c r="BH626" s="220"/>
      <c r="BI626" s="220"/>
      <c r="BJ626" s="220"/>
      <c r="BK626" s="220"/>
      <c r="BL626" s="220"/>
      <c r="BM626" s="223">
        <v>16</v>
      </c>
    </row>
    <row r="627" spans="1:65">
      <c r="A627" s="29"/>
      <c r="B627" s="19">
        <v>1</v>
      </c>
      <c r="C627" s="9">
        <v>4</v>
      </c>
      <c r="D627" s="218">
        <v>26.1</v>
      </c>
      <c r="E627" s="218">
        <v>27.54</v>
      </c>
      <c r="F627" s="218">
        <v>31.88</v>
      </c>
      <c r="G627" s="218">
        <v>27.588616839061</v>
      </c>
      <c r="H627" s="218">
        <v>29.2</v>
      </c>
      <c r="I627" s="218">
        <v>27.6</v>
      </c>
      <c r="J627" s="218">
        <v>29.1</v>
      </c>
      <c r="K627" s="218">
        <v>32.018112459674654</v>
      </c>
      <c r="L627" s="218">
        <v>30.7</v>
      </c>
      <c r="M627" s="219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3">
        <v>29.142403009924369</v>
      </c>
    </row>
    <row r="628" spans="1:65">
      <c r="A628" s="29"/>
      <c r="B628" s="19">
        <v>1</v>
      </c>
      <c r="C628" s="9">
        <v>5</v>
      </c>
      <c r="D628" s="218">
        <v>27.9</v>
      </c>
      <c r="E628" s="218">
        <v>27.68</v>
      </c>
      <c r="F628" s="218">
        <v>31.569999999999997</v>
      </c>
      <c r="G628" s="218">
        <v>27.491513621439999</v>
      </c>
      <c r="H628" s="218">
        <v>30.599999999999998</v>
      </c>
      <c r="I628" s="218">
        <v>28.5</v>
      </c>
      <c r="J628" s="218">
        <v>28.2</v>
      </c>
      <c r="K628" s="218">
        <v>32.380502251243549</v>
      </c>
      <c r="L628" s="218">
        <v>30</v>
      </c>
      <c r="M628" s="219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3">
        <v>50</v>
      </c>
    </row>
    <row r="629" spans="1:65">
      <c r="A629" s="29"/>
      <c r="B629" s="19">
        <v>1</v>
      </c>
      <c r="C629" s="9">
        <v>6</v>
      </c>
      <c r="D629" s="218">
        <v>27.5</v>
      </c>
      <c r="E629" s="218">
        <v>27.54</v>
      </c>
      <c r="F629" s="218">
        <v>32.76</v>
      </c>
      <c r="G629" s="218">
        <v>27.726228548099002</v>
      </c>
      <c r="H629" s="218">
        <v>30.3</v>
      </c>
      <c r="I629" s="218">
        <v>27.7</v>
      </c>
      <c r="J629" s="218">
        <v>28.6</v>
      </c>
      <c r="K629" s="218">
        <v>31.430637967869583</v>
      </c>
      <c r="L629" s="218">
        <v>30.3</v>
      </c>
      <c r="M629" s="219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1"/>
    </row>
    <row r="630" spans="1:65">
      <c r="A630" s="29"/>
      <c r="B630" s="20" t="s">
        <v>267</v>
      </c>
      <c r="C630" s="12"/>
      <c r="D630" s="224">
        <v>27.183333333333334</v>
      </c>
      <c r="E630" s="224">
        <v>27.446666666666669</v>
      </c>
      <c r="F630" s="224">
        <v>31.583333333333329</v>
      </c>
      <c r="G630" s="224">
        <v>27.529910410976413</v>
      </c>
      <c r="H630" s="224">
        <v>29.433333333333337</v>
      </c>
      <c r="I630" s="224">
        <v>28.333333333333332</v>
      </c>
      <c r="J630" s="224">
        <v>28.666666666666661</v>
      </c>
      <c r="K630" s="224">
        <v>31.838383345009593</v>
      </c>
      <c r="L630" s="224">
        <v>30.266666666666669</v>
      </c>
      <c r="M630" s="219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1"/>
    </row>
    <row r="631" spans="1:65">
      <c r="A631" s="29"/>
      <c r="B631" s="3" t="s">
        <v>268</v>
      </c>
      <c r="C631" s="28"/>
      <c r="D631" s="218">
        <v>27.35</v>
      </c>
      <c r="E631" s="218">
        <v>27.54</v>
      </c>
      <c r="F631" s="218">
        <v>31.774999999999999</v>
      </c>
      <c r="G631" s="218">
        <v>27.537645452017998</v>
      </c>
      <c r="H631" s="218">
        <v>29.1</v>
      </c>
      <c r="I631" s="218">
        <v>28.15</v>
      </c>
      <c r="J631" s="218">
        <v>28.700000000000003</v>
      </c>
      <c r="K631" s="218">
        <v>31.758599242173158</v>
      </c>
      <c r="L631" s="218">
        <v>30.25</v>
      </c>
      <c r="M631" s="219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1"/>
    </row>
    <row r="632" spans="1:65">
      <c r="A632" s="29"/>
      <c r="B632" s="3" t="s">
        <v>269</v>
      </c>
      <c r="C632" s="28"/>
      <c r="D632" s="23">
        <v>0.62742861479746515</v>
      </c>
      <c r="E632" s="23">
        <v>0.22187083329420912</v>
      </c>
      <c r="F632" s="23">
        <v>1.1583724214028339</v>
      </c>
      <c r="G632" s="23">
        <v>0.12879975823236384</v>
      </c>
      <c r="H632" s="23">
        <v>0.81649658092772548</v>
      </c>
      <c r="I632" s="23">
        <v>0.75277265270908045</v>
      </c>
      <c r="J632" s="23">
        <v>0.40824829046386396</v>
      </c>
      <c r="K632" s="23">
        <v>0.50337165716908849</v>
      </c>
      <c r="L632" s="23">
        <v>0.24221202832779898</v>
      </c>
      <c r="M632" s="146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3" t="s">
        <v>86</v>
      </c>
      <c r="C633" s="28"/>
      <c r="D633" s="13">
        <v>2.3081371482432809E-2</v>
      </c>
      <c r="E633" s="13">
        <v>8.0837077955140547E-3</v>
      </c>
      <c r="F633" s="13">
        <v>3.667669935840108E-2</v>
      </c>
      <c r="G633" s="13">
        <v>4.6785389530730279E-3</v>
      </c>
      <c r="H633" s="13">
        <v>2.7740540688371191E-2</v>
      </c>
      <c r="I633" s="13">
        <v>2.6568446566202841E-2</v>
      </c>
      <c r="J633" s="13">
        <v>1.4241219434785955E-2</v>
      </c>
      <c r="K633" s="13">
        <v>1.5810214096438659E-2</v>
      </c>
      <c r="L633" s="13">
        <v>8.002600054883225E-3</v>
      </c>
      <c r="M633" s="146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270</v>
      </c>
      <c r="C634" s="28"/>
      <c r="D634" s="13">
        <v>-6.7224026650234636E-2</v>
      </c>
      <c r="E634" s="13">
        <v>-5.8187938128513972E-2</v>
      </c>
      <c r="F634" s="13">
        <v>8.3758718269653532E-2</v>
      </c>
      <c r="G634" s="13">
        <v>-5.5331490625492585E-2</v>
      </c>
      <c r="H634" s="13">
        <v>9.9830588201630377E-3</v>
      </c>
      <c r="I634" s="13">
        <v>-2.7762627409809393E-2</v>
      </c>
      <c r="J634" s="13">
        <v>-1.6324540673454346E-2</v>
      </c>
      <c r="K634" s="13">
        <v>9.2510570736638043E-2</v>
      </c>
      <c r="L634" s="13">
        <v>3.8578275661050876E-2</v>
      </c>
      <c r="M634" s="146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45" t="s">
        <v>271</v>
      </c>
      <c r="C635" s="46"/>
      <c r="D635" s="44">
        <v>0.82</v>
      </c>
      <c r="E635" s="44">
        <v>0.67</v>
      </c>
      <c r="F635" s="44">
        <v>1.61</v>
      </c>
      <c r="G635" s="44">
        <v>0.63</v>
      </c>
      <c r="H635" s="44">
        <v>0.42</v>
      </c>
      <c r="I635" s="44">
        <v>0.18</v>
      </c>
      <c r="J635" s="44">
        <v>0</v>
      </c>
      <c r="K635" s="44">
        <v>1.75</v>
      </c>
      <c r="L635" s="44">
        <v>0.88</v>
      </c>
      <c r="M635" s="146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B636" s="3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BM636" s="53"/>
    </row>
    <row r="637" spans="1:65" ht="15">
      <c r="B637" s="8" t="s">
        <v>511</v>
      </c>
      <c r="BM637" s="27" t="s">
        <v>66</v>
      </c>
    </row>
    <row r="638" spans="1:65" ht="15">
      <c r="A638" s="24" t="s">
        <v>34</v>
      </c>
      <c r="B638" s="18" t="s">
        <v>117</v>
      </c>
      <c r="C638" s="15" t="s">
        <v>118</v>
      </c>
      <c r="D638" s="16" t="s">
        <v>239</v>
      </c>
      <c r="E638" s="17" t="s">
        <v>239</v>
      </c>
      <c r="F638" s="17" t="s">
        <v>239</v>
      </c>
      <c r="G638" s="17" t="s">
        <v>239</v>
      </c>
      <c r="H638" s="17" t="s">
        <v>239</v>
      </c>
      <c r="I638" s="17" t="s">
        <v>239</v>
      </c>
      <c r="J638" s="17" t="s">
        <v>239</v>
      </c>
      <c r="K638" s="17" t="s">
        <v>239</v>
      </c>
      <c r="L638" s="17" t="s">
        <v>239</v>
      </c>
      <c r="M638" s="17" t="s">
        <v>239</v>
      </c>
      <c r="N638" s="17" t="s">
        <v>239</v>
      </c>
      <c r="O638" s="17" t="s">
        <v>239</v>
      </c>
      <c r="P638" s="17" t="s">
        <v>239</v>
      </c>
      <c r="Q638" s="17" t="s">
        <v>239</v>
      </c>
      <c r="R638" s="17" t="s">
        <v>239</v>
      </c>
      <c r="S638" s="17" t="s">
        <v>239</v>
      </c>
      <c r="T638" s="17" t="s">
        <v>239</v>
      </c>
      <c r="U638" s="17" t="s">
        <v>239</v>
      </c>
      <c r="V638" s="17" t="s">
        <v>239</v>
      </c>
      <c r="W638" s="17" t="s">
        <v>239</v>
      </c>
      <c r="X638" s="146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240</v>
      </c>
      <c r="C639" s="9" t="s">
        <v>240</v>
      </c>
      <c r="D639" s="144" t="s">
        <v>242</v>
      </c>
      <c r="E639" s="145" t="s">
        <v>243</v>
      </c>
      <c r="F639" s="145" t="s">
        <v>244</v>
      </c>
      <c r="G639" s="145" t="s">
        <v>245</v>
      </c>
      <c r="H639" s="145" t="s">
        <v>246</v>
      </c>
      <c r="I639" s="145" t="s">
        <v>247</v>
      </c>
      <c r="J639" s="145" t="s">
        <v>248</v>
      </c>
      <c r="K639" s="145" t="s">
        <v>249</v>
      </c>
      <c r="L639" s="145" t="s">
        <v>250</v>
      </c>
      <c r="M639" s="145" t="s">
        <v>251</v>
      </c>
      <c r="N639" s="145" t="s">
        <v>252</v>
      </c>
      <c r="O639" s="145" t="s">
        <v>253</v>
      </c>
      <c r="P639" s="145" t="s">
        <v>254</v>
      </c>
      <c r="Q639" s="145" t="s">
        <v>256</v>
      </c>
      <c r="R639" s="145" t="s">
        <v>257</v>
      </c>
      <c r="S639" s="145" t="s">
        <v>258</v>
      </c>
      <c r="T639" s="145" t="s">
        <v>259</v>
      </c>
      <c r="U639" s="145" t="s">
        <v>282</v>
      </c>
      <c r="V639" s="145" t="s">
        <v>284</v>
      </c>
      <c r="W639" s="145" t="s">
        <v>260</v>
      </c>
      <c r="X639" s="146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1</v>
      </c>
    </row>
    <row r="640" spans="1:65">
      <c r="A640" s="29"/>
      <c r="B640" s="19"/>
      <c r="C640" s="9"/>
      <c r="D640" s="10" t="s">
        <v>285</v>
      </c>
      <c r="E640" s="11" t="s">
        <v>285</v>
      </c>
      <c r="F640" s="11" t="s">
        <v>120</v>
      </c>
      <c r="G640" s="11" t="s">
        <v>285</v>
      </c>
      <c r="H640" s="11" t="s">
        <v>285</v>
      </c>
      <c r="I640" s="11" t="s">
        <v>120</v>
      </c>
      <c r="J640" s="11" t="s">
        <v>286</v>
      </c>
      <c r="K640" s="11" t="s">
        <v>285</v>
      </c>
      <c r="L640" s="11" t="s">
        <v>285</v>
      </c>
      <c r="M640" s="11" t="s">
        <v>285</v>
      </c>
      <c r="N640" s="11" t="s">
        <v>120</v>
      </c>
      <c r="O640" s="11" t="s">
        <v>120</v>
      </c>
      <c r="P640" s="11" t="s">
        <v>285</v>
      </c>
      <c r="Q640" s="11" t="s">
        <v>285</v>
      </c>
      <c r="R640" s="11" t="s">
        <v>286</v>
      </c>
      <c r="S640" s="11" t="s">
        <v>286</v>
      </c>
      <c r="T640" s="11" t="s">
        <v>286</v>
      </c>
      <c r="U640" s="11" t="s">
        <v>120</v>
      </c>
      <c r="V640" s="11" t="s">
        <v>285</v>
      </c>
      <c r="W640" s="11" t="s">
        <v>285</v>
      </c>
      <c r="X640" s="1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</v>
      </c>
    </row>
    <row r="641" spans="1:65">
      <c r="A641" s="29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1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3</v>
      </c>
    </row>
    <row r="642" spans="1:65">
      <c r="A642" s="29"/>
      <c r="B642" s="18">
        <v>1</v>
      </c>
      <c r="C642" s="14">
        <v>1</v>
      </c>
      <c r="D642" s="229">
        <v>0.22</v>
      </c>
      <c r="E642" s="229">
        <v>0.22599999999999998</v>
      </c>
      <c r="F642" s="229">
        <v>0.22509999999999999</v>
      </c>
      <c r="G642" s="229">
        <v>0.22499999999999998</v>
      </c>
      <c r="H642" s="229">
        <v>0.22330000000000003</v>
      </c>
      <c r="I642" s="229">
        <v>0.22167872840026626</v>
      </c>
      <c r="J642" s="229">
        <v>0.21389999999999998</v>
      </c>
      <c r="K642" s="229">
        <v>0.22999999999999998</v>
      </c>
      <c r="L642" s="229">
        <v>0.20871999999999999</v>
      </c>
      <c r="M642" s="237">
        <v>0.249</v>
      </c>
      <c r="N642" s="229">
        <v>0.23100000000000001</v>
      </c>
      <c r="O642" s="229">
        <v>0.23649999999999999</v>
      </c>
      <c r="P642" s="229">
        <v>0.22</v>
      </c>
      <c r="Q642" s="229">
        <v>0.22020000000000001</v>
      </c>
      <c r="R642" s="229">
        <v>0.2293</v>
      </c>
      <c r="S642" s="229">
        <v>0.22339839951907395</v>
      </c>
      <c r="T642" s="229">
        <v>0.22899999999999998</v>
      </c>
      <c r="U642" s="229">
        <v>0.21530790795819296</v>
      </c>
      <c r="V642" s="234">
        <v>0.20799999999999999</v>
      </c>
      <c r="W642" s="234">
        <v>0.24099999999999999</v>
      </c>
      <c r="X642" s="230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2">
        <v>1</v>
      </c>
    </row>
    <row r="643" spans="1:65">
      <c r="A643" s="29"/>
      <c r="B643" s="19">
        <v>1</v>
      </c>
      <c r="C643" s="9">
        <v>2</v>
      </c>
      <c r="D643" s="23">
        <v>0.22200000000000003</v>
      </c>
      <c r="E643" s="23">
        <v>0.24299999999999999</v>
      </c>
      <c r="F643" s="23">
        <v>0.22039999999999998</v>
      </c>
      <c r="G643" s="23">
        <v>0.23700000000000002</v>
      </c>
      <c r="H643" s="23">
        <v>0.21950999999999998</v>
      </c>
      <c r="I643" s="23">
        <v>0.22405896248058577</v>
      </c>
      <c r="J643" s="23">
        <v>0.21359999999999998</v>
      </c>
      <c r="K643" s="23">
        <v>0.23600000000000002</v>
      </c>
      <c r="L643" s="23">
        <v>0.20417999999999997</v>
      </c>
      <c r="M643" s="23">
        <v>0.22200000000000003</v>
      </c>
      <c r="N643" s="23">
        <v>0.22999999999999998</v>
      </c>
      <c r="O643" s="23">
        <v>0.23739999999999997</v>
      </c>
      <c r="P643" s="23">
        <v>0.22399999999999998</v>
      </c>
      <c r="Q643" s="23">
        <v>0.21920000000000001</v>
      </c>
      <c r="R643" s="23">
        <v>0.23046</v>
      </c>
      <c r="S643" s="23">
        <v>0.22996587753159503</v>
      </c>
      <c r="T643" s="23">
        <v>0.22399999999999998</v>
      </c>
      <c r="U643" s="23">
        <v>0.21744982981957689</v>
      </c>
      <c r="V643" s="235">
        <v>0.20100000000000001</v>
      </c>
      <c r="W643" s="235">
        <v>0.24310000000000001</v>
      </c>
      <c r="X643" s="230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2">
        <v>19</v>
      </c>
    </row>
    <row r="644" spans="1:65">
      <c r="A644" s="29"/>
      <c r="B644" s="19">
        <v>1</v>
      </c>
      <c r="C644" s="9">
        <v>3</v>
      </c>
      <c r="D644" s="23">
        <v>0.22499999999999998</v>
      </c>
      <c r="E644" s="23">
        <v>0.22599999999999998</v>
      </c>
      <c r="F644" s="23">
        <v>0.22450000000000001</v>
      </c>
      <c r="G644" s="23">
        <v>0.219</v>
      </c>
      <c r="H644" s="23">
        <v>0.21751999999999999</v>
      </c>
      <c r="I644" s="23">
        <v>0.22216781759485249</v>
      </c>
      <c r="J644" s="23">
        <v>0.21189999999999998</v>
      </c>
      <c r="K644" s="23">
        <v>0.22899999999999998</v>
      </c>
      <c r="L644" s="23">
        <v>0.21059999999999998</v>
      </c>
      <c r="M644" s="23">
        <v>0.23100000000000001</v>
      </c>
      <c r="N644" s="23">
        <v>0.22699999999999998</v>
      </c>
      <c r="O644" s="23">
        <v>0.2303</v>
      </c>
      <c r="P644" s="23">
        <v>0.219</v>
      </c>
      <c r="Q644" s="23">
        <v>0.22369999999999998</v>
      </c>
      <c r="R644" s="23">
        <v>0.23088000000000003</v>
      </c>
      <c r="S644" s="23">
        <v>0.22525726908363869</v>
      </c>
      <c r="T644" s="23">
        <v>0.22100000000000003</v>
      </c>
      <c r="U644" s="23">
        <v>0.22196367450908658</v>
      </c>
      <c r="V644" s="235">
        <v>0.20899999999999999</v>
      </c>
      <c r="W644" s="235">
        <v>0.24610000000000001</v>
      </c>
      <c r="X644" s="230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2">
        <v>16</v>
      </c>
    </row>
    <row r="645" spans="1:65">
      <c r="A645" s="29"/>
      <c r="B645" s="19">
        <v>1</v>
      </c>
      <c r="C645" s="9">
        <v>4</v>
      </c>
      <c r="D645" s="23">
        <v>0.214</v>
      </c>
      <c r="E645" s="23">
        <v>0.22300000000000003</v>
      </c>
      <c r="F645" s="23">
        <v>0.21519999999999997</v>
      </c>
      <c r="G645" s="23">
        <v>0.22399999999999998</v>
      </c>
      <c r="H645" s="23">
        <v>0.21494000000000002</v>
      </c>
      <c r="I645" s="23">
        <v>0.22323319811404499</v>
      </c>
      <c r="J645" s="23">
        <v>0.2104</v>
      </c>
      <c r="K645" s="23">
        <v>0.22899999999999998</v>
      </c>
      <c r="L645" s="23">
        <v>0.20759</v>
      </c>
      <c r="M645" s="23">
        <v>0.22799999999999998</v>
      </c>
      <c r="N645" s="23">
        <v>0.22699999999999998</v>
      </c>
      <c r="O645" s="23">
        <v>0.22430000000000003</v>
      </c>
      <c r="P645" s="23">
        <v>0.21299999999999999</v>
      </c>
      <c r="Q645" s="23">
        <v>0.21489999999999998</v>
      </c>
      <c r="R645" s="23">
        <v>0.23110999999999998</v>
      </c>
      <c r="S645" s="23">
        <v>0.22609353334811574</v>
      </c>
      <c r="T645" s="23">
        <v>0.22300000000000003</v>
      </c>
      <c r="U645" s="23">
        <v>0.22400894328046461</v>
      </c>
      <c r="V645" s="235">
        <v>0.19700000000000001</v>
      </c>
      <c r="W645" s="235">
        <v>0.24610000000000001</v>
      </c>
      <c r="X645" s="230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2">
        <v>0.22348528497357012</v>
      </c>
    </row>
    <row r="646" spans="1:65">
      <c r="A646" s="29"/>
      <c r="B646" s="19">
        <v>1</v>
      </c>
      <c r="C646" s="9">
        <v>5</v>
      </c>
      <c r="D646" s="23">
        <v>0.22</v>
      </c>
      <c r="E646" s="23">
        <v>0.23300000000000001</v>
      </c>
      <c r="F646" s="23">
        <v>0.2208</v>
      </c>
      <c r="G646" s="23">
        <v>0.22799999999999998</v>
      </c>
      <c r="H646" s="23">
        <v>0.21100999999999998</v>
      </c>
      <c r="I646" s="23">
        <v>0.221374743487908</v>
      </c>
      <c r="J646" s="23">
        <v>0.21960000000000002</v>
      </c>
      <c r="K646" s="23">
        <v>0.22399999999999998</v>
      </c>
      <c r="L646" s="23">
        <v>0.22047</v>
      </c>
      <c r="M646" s="23">
        <v>0.22599999999999998</v>
      </c>
      <c r="N646" s="23">
        <v>0.23500000000000001</v>
      </c>
      <c r="O646" s="23">
        <v>0.2379</v>
      </c>
      <c r="P646" s="23">
        <v>0.219</v>
      </c>
      <c r="Q646" s="23">
        <v>0.22190000000000001</v>
      </c>
      <c r="R646" s="23">
        <v>0.23033000000000003</v>
      </c>
      <c r="S646" s="23">
        <v>0.22044923334601277</v>
      </c>
      <c r="T646" s="23">
        <v>0.22699999999999998</v>
      </c>
      <c r="U646" s="23">
        <v>0.22099985560572163</v>
      </c>
      <c r="V646" s="235">
        <v>0.20200000000000001</v>
      </c>
      <c r="W646" s="235">
        <v>0.24729999999999999</v>
      </c>
      <c r="X646" s="230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2">
        <v>51</v>
      </c>
    </row>
    <row r="647" spans="1:65">
      <c r="A647" s="29"/>
      <c r="B647" s="19">
        <v>1</v>
      </c>
      <c r="C647" s="9">
        <v>6</v>
      </c>
      <c r="D647" s="23">
        <v>0.22499999999999998</v>
      </c>
      <c r="E647" s="23">
        <v>0.23400000000000001</v>
      </c>
      <c r="F647" s="23">
        <v>0.21529999999999999</v>
      </c>
      <c r="G647" s="23">
        <v>0.23400000000000001</v>
      </c>
      <c r="H647" s="23">
        <v>0.21647</v>
      </c>
      <c r="I647" s="23">
        <v>0.22256995759928999</v>
      </c>
      <c r="J647" s="23">
        <v>0.22139999999999999</v>
      </c>
      <c r="K647" s="23">
        <v>0.22499999999999998</v>
      </c>
      <c r="L647" s="23">
        <v>0.21250000000000002</v>
      </c>
      <c r="M647" s="23">
        <v>0.22599999999999998</v>
      </c>
      <c r="N647" s="23">
        <v>0.23100000000000001</v>
      </c>
      <c r="O647" s="23">
        <v>0.2248</v>
      </c>
      <c r="P647" s="23">
        <v>0.22300000000000003</v>
      </c>
      <c r="Q647" s="23">
        <v>0.23230000000000001</v>
      </c>
      <c r="R647" s="23">
        <v>0.22903000000000004</v>
      </c>
      <c r="S647" s="23">
        <v>0.21799521387899806</v>
      </c>
      <c r="T647" s="23">
        <v>0.22399999999999998</v>
      </c>
      <c r="U647" s="23">
        <v>0.21741763158814714</v>
      </c>
      <c r="V647" s="235">
        <v>0.20699999999999999</v>
      </c>
      <c r="W647" s="235">
        <v>0.23949999999999999</v>
      </c>
      <c r="X647" s="230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54"/>
    </row>
    <row r="648" spans="1:65">
      <c r="A648" s="29"/>
      <c r="B648" s="20" t="s">
        <v>267</v>
      </c>
      <c r="C648" s="12"/>
      <c r="D648" s="233">
        <v>0.221</v>
      </c>
      <c r="E648" s="233">
        <v>0.23083333333333333</v>
      </c>
      <c r="F648" s="233">
        <v>0.22021666666666664</v>
      </c>
      <c r="G648" s="233">
        <v>0.22783333333333333</v>
      </c>
      <c r="H648" s="233">
        <v>0.21712500000000001</v>
      </c>
      <c r="I648" s="233">
        <v>0.22251390127949122</v>
      </c>
      <c r="J648" s="233">
        <v>0.21513333333333332</v>
      </c>
      <c r="K648" s="233">
        <v>0.22883333333333331</v>
      </c>
      <c r="L648" s="233">
        <v>0.21067666666666662</v>
      </c>
      <c r="M648" s="233">
        <v>0.23033333333333336</v>
      </c>
      <c r="N648" s="233">
        <v>0.23016666666666666</v>
      </c>
      <c r="O648" s="233">
        <v>0.23186666666666667</v>
      </c>
      <c r="P648" s="233">
        <v>0.21966666666666668</v>
      </c>
      <c r="Q648" s="233">
        <v>0.22203333333333333</v>
      </c>
      <c r="R648" s="233">
        <v>0.23018500000000006</v>
      </c>
      <c r="S648" s="233">
        <v>0.22385992111790573</v>
      </c>
      <c r="T648" s="233">
        <v>0.22466666666666668</v>
      </c>
      <c r="U648" s="233">
        <v>0.21952464046019829</v>
      </c>
      <c r="V648" s="233">
        <v>0.20399999999999999</v>
      </c>
      <c r="W648" s="233">
        <v>0.24385000000000001</v>
      </c>
      <c r="X648" s="230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54"/>
    </row>
    <row r="649" spans="1:65">
      <c r="A649" s="29"/>
      <c r="B649" s="3" t="s">
        <v>268</v>
      </c>
      <c r="C649" s="28"/>
      <c r="D649" s="23">
        <v>0.22100000000000003</v>
      </c>
      <c r="E649" s="23">
        <v>0.22949999999999998</v>
      </c>
      <c r="F649" s="23">
        <v>0.22059999999999999</v>
      </c>
      <c r="G649" s="23">
        <v>0.22649999999999998</v>
      </c>
      <c r="H649" s="23">
        <v>0.21699499999999999</v>
      </c>
      <c r="I649" s="23">
        <v>0.22236888759707124</v>
      </c>
      <c r="J649" s="23">
        <v>0.21375</v>
      </c>
      <c r="K649" s="23">
        <v>0.22899999999999998</v>
      </c>
      <c r="L649" s="23">
        <v>0.20965999999999999</v>
      </c>
      <c r="M649" s="23">
        <v>0.22699999999999998</v>
      </c>
      <c r="N649" s="23">
        <v>0.23049999999999998</v>
      </c>
      <c r="O649" s="23">
        <v>0.2334</v>
      </c>
      <c r="P649" s="23">
        <v>0.2195</v>
      </c>
      <c r="Q649" s="23">
        <v>0.22105000000000002</v>
      </c>
      <c r="R649" s="23">
        <v>0.23039500000000002</v>
      </c>
      <c r="S649" s="23">
        <v>0.22432783430135633</v>
      </c>
      <c r="T649" s="23">
        <v>0.22399999999999998</v>
      </c>
      <c r="U649" s="23">
        <v>0.21922484271264925</v>
      </c>
      <c r="V649" s="23">
        <v>0.20450000000000002</v>
      </c>
      <c r="W649" s="23">
        <v>0.24460000000000001</v>
      </c>
      <c r="X649" s="230"/>
      <c r="Y649" s="231"/>
      <c r="Z649" s="231"/>
      <c r="AA649" s="231"/>
      <c r="AB649" s="231"/>
      <c r="AC649" s="231"/>
      <c r="AD649" s="231"/>
      <c r="AE649" s="231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54"/>
    </row>
    <row r="650" spans="1:65">
      <c r="A650" s="29"/>
      <c r="B650" s="3" t="s">
        <v>269</v>
      </c>
      <c r="C650" s="28"/>
      <c r="D650" s="23">
        <v>4.098780306383833E-3</v>
      </c>
      <c r="E650" s="23">
        <v>7.3598007219398713E-3</v>
      </c>
      <c r="F650" s="23">
        <v>4.2873845951426764E-3</v>
      </c>
      <c r="G650" s="23">
        <v>6.6758270399005113E-3</v>
      </c>
      <c r="H650" s="23">
        <v>4.161041936823047E-3</v>
      </c>
      <c r="I650" s="23">
        <v>1.0022686756959893E-3</v>
      </c>
      <c r="J650" s="23">
        <v>4.38071531449679E-3</v>
      </c>
      <c r="K650" s="23">
        <v>4.2622372841814868E-3</v>
      </c>
      <c r="L650" s="23">
        <v>5.5642166265042889E-3</v>
      </c>
      <c r="M650" s="23">
        <v>9.6055539489748668E-3</v>
      </c>
      <c r="N650" s="23">
        <v>2.9944392908634421E-3</v>
      </c>
      <c r="O650" s="23">
        <v>6.29497153819352E-3</v>
      </c>
      <c r="P650" s="23">
        <v>3.8815804341359055E-3</v>
      </c>
      <c r="Q650" s="23">
        <v>5.8390638519086879E-3</v>
      </c>
      <c r="R650" s="23">
        <v>8.4291755231456886E-4</v>
      </c>
      <c r="S650" s="23">
        <v>4.253584204404086E-3</v>
      </c>
      <c r="T650" s="23">
        <v>2.8751811537130255E-3</v>
      </c>
      <c r="U650" s="23">
        <v>3.3093587649534917E-3</v>
      </c>
      <c r="V650" s="23">
        <v>4.7328638264796828E-3</v>
      </c>
      <c r="W650" s="23">
        <v>3.1507142047478751E-3</v>
      </c>
      <c r="X650" s="230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54"/>
    </row>
    <row r="651" spans="1:65">
      <c r="A651" s="29"/>
      <c r="B651" s="3" t="s">
        <v>86</v>
      </c>
      <c r="C651" s="28"/>
      <c r="D651" s="13">
        <v>1.8546517223456259E-2</v>
      </c>
      <c r="E651" s="13">
        <v>3.1883613235840595E-2</v>
      </c>
      <c r="F651" s="13">
        <v>1.9468937842167609E-2</v>
      </c>
      <c r="G651" s="13">
        <v>2.9301362281933481E-2</v>
      </c>
      <c r="H651" s="13">
        <v>1.916426913908139E-2</v>
      </c>
      <c r="I651" s="13">
        <v>4.5042968998016799E-3</v>
      </c>
      <c r="J651" s="13">
        <v>2.0362791979377706E-2</v>
      </c>
      <c r="K651" s="13">
        <v>1.8625945888629952E-2</v>
      </c>
      <c r="L651" s="13">
        <v>2.6411167000795644E-2</v>
      </c>
      <c r="M651" s="13">
        <v>4.1702839141714319E-2</v>
      </c>
      <c r="N651" s="13">
        <v>1.3009873819826686E-2</v>
      </c>
      <c r="O651" s="13">
        <v>2.7149100941030131E-2</v>
      </c>
      <c r="P651" s="13">
        <v>1.7670320640982878E-2</v>
      </c>
      <c r="Q651" s="13">
        <v>2.6298140753229341E-2</v>
      </c>
      <c r="R651" s="13">
        <v>3.6619134709671292E-3</v>
      </c>
      <c r="S651" s="13">
        <v>1.9001097575495649E-2</v>
      </c>
      <c r="T651" s="13">
        <v>1.2797542227209311E-2</v>
      </c>
      <c r="U651" s="13">
        <v>1.5075113016998687E-2</v>
      </c>
      <c r="V651" s="13">
        <v>2.3200312874900406E-2</v>
      </c>
      <c r="W651" s="13">
        <v>1.2920706191297416E-2</v>
      </c>
      <c r="X651" s="146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9"/>
      <c r="B652" s="3" t="s">
        <v>270</v>
      </c>
      <c r="C652" s="28"/>
      <c r="D652" s="13">
        <v>-1.1120575450254022E-2</v>
      </c>
      <c r="E652" s="13">
        <v>3.2879338613422515E-2</v>
      </c>
      <c r="F652" s="13">
        <v>-1.4625653350242018E-2</v>
      </c>
      <c r="G652" s="13">
        <v>1.9455636017724487E-2</v>
      </c>
      <c r="H652" s="13">
        <v>-2.8459524636363809E-2</v>
      </c>
      <c r="I652" s="13">
        <v>-4.3465219385417919E-3</v>
      </c>
      <c r="J652" s="13">
        <v>-3.7371371637396678E-2</v>
      </c>
      <c r="K652" s="13">
        <v>2.3930203549623608E-2</v>
      </c>
      <c r="L652" s="13">
        <v>-5.7313027604561362E-2</v>
      </c>
      <c r="M652" s="13">
        <v>3.0642054847472844E-2</v>
      </c>
      <c r="N652" s="13">
        <v>2.9896293592156065E-2</v>
      </c>
      <c r="O652" s="13">
        <v>3.7503058396384903E-2</v>
      </c>
      <c r="P652" s="13">
        <v>-1.7086665492786479E-2</v>
      </c>
      <c r="Q652" s="13">
        <v>-6.4968556672914124E-3</v>
      </c>
      <c r="R652" s="13">
        <v>2.9978327330241195E-2</v>
      </c>
      <c r="S652" s="13">
        <v>1.6763347277199969E-3</v>
      </c>
      <c r="T652" s="13">
        <v>5.2861721667101236E-3</v>
      </c>
      <c r="U652" s="13">
        <v>-1.7722171344928705E-2</v>
      </c>
      <c r="V652" s="13">
        <v>-8.7188223492542294E-2</v>
      </c>
      <c r="W652" s="13">
        <v>9.1123292653644938E-2</v>
      </c>
      <c r="X652" s="146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45" t="s">
        <v>271</v>
      </c>
      <c r="C653" s="46"/>
      <c r="D653" s="44">
        <v>0.25</v>
      </c>
      <c r="E653" s="44">
        <v>0.88</v>
      </c>
      <c r="F653" s="44">
        <v>0.34</v>
      </c>
      <c r="G653" s="44">
        <v>0.54</v>
      </c>
      <c r="H653" s="44">
        <v>0.7</v>
      </c>
      <c r="I653" s="44">
        <v>0.08</v>
      </c>
      <c r="J653" s="44">
        <v>0.93</v>
      </c>
      <c r="K653" s="44">
        <v>0.65</v>
      </c>
      <c r="L653" s="44">
        <v>1.44</v>
      </c>
      <c r="M653" s="44">
        <v>0.82</v>
      </c>
      <c r="N653" s="44">
        <v>0.8</v>
      </c>
      <c r="O653" s="44">
        <v>1</v>
      </c>
      <c r="P653" s="44">
        <v>0.41</v>
      </c>
      <c r="Q653" s="44">
        <v>0.13</v>
      </c>
      <c r="R653" s="44">
        <v>0.81</v>
      </c>
      <c r="S653" s="44">
        <v>0.08</v>
      </c>
      <c r="T653" s="44">
        <v>0.17</v>
      </c>
      <c r="U653" s="44">
        <v>0.42</v>
      </c>
      <c r="V653" s="44">
        <v>2.21</v>
      </c>
      <c r="W653" s="44">
        <v>2.38</v>
      </c>
      <c r="X653" s="1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B654" s="3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BM654" s="53"/>
    </row>
    <row r="655" spans="1:65" ht="15">
      <c r="B655" s="8" t="s">
        <v>512</v>
      </c>
      <c r="BM655" s="27" t="s">
        <v>66</v>
      </c>
    </row>
    <row r="656" spans="1:65" ht="15">
      <c r="A656" s="24" t="s">
        <v>58</v>
      </c>
      <c r="B656" s="18" t="s">
        <v>117</v>
      </c>
      <c r="C656" s="15" t="s">
        <v>118</v>
      </c>
      <c r="D656" s="16" t="s">
        <v>239</v>
      </c>
      <c r="E656" s="17" t="s">
        <v>239</v>
      </c>
      <c r="F656" s="17" t="s">
        <v>239</v>
      </c>
      <c r="G656" s="17" t="s">
        <v>239</v>
      </c>
      <c r="H656" s="17" t="s">
        <v>239</v>
      </c>
      <c r="I656" s="17" t="s">
        <v>239</v>
      </c>
      <c r="J656" s="17" t="s">
        <v>239</v>
      </c>
      <c r="K656" s="17" t="s">
        <v>239</v>
      </c>
      <c r="L656" s="17" t="s">
        <v>239</v>
      </c>
      <c r="M656" s="17" t="s">
        <v>239</v>
      </c>
      <c r="N656" s="17" t="s">
        <v>239</v>
      </c>
      <c r="O656" s="17" t="s">
        <v>239</v>
      </c>
      <c r="P656" s="17" t="s">
        <v>239</v>
      </c>
      <c r="Q656" s="17" t="s">
        <v>239</v>
      </c>
      <c r="R656" s="17" t="s">
        <v>239</v>
      </c>
      <c r="S656" s="17" t="s">
        <v>239</v>
      </c>
      <c r="T656" s="17" t="s">
        <v>239</v>
      </c>
      <c r="U656" s="17" t="s">
        <v>239</v>
      </c>
      <c r="V656" s="17" t="s">
        <v>239</v>
      </c>
      <c r="W656" s="17" t="s">
        <v>239</v>
      </c>
      <c r="X656" s="146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240</v>
      </c>
      <c r="C657" s="9" t="s">
        <v>240</v>
      </c>
      <c r="D657" s="144" t="s">
        <v>242</v>
      </c>
      <c r="E657" s="145" t="s">
        <v>243</v>
      </c>
      <c r="F657" s="145" t="s">
        <v>244</v>
      </c>
      <c r="G657" s="145" t="s">
        <v>245</v>
      </c>
      <c r="H657" s="145" t="s">
        <v>246</v>
      </c>
      <c r="I657" s="145" t="s">
        <v>247</v>
      </c>
      <c r="J657" s="145" t="s">
        <v>248</v>
      </c>
      <c r="K657" s="145" t="s">
        <v>249</v>
      </c>
      <c r="L657" s="145" t="s">
        <v>250</v>
      </c>
      <c r="M657" s="145" t="s">
        <v>251</v>
      </c>
      <c r="N657" s="145" t="s">
        <v>252</v>
      </c>
      <c r="O657" s="145" t="s">
        <v>253</v>
      </c>
      <c r="P657" s="145" t="s">
        <v>254</v>
      </c>
      <c r="Q657" s="145" t="s">
        <v>256</v>
      </c>
      <c r="R657" s="145" t="s">
        <v>257</v>
      </c>
      <c r="S657" s="145" t="s">
        <v>258</v>
      </c>
      <c r="T657" s="145" t="s">
        <v>259</v>
      </c>
      <c r="U657" s="145" t="s">
        <v>282</v>
      </c>
      <c r="V657" s="145" t="s">
        <v>284</v>
      </c>
      <c r="W657" s="145" t="s">
        <v>260</v>
      </c>
      <c r="X657" s="146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</v>
      </c>
    </row>
    <row r="658" spans="1:65">
      <c r="A658" s="29"/>
      <c r="B658" s="19"/>
      <c r="C658" s="9"/>
      <c r="D658" s="10" t="s">
        <v>285</v>
      </c>
      <c r="E658" s="11" t="s">
        <v>285</v>
      </c>
      <c r="F658" s="11" t="s">
        <v>120</v>
      </c>
      <c r="G658" s="11" t="s">
        <v>285</v>
      </c>
      <c r="H658" s="11" t="s">
        <v>285</v>
      </c>
      <c r="I658" s="11" t="s">
        <v>120</v>
      </c>
      <c r="J658" s="11" t="s">
        <v>286</v>
      </c>
      <c r="K658" s="11" t="s">
        <v>285</v>
      </c>
      <c r="L658" s="11" t="s">
        <v>285</v>
      </c>
      <c r="M658" s="11" t="s">
        <v>285</v>
      </c>
      <c r="N658" s="11" t="s">
        <v>120</v>
      </c>
      <c r="O658" s="11" t="s">
        <v>120</v>
      </c>
      <c r="P658" s="11" t="s">
        <v>285</v>
      </c>
      <c r="Q658" s="11" t="s">
        <v>285</v>
      </c>
      <c r="R658" s="11" t="s">
        <v>286</v>
      </c>
      <c r="S658" s="11" t="s">
        <v>286</v>
      </c>
      <c r="T658" s="11" t="s">
        <v>120</v>
      </c>
      <c r="U658" s="11" t="s">
        <v>120</v>
      </c>
      <c r="V658" s="11" t="s">
        <v>285</v>
      </c>
      <c r="W658" s="11" t="s">
        <v>285</v>
      </c>
      <c r="X658" s="146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146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8">
        <v>1</v>
      </c>
      <c r="C660" s="14">
        <v>1</v>
      </c>
      <c r="D660" s="229">
        <v>0.18099999999999999</v>
      </c>
      <c r="E660" s="229">
        <v>0.17700000000000002</v>
      </c>
      <c r="F660" s="229">
        <v>0.17880000000000001</v>
      </c>
      <c r="G660" s="229">
        <v>0.18099999999999999</v>
      </c>
      <c r="H660" s="229">
        <v>0.16880000000000001</v>
      </c>
      <c r="I660" s="229">
        <v>0.16685520000000001</v>
      </c>
      <c r="J660" s="229">
        <v>0.16949999999999998</v>
      </c>
      <c r="K660" s="229">
        <v>0.182</v>
      </c>
      <c r="L660" s="229">
        <v>0.17500000000000002</v>
      </c>
      <c r="M660" s="229">
        <v>0.18099999999999999</v>
      </c>
      <c r="N660" s="229">
        <v>0.17899999999999999</v>
      </c>
      <c r="O660" s="229">
        <v>0.18</v>
      </c>
      <c r="P660" s="229">
        <v>0.17299999999999999</v>
      </c>
      <c r="Q660" s="229">
        <v>0.182</v>
      </c>
      <c r="R660" s="229">
        <v>0.18779999999999999</v>
      </c>
      <c r="S660" s="229">
        <v>0.17285978726097165</v>
      </c>
      <c r="T660" s="229">
        <v>0.17</v>
      </c>
      <c r="U660" s="229">
        <v>0.18598024804904881</v>
      </c>
      <c r="V660" s="229">
        <v>0.184</v>
      </c>
      <c r="W660" s="234">
        <v>0.16</v>
      </c>
      <c r="X660" s="230"/>
      <c r="Y660" s="231"/>
      <c r="Z660" s="231"/>
      <c r="AA660" s="231"/>
      <c r="AB660" s="231"/>
      <c r="AC660" s="231"/>
      <c r="AD660" s="231"/>
      <c r="AE660" s="231"/>
      <c r="AF660" s="231"/>
      <c r="AG660" s="231"/>
      <c r="AH660" s="231"/>
      <c r="AI660" s="231"/>
      <c r="AJ660" s="231"/>
      <c r="AK660" s="231"/>
      <c r="AL660" s="231"/>
      <c r="AM660" s="231"/>
      <c r="AN660" s="231"/>
      <c r="AO660" s="231"/>
      <c r="AP660" s="231"/>
      <c r="AQ660" s="231"/>
      <c r="AR660" s="231"/>
      <c r="AS660" s="231"/>
      <c r="AT660" s="231"/>
      <c r="AU660" s="231"/>
      <c r="AV660" s="231"/>
      <c r="AW660" s="231"/>
      <c r="AX660" s="231"/>
      <c r="AY660" s="231"/>
      <c r="AZ660" s="231"/>
      <c r="BA660" s="231"/>
      <c r="BB660" s="231"/>
      <c r="BC660" s="231"/>
      <c r="BD660" s="231"/>
      <c r="BE660" s="231"/>
      <c r="BF660" s="231"/>
      <c r="BG660" s="231"/>
      <c r="BH660" s="231"/>
      <c r="BI660" s="231"/>
      <c r="BJ660" s="231"/>
      <c r="BK660" s="231"/>
      <c r="BL660" s="231"/>
      <c r="BM660" s="232">
        <v>1</v>
      </c>
    </row>
    <row r="661" spans="1:65">
      <c r="A661" s="29"/>
      <c r="B661" s="19">
        <v>1</v>
      </c>
      <c r="C661" s="9">
        <v>2</v>
      </c>
      <c r="D661" s="23">
        <v>0.17699999999999999</v>
      </c>
      <c r="E661" s="23">
        <v>0.19</v>
      </c>
      <c r="F661" s="23">
        <v>0.17780000000000001</v>
      </c>
      <c r="G661" s="23">
        <v>0.192</v>
      </c>
      <c r="H661" s="23">
        <v>0.17049999999999998</v>
      </c>
      <c r="I661" s="23">
        <v>0.16554352</v>
      </c>
      <c r="J661" s="23">
        <v>0.17269999999999999</v>
      </c>
      <c r="K661" s="23">
        <v>0.187</v>
      </c>
      <c r="L661" s="23">
        <v>0.17149999999999999</v>
      </c>
      <c r="M661" s="23">
        <v>0.18</v>
      </c>
      <c r="N661" s="23">
        <v>0.17899999999999999</v>
      </c>
      <c r="O661" s="23">
        <v>0.17799999999999999</v>
      </c>
      <c r="P661" s="23">
        <v>0.17700000000000002</v>
      </c>
      <c r="Q661" s="23">
        <v>0.183</v>
      </c>
      <c r="R661" s="23">
        <v>0.18840000000000001</v>
      </c>
      <c r="S661" s="23">
        <v>0.17361151961671745</v>
      </c>
      <c r="T661" s="23">
        <v>0.17499999999999999</v>
      </c>
      <c r="U661" s="23">
        <v>0.18095794505752852</v>
      </c>
      <c r="V661" s="23">
        <v>0.183</v>
      </c>
      <c r="W661" s="235">
        <v>0.16</v>
      </c>
      <c r="X661" s="230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2" t="e">
        <v>#N/A</v>
      </c>
    </row>
    <row r="662" spans="1:65">
      <c r="A662" s="29"/>
      <c r="B662" s="19">
        <v>1</v>
      </c>
      <c r="C662" s="9">
        <v>3</v>
      </c>
      <c r="D662" s="23">
        <v>0.18</v>
      </c>
      <c r="E662" s="23">
        <v>0.17799999999999999</v>
      </c>
      <c r="F662" s="23">
        <v>0.17949999999999999</v>
      </c>
      <c r="G662" s="23">
        <v>0.17500000000000002</v>
      </c>
      <c r="H662" s="23">
        <v>0.1701</v>
      </c>
      <c r="I662" s="23">
        <v>0.16787360000000001</v>
      </c>
      <c r="J662" s="23">
        <v>0.1767</v>
      </c>
      <c r="K662" s="23">
        <v>0.182</v>
      </c>
      <c r="L662" s="23">
        <v>0.1744</v>
      </c>
      <c r="M662" s="23">
        <v>0.185</v>
      </c>
      <c r="N662" s="23">
        <v>0.17700000000000002</v>
      </c>
      <c r="O662" s="23">
        <v>0.18</v>
      </c>
      <c r="P662" s="23">
        <v>0.17700000000000002</v>
      </c>
      <c r="Q662" s="23">
        <v>0.185</v>
      </c>
      <c r="R662" s="23">
        <v>0.18660000000000002</v>
      </c>
      <c r="S662" s="23">
        <v>0.17332254305628614</v>
      </c>
      <c r="T662" s="23">
        <v>0.17</v>
      </c>
      <c r="U662" s="23">
        <v>0.18781220139343946</v>
      </c>
      <c r="V662" s="23">
        <v>0.187</v>
      </c>
      <c r="W662" s="235">
        <v>0.16</v>
      </c>
      <c r="X662" s="230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2">
        <v>16</v>
      </c>
    </row>
    <row r="663" spans="1:65">
      <c r="A663" s="29"/>
      <c r="B663" s="19">
        <v>1</v>
      </c>
      <c r="C663" s="9">
        <v>4</v>
      </c>
      <c r="D663" s="23">
        <v>0.18</v>
      </c>
      <c r="E663" s="23">
        <v>0.18</v>
      </c>
      <c r="F663" s="23">
        <v>0.17580000000000001</v>
      </c>
      <c r="G663" s="23">
        <v>0.182</v>
      </c>
      <c r="H663" s="23">
        <v>0.16900000000000001</v>
      </c>
      <c r="I663" s="23">
        <v>0.16705472000000002</v>
      </c>
      <c r="J663" s="23">
        <v>0.17560000000000001</v>
      </c>
      <c r="K663" s="23">
        <v>0.18099999999999999</v>
      </c>
      <c r="L663" s="23">
        <v>0.1704</v>
      </c>
      <c r="M663" s="23">
        <v>0.186</v>
      </c>
      <c r="N663" s="23">
        <v>0.17600000000000002</v>
      </c>
      <c r="O663" s="23">
        <v>0.17</v>
      </c>
      <c r="P663" s="23">
        <v>0.17399999999999999</v>
      </c>
      <c r="Q663" s="23">
        <v>0.17899999999999999</v>
      </c>
      <c r="R663" s="23">
        <v>0.18959999999999999</v>
      </c>
      <c r="S663" s="23">
        <v>0.17363797445402696</v>
      </c>
      <c r="T663" s="23">
        <v>0.17499999999999999</v>
      </c>
      <c r="U663" s="23">
        <v>0.18467677666304261</v>
      </c>
      <c r="V663" s="23">
        <v>0.183</v>
      </c>
      <c r="W663" s="235">
        <v>0.15</v>
      </c>
      <c r="X663" s="230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2">
        <v>0.17824682178406645</v>
      </c>
    </row>
    <row r="664" spans="1:65">
      <c r="A664" s="29"/>
      <c r="B664" s="19">
        <v>1</v>
      </c>
      <c r="C664" s="9">
        <v>5</v>
      </c>
      <c r="D664" s="23">
        <v>0.18099999999999999</v>
      </c>
      <c r="E664" s="23">
        <v>0.183</v>
      </c>
      <c r="F664" s="23">
        <v>0.1807</v>
      </c>
      <c r="G664" s="23">
        <v>0.187</v>
      </c>
      <c r="H664" s="23">
        <v>0.16450000000000001</v>
      </c>
      <c r="I664" s="23">
        <v>0.16750943999999998</v>
      </c>
      <c r="J664" s="23">
        <v>0.17910000000000001</v>
      </c>
      <c r="K664" s="23">
        <v>0.17700000000000002</v>
      </c>
      <c r="L664" s="23">
        <v>0.17510000000000001</v>
      </c>
      <c r="M664" s="23">
        <v>0.18099999999999999</v>
      </c>
      <c r="N664" s="23">
        <v>0.17600000000000002</v>
      </c>
      <c r="O664" s="23">
        <v>0.17899999999999999</v>
      </c>
      <c r="P664" s="23">
        <v>0.17600000000000002</v>
      </c>
      <c r="Q664" s="23">
        <v>0.182</v>
      </c>
      <c r="R664" s="23">
        <v>0.18760000000000002</v>
      </c>
      <c r="S664" s="23">
        <v>0.17234644817050945</v>
      </c>
      <c r="T664" s="23">
        <v>0.17499999999999999</v>
      </c>
      <c r="U664" s="23">
        <v>0.18434861528746918</v>
      </c>
      <c r="V664" s="23">
        <v>0.185</v>
      </c>
      <c r="W664" s="235">
        <v>0.15</v>
      </c>
      <c r="X664" s="230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52</v>
      </c>
    </row>
    <row r="665" spans="1:65">
      <c r="A665" s="29"/>
      <c r="B665" s="19">
        <v>1</v>
      </c>
      <c r="C665" s="9">
        <v>6</v>
      </c>
      <c r="D665" s="23">
        <v>0.184</v>
      </c>
      <c r="E665" s="23">
        <v>0.184</v>
      </c>
      <c r="F665" s="23">
        <v>0.17860000000000001</v>
      </c>
      <c r="G665" s="23">
        <v>0.183</v>
      </c>
      <c r="H665" s="23">
        <v>0.16919999999999999</v>
      </c>
      <c r="I665" s="23">
        <v>0.16689008000000002</v>
      </c>
      <c r="J665" s="23">
        <v>0.17799999999999999</v>
      </c>
      <c r="K665" s="23">
        <v>0.17899999999999999</v>
      </c>
      <c r="L665" s="23">
        <v>0.17279999999999998</v>
      </c>
      <c r="M665" s="23">
        <v>0.185</v>
      </c>
      <c r="N665" s="23">
        <v>0.17899999999999999</v>
      </c>
      <c r="O665" s="23">
        <v>0.17399999999999999</v>
      </c>
      <c r="P665" s="23">
        <v>0.17799999999999999</v>
      </c>
      <c r="Q665" s="236">
        <v>0.19500000000000001</v>
      </c>
      <c r="R665" s="23">
        <v>0.18779999999999999</v>
      </c>
      <c r="S665" s="23">
        <v>0.16933631063422308</v>
      </c>
      <c r="T665" s="23">
        <v>0.17</v>
      </c>
      <c r="U665" s="23">
        <v>0.18220884939400581</v>
      </c>
      <c r="V665" s="23">
        <v>0.183</v>
      </c>
      <c r="W665" s="235">
        <v>0.15</v>
      </c>
      <c r="X665" s="230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54"/>
    </row>
    <row r="666" spans="1:65">
      <c r="A666" s="29"/>
      <c r="B666" s="20" t="s">
        <v>267</v>
      </c>
      <c r="C666" s="12"/>
      <c r="D666" s="233">
        <v>0.18049999999999999</v>
      </c>
      <c r="E666" s="233">
        <v>0.18199999999999997</v>
      </c>
      <c r="F666" s="233">
        <v>0.17853333333333332</v>
      </c>
      <c r="G666" s="233">
        <v>0.18333333333333335</v>
      </c>
      <c r="H666" s="233">
        <v>0.16868333333333332</v>
      </c>
      <c r="I666" s="233">
        <v>0.16695442666666668</v>
      </c>
      <c r="J666" s="233">
        <v>0.17526666666666665</v>
      </c>
      <c r="K666" s="233">
        <v>0.18133333333333335</v>
      </c>
      <c r="L666" s="233">
        <v>0.17320000000000002</v>
      </c>
      <c r="M666" s="233">
        <v>0.18300000000000002</v>
      </c>
      <c r="N666" s="233">
        <v>0.17766666666666667</v>
      </c>
      <c r="O666" s="233">
        <v>0.17683333333333331</v>
      </c>
      <c r="P666" s="233">
        <v>0.17583333333333337</v>
      </c>
      <c r="Q666" s="233">
        <v>0.18433333333333335</v>
      </c>
      <c r="R666" s="233">
        <v>0.18796666666666664</v>
      </c>
      <c r="S666" s="233">
        <v>0.17251909719878913</v>
      </c>
      <c r="T666" s="233">
        <v>0.17249999999999999</v>
      </c>
      <c r="U666" s="233">
        <v>0.1843307726407557</v>
      </c>
      <c r="V666" s="233">
        <v>0.1841666666666667</v>
      </c>
      <c r="W666" s="233">
        <v>0.155</v>
      </c>
      <c r="X666" s="230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54"/>
    </row>
    <row r="667" spans="1:65">
      <c r="A667" s="29"/>
      <c r="B667" s="3" t="s">
        <v>268</v>
      </c>
      <c r="C667" s="28"/>
      <c r="D667" s="23">
        <v>0.18049999999999999</v>
      </c>
      <c r="E667" s="23">
        <v>0.18149999999999999</v>
      </c>
      <c r="F667" s="23">
        <v>0.17870000000000003</v>
      </c>
      <c r="G667" s="23">
        <v>0.1825</v>
      </c>
      <c r="H667" s="23">
        <v>0.1691</v>
      </c>
      <c r="I667" s="23">
        <v>0.16697240000000002</v>
      </c>
      <c r="J667" s="23">
        <v>0.17615</v>
      </c>
      <c r="K667" s="23">
        <v>0.18149999999999999</v>
      </c>
      <c r="L667" s="23">
        <v>0.17359999999999998</v>
      </c>
      <c r="M667" s="23">
        <v>0.183</v>
      </c>
      <c r="N667" s="23">
        <v>0.17799999999999999</v>
      </c>
      <c r="O667" s="23">
        <v>0.17849999999999999</v>
      </c>
      <c r="P667" s="23">
        <v>0.17650000000000002</v>
      </c>
      <c r="Q667" s="23">
        <v>0.1825</v>
      </c>
      <c r="R667" s="23">
        <v>0.18779999999999999</v>
      </c>
      <c r="S667" s="23">
        <v>0.17309116515862888</v>
      </c>
      <c r="T667" s="23">
        <v>0.17249999999999999</v>
      </c>
      <c r="U667" s="23">
        <v>0.18451269597525588</v>
      </c>
      <c r="V667" s="23">
        <v>0.1835</v>
      </c>
      <c r="W667" s="23">
        <v>0.155</v>
      </c>
      <c r="X667" s="230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54"/>
    </row>
    <row r="668" spans="1:65">
      <c r="A668" s="29"/>
      <c r="B668" s="3" t="s">
        <v>269</v>
      </c>
      <c r="C668" s="28"/>
      <c r="D668" s="23">
        <v>2.2583179581272452E-3</v>
      </c>
      <c r="E668" s="23">
        <v>4.7749345545253273E-3</v>
      </c>
      <c r="F668" s="23">
        <v>1.6560998359599728E-3</v>
      </c>
      <c r="G668" s="23">
        <v>5.7503623074260839E-3</v>
      </c>
      <c r="H668" s="23">
        <v>2.1535242433431399E-3</v>
      </c>
      <c r="I668" s="23">
        <v>7.9594248743654014E-4</v>
      </c>
      <c r="J668" s="23">
        <v>3.5825503020427661E-3</v>
      </c>
      <c r="K668" s="23">
        <v>3.3862466931200742E-3</v>
      </c>
      <c r="L668" s="23">
        <v>1.9585709075752235E-3</v>
      </c>
      <c r="M668" s="23">
        <v>2.6076809620810618E-3</v>
      </c>
      <c r="N668" s="23">
        <v>1.5055453054181487E-3</v>
      </c>
      <c r="O668" s="23">
        <v>4.0207793606049334E-3</v>
      </c>
      <c r="P668" s="23">
        <v>1.9407902170679606E-3</v>
      </c>
      <c r="Q668" s="23">
        <v>5.5737479909542661E-3</v>
      </c>
      <c r="R668" s="23">
        <v>9.9129544872689299E-4</v>
      </c>
      <c r="S668" s="23">
        <v>1.635041651972694E-3</v>
      </c>
      <c r="T668" s="23">
        <v>2.7386127875258176E-3</v>
      </c>
      <c r="U668" s="23">
        <v>2.4835328303581209E-3</v>
      </c>
      <c r="V668" s="23">
        <v>1.6020819787597234E-3</v>
      </c>
      <c r="W668" s="23">
        <v>5.4772255750516656E-3</v>
      </c>
      <c r="X668" s="230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54"/>
    </row>
    <row r="669" spans="1:65">
      <c r="A669" s="29"/>
      <c r="B669" s="3" t="s">
        <v>86</v>
      </c>
      <c r="C669" s="28"/>
      <c r="D669" s="13">
        <v>1.251145683172989E-2</v>
      </c>
      <c r="E669" s="13">
        <v>2.623590414574356E-2</v>
      </c>
      <c r="F669" s="13">
        <v>9.2761379908138878E-3</v>
      </c>
      <c r="G669" s="13">
        <v>3.1365612585960455E-2</v>
      </c>
      <c r="H669" s="13">
        <v>1.2766668767966446E-2</v>
      </c>
      <c r="I669" s="13">
        <v>4.7674236815875588E-3</v>
      </c>
      <c r="J669" s="13">
        <v>2.0440568478752946E-2</v>
      </c>
      <c r="K669" s="13">
        <v>1.8674154557647468E-2</v>
      </c>
      <c r="L669" s="13">
        <v>1.1308146117639858E-2</v>
      </c>
      <c r="M669" s="13">
        <v>1.4249622743612357E-2</v>
      </c>
      <c r="N669" s="13">
        <v>8.4739885858432385E-3</v>
      </c>
      <c r="O669" s="13">
        <v>2.2737677816804528E-2</v>
      </c>
      <c r="P669" s="13">
        <v>1.1037669480955224E-2</v>
      </c>
      <c r="Q669" s="13">
        <v>3.0237330873169616E-2</v>
      </c>
      <c r="R669" s="13">
        <v>5.2737831994691953E-3</v>
      </c>
      <c r="S669" s="13">
        <v>9.4774530966196709E-3</v>
      </c>
      <c r="T669" s="13">
        <v>1.5876016159569958E-2</v>
      </c>
      <c r="U669" s="13">
        <v>1.3473240494674786E-2</v>
      </c>
      <c r="V669" s="13">
        <v>8.6990876674736105E-3</v>
      </c>
      <c r="W669" s="13">
        <v>3.5336939193881714E-2</v>
      </c>
      <c r="X669" s="146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270</v>
      </c>
      <c r="C670" s="28"/>
      <c r="D670" s="13">
        <v>1.2640776387379926E-2</v>
      </c>
      <c r="E670" s="13">
        <v>2.105607369807827E-2</v>
      </c>
      <c r="F670" s="13">
        <v>1.6073865800196874E-3</v>
      </c>
      <c r="G670" s="13">
        <v>2.8536337974254922E-2</v>
      </c>
      <c r="H670" s="13">
        <v>-5.3653065760233432E-2</v>
      </c>
      <c r="I670" s="13">
        <v>-6.3352574841865739E-2</v>
      </c>
      <c r="J670" s="13">
        <v>-1.6719260896612465E-2</v>
      </c>
      <c r="K670" s="13">
        <v>1.7315941559990167E-2</v>
      </c>
      <c r="L670" s="13">
        <v>-2.8313670524685697E-2</v>
      </c>
      <c r="M670" s="13">
        <v>2.666627190521087E-2</v>
      </c>
      <c r="N670" s="13">
        <v>-3.2547851994948473E-3</v>
      </c>
      <c r="O670" s="13">
        <v>-7.9299503721051989E-3</v>
      </c>
      <c r="P670" s="13">
        <v>-1.3540148579237243E-2</v>
      </c>
      <c r="Q670" s="13">
        <v>3.4146536181387077E-2</v>
      </c>
      <c r="R670" s="13">
        <v>5.4530256333967575E-2</v>
      </c>
      <c r="S670" s="13">
        <v>-3.2133670199270381E-2</v>
      </c>
      <c r="T670" s="13">
        <v>-3.2240809269678539E-2</v>
      </c>
      <c r="U670" s="13">
        <v>3.4132170188479138E-2</v>
      </c>
      <c r="V670" s="13">
        <v>3.3211503146865162E-2</v>
      </c>
      <c r="W670" s="13">
        <v>-0.1304192778944937</v>
      </c>
      <c r="X670" s="146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271</v>
      </c>
      <c r="C671" s="46"/>
      <c r="D671" s="44">
        <v>0.32</v>
      </c>
      <c r="E671" s="44">
        <v>0.52</v>
      </c>
      <c r="F671" s="44">
        <v>0.06</v>
      </c>
      <c r="G671" s="44">
        <v>0.7</v>
      </c>
      <c r="H671" s="44">
        <v>1.25</v>
      </c>
      <c r="I671" s="44">
        <v>1.48</v>
      </c>
      <c r="J671" s="44">
        <v>0.38</v>
      </c>
      <c r="K671" s="44">
        <v>0.43</v>
      </c>
      <c r="L671" s="44">
        <v>0.65</v>
      </c>
      <c r="M671" s="44">
        <v>0.65</v>
      </c>
      <c r="N671" s="44">
        <v>0.06</v>
      </c>
      <c r="O671" s="44">
        <v>0.17</v>
      </c>
      <c r="P671" s="44">
        <v>0.3</v>
      </c>
      <c r="Q671" s="44">
        <v>0.83</v>
      </c>
      <c r="R671" s="44">
        <v>1.31</v>
      </c>
      <c r="S671" s="44">
        <v>0.74</v>
      </c>
      <c r="T671" s="44">
        <v>0.76</v>
      </c>
      <c r="U671" s="44">
        <v>0.83</v>
      </c>
      <c r="V671" s="44">
        <v>0.81</v>
      </c>
      <c r="W671" s="44">
        <v>3.07</v>
      </c>
      <c r="X671" s="146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BM672" s="53"/>
    </row>
    <row r="673" spans="1:65" ht="15">
      <c r="B673" s="8" t="s">
        <v>513</v>
      </c>
      <c r="BM673" s="27" t="s">
        <v>66</v>
      </c>
    </row>
    <row r="674" spans="1:65" ht="15">
      <c r="A674" s="24" t="s">
        <v>37</v>
      </c>
      <c r="B674" s="18" t="s">
        <v>117</v>
      </c>
      <c r="C674" s="15" t="s">
        <v>118</v>
      </c>
      <c r="D674" s="16" t="s">
        <v>239</v>
      </c>
      <c r="E674" s="17" t="s">
        <v>239</v>
      </c>
      <c r="F674" s="17" t="s">
        <v>239</v>
      </c>
      <c r="G674" s="17" t="s">
        <v>239</v>
      </c>
      <c r="H674" s="17" t="s">
        <v>239</v>
      </c>
      <c r="I674" s="17" t="s">
        <v>239</v>
      </c>
      <c r="J674" s="17" t="s">
        <v>239</v>
      </c>
      <c r="K674" s="17" t="s">
        <v>239</v>
      </c>
      <c r="L674" s="17" t="s">
        <v>239</v>
      </c>
      <c r="M674" s="17" t="s">
        <v>239</v>
      </c>
      <c r="N674" s="17" t="s">
        <v>239</v>
      </c>
      <c r="O674" s="17" t="s">
        <v>239</v>
      </c>
      <c r="P674" s="17" t="s">
        <v>239</v>
      </c>
      <c r="Q674" s="17" t="s">
        <v>239</v>
      </c>
      <c r="R674" s="17" t="s">
        <v>239</v>
      </c>
      <c r="S674" s="17" t="s">
        <v>239</v>
      </c>
      <c r="T674" s="17" t="s">
        <v>239</v>
      </c>
      <c r="U674" s="17" t="s">
        <v>239</v>
      </c>
      <c r="V674" s="17" t="s">
        <v>239</v>
      </c>
      <c r="W674" s="17" t="s">
        <v>239</v>
      </c>
      <c r="X674" s="146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240</v>
      </c>
      <c r="C675" s="9" t="s">
        <v>240</v>
      </c>
      <c r="D675" s="144" t="s">
        <v>242</v>
      </c>
      <c r="E675" s="145" t="s">
        <v>243</v>
      </c>
      <c r="F675" s="145" t="s">
        <v>244</v>
      </c>
      <c r="G675" s="145" t="s">
        <v>245</v>
      </c>
      <c r="H675" s="145" t="s">
        <v>246</v>
      </c>
      <c r="I675" s="145" t="s">
        <v>248</v>
      </c>
      <c r="J675" s="145" t="s">
        <v>249</v>
      </c>
      <c r="K675" s="145" t="s">
        <v>250</v>
      </c>
      <c r="L675" s="145" t="s">
        <v>251</v>
      </c>
      <c r="M675" s="145" t="s">
        <v>252</v>
      </c>
      <c r="N675" s="145" t="s">
        <v>253</v>
      </c>
      <c r="O675" s="145" t="s">
        <v>254</v>
      </c>
      <c r="P675" s="145" t="s">
        <v>256</v>
      </c>
      <c r="Q675" s="145" t="s">
        <v>257</v>
      </c>
      <c r="R675" s="145" t="s">
        <v>258</v>
      </c>
      <c r="S675" s="145" t="s">
        <v>259</v>
      </c>
      <c r="T675" s="145" t="s">
        <v>282</v>
      </c>
      <c r="U675" s="145" t="s">
        <v>284</v>
      </c>
      <c r="V675" s="145" t="s">
        <v>274</v>
      </c>
      <c r="W675" s="145" t="s">
        <v>260</v>
      </c>
      <c r="X675" s="146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285</v>
      </c>
      <c r="E676" s="11" t="s">
        <v>285</v>
      </c>
      <c r="F676" s="11" t="s">
        <v>286</v>
      </c>
      <c r="G676" s="11" t="s">
        <v>285</v>
      </c>
      <c r="H676" s="11" t="s">
        <v>285</v>
      </c>
      <c r="I676" s="11" t="s">
        <v>286</v>
      </c>
      <c r="J676" s="11" t="s">
        <v>285</v>
      </c>
      <c r="K676" s="11" t="s">
        <v>285</v>
      </c>
      <c r="L676" s="11" t="s">
        <v>285</v>
      </c>
      <c r="M676" s="11" t="s">
        <v>286</v>
      </c>
      <c r="N676" s="11" t="s">
        <v>286</v>
      </c>
      <c r="O676" s="11" t="s">
        <v>285</v>
      </c>
      <c r="P676" s="11" t="s">
        <v>286</v>
      </c>
      <c r="Q676" s="11" t="s">
        <v>286</v>
      </c>
      <c r="R676" s="11" t="s">
        <v>286</v>
      </c>
      <c r="S676" s="11" t="s">
        <v>286</v>
      </c>
      <c r="T676" s="11" t="s">
        <v>120</v>
      </c>
      <c r="U676" s="11" t="s">
        <v>285</v>
      </c>
      <c r="V676" s="11" t="s">
        <v>120</v>
      </c>
      <c r="W676" s="11" t="s">
        <v>285</v>
      </c>
      <c r="X676" s="146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146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22">
        <v>22</v>
      </c>
      <c r="E678" s="222">
        <v>23.1</v>
      </c>
      <c r="F678" s="222">
        <v>21.7</v>
      </c>
      <c r="G678" s="222">
        <v>20.399999999999999</v>
      </c>
      <c r="H678" s="226">
        <v>17</v>
      </c>
      <c r="I678" s="222">
        <v>22.1</v>
      </c>
      <c r="J678" s="222">
        <v>21.3</v>
      </c>
      <c r="K678" s="222">
        <v>20.3</v>
      </c>
      <c r="L678" s="222">
        <v>21</v>
      </c>
      <c r="M678" s="226">
        <v>21</v>
      </c>
      <c r="N678" s="222">
        <v>24.5</v>
      </c>
      <c r="O678" s="222">
        <v>21.8</v>
      </c>
      <c r="P678" s="222">
        <v>22.9</v>
      </c>
      <c r="Q678" s="222">
        <v>19.100000000000001</v>
      </c>
      <c r="R678" s="222">
        <v>23.61805101551349</v>
      </c>
      <c r="S678" s="222">
        <v>22.1</v>
      </c>
      <c r="T678" s="222">
        <v>20.961551592712762</v>
      </c>
      <c r="U678" s="222">
        <v>19.7</v>
      </c>
      <c r="V678" s="226">
        <v>17.03</v>
      </c>
      <c r="W678" s="226">
        <v>24</v>
      </c>
      <c r="X678" s="219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  <c r="AJ678" s="220"/>
      <c r="AK678" s="220"/>
      <c r="AL678" s="220"/>
      <c r="AM678" s="220"/>
      <c r="AN678" s="220"/>
      <c r="AO678" s="220"/>
      <c r="AP678" s="220"/>
      <c r="AQ678" s="220"/>
      <c r="AR678" s="220"/>
      <c r="AS678" s="220"/>
      <c r="AT678" s="220"/>
      <c r="AU678" s="220"/>
      <c r="AV678" s="220"/>
      <c r="AW678" s="220"/>
      <c r="AX678" s="220"/>
      <c r="AY678" s="220"/>
      <c r="AZ678" s="220"/>
      <c r="BA678" s="220"/>
      <c r="BB678" s="220"/>
      <c r="BC678" s="220"/>
      <c r="BD678" s="220"/>
      <c r="BE678" s="220"/>
      <c r="BF678" s="220"/>
      <c r="BG678" s="220"/>
      <c r="BH678" s="220"/>
      <c r="BI678" s="220"/>
      <c r="BJ678" s="220"/>
      <c r="BK678" s="220"/>
      <c r="BL678" s="220"/>
      <c r="BM678" s="223">
        <v>1</v>
      </c>
    </row>
    <row r="679" spans="1:65">
      <c r="A679" s="29"/>
      <c r="B679" s="19">
        <v>1</v>
      </c>
      <c r="C679" s="9">
        <v>2</v>
      </c>
      <c r="D679" s="218">
        <v>21.6</v>
      </c>
      <c r="E679" s="225">
        <v>24.9</v>
      </c>
      <c r="F679" s="218">
        <v>21.8</v>
      </c>
      <c r="G679" s="218">
        <v>21.2</v>
      </c>
      <c r="H679" s="227">
        <v>18</v>
      </c>
      <c r="I679" s="218">
        <v>22.2</v>
      </c>
      <c r="J679" s="218">
        <v>23.7</v>
      </c>
      <c r="K679" s="218">
        <v>20.6</v>
      </c>
      <c r="L679" s="218">
        <v>21.6</v>
      </c>
      <c r="M679" s="227">
        <v>21</v>
      </c>
      <c r="N679" s="218">
        <v>23.8</v>
      </c>
      <c r="O679" s="218">
        <v>21.6</v>
      </c>
      <c r="P679" s="218">
        <v>23.1</v>
      </c>
      <c r="Q679" s="218">
        <v>19.100000000000001</v>
      </c>
      <c r="R679" s="218">
        <v>23.954459535926201</v>
      </c>
      <c r="S679" s="218">
        <v>21.7</v>
      </c>
      <c r="T679" s="218">
        <v>21.350754263186673</v>
      </c>
      <c r="U679" s="218">
        <v>19</v>
      </c>
      <c r="V679" s="227">
        <v>17.489999999999998</v>
      </c>
      <c r="W679" s="227">
        <v>24</v>
      </c>
      <c r="X679" s="219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  <c r="AJ679" s="220"/>
      <c r="AK679" s="220"/>
      <c r="AL679" s="220"/>
      <c r="AM679" s="220"/>
      <c r="AN679" s="220"/>
      <c r="AO679" s="220"/>
      <c r="AP679" s="220"/>
      <c r="AQ679" s="220"/>
      <c r="AR679" s="220"/>
      <c r="AS679" s="220"/>
      <c r="AT679" s="220"/>
      <c r="AU679" s="220"/>
      <c r="AV679" s="220"/>
      <c r="AW679" s="220"/>
      <c r="AX679" s="220"/>
      <c r="AY679" s="220"/>
      <c r="AZ679" s="220"/>
      <c r="BA679" s="220"/>
      <c r="BB679" s="220"/>
      <c r="BC679" s="220"/>
      <c r="BD679" s="220"/>
      <c r="BE679" s="220"/>
      <c r="BF679" s="220"/>
      <c r="BG679" s="220"/>
      <c r="BH679" s="220"/>
      <c r="BI679" s="220"/>
      <c r="BJ679" s="220"/>
      <c r="BK679" s="220"/>
      <c r="BL679" s="220"/>
      <c r="BM679" s="223">
        <v>21</v>
      </c>
    </row>
    <row r="680" spans="1:65">
      <c r="A680" s="29"/>
      <c r="B680" s="19">
        <v>1</v>
      </c>
      <c r="C680" s="9">
        <v>3</v>
      </c>
      <c r="D680" s="218">
        <v>22.1</v>
      </c>
      <c r="E680" s="218">
        <v>22.8</v>
      </c>
      <c r="F680" s="218">
        <v>21.6</v>
      </c>
      <c r="G680" s="218">
        <v>20.6</v>
      </c>
      <c r="H680" s="227">
        <v>18</v>
      </c>
      <c r="I680" s="218">
        <v>23.1</v>
      </c>
      <c r="J680" s="218">
        <v>22.5</v>
      </c>
      <c r="K680" s="218">
        <v>21.7</v>
      </c>
      <c r="L680" s="218">
        <v>21.2</v>
      </c>
      <c r="M680" s="227">
        <v>22</v>
      </c>
      <c r="N680" s="218">
        <v>23</v>
      </c>
      <c r="O680" s="218">
        <v>20.9</v>
      </c>
      <c r="P680" s="218">
        <v>22.3</v>
      </c>
      <c r="Q680" s="218">
        <v>18.8</v>
      </c>
      <c r="R680" s="218">
        <v>23.975884115414249</v>
      </c>
      <c r="S680" s="218">
        <v>22.2</v>
      </c>
      <c r="T680" s="218">
        <v>20.950810266621772</v>
      </c>
      <c r="U680" s="218">
        <v>19.8</v>
      </c>
      <c r="V680" s="227">
        <v>18.440000000000001</v>
      </c>
      <c r="W680" s="227">
        <v>25</v>
      </c>
      <c r="X680" s="219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3">
        <v>16</v>
      </c>
    </row>
    <row r="681" spans="1:65">
      <c r="A681" s="29"/>
      <c r="B681" s="19">
        <v>1</v>
      </c>
      <c r="C681" s="9">
        <v>4</v>
      </c>
      <c r="D681" s="218">
        <v>21.5</v>
      </c>
      <c r="E681" s="218">
        <v>23.3</v>
      </c>
      <c r="F681" s="218">
        <v>21.7</v>
      </c>
      <c r="G681" s="218">
        <v>21.8</v>
      </c>
      <c r="H681" s="227">
        <v>18</v>
      </c>
      <c r="I681" s="218">
        <v>22.4</v>
      </c>
      <c r="J681" s="218">
        <v>21.6</v>
      </c>
      <c r="K681" s="218">
        <v>19.899999999999999</v>
      </c>
      <c r="L681" s="218">
        <v>21.3</v>
      </c>
      <c r="M681" s="227">
        <v>22</v>
      </c>
      <c r="N681" s="218">
        <v>23.6</v>
      </c>
      <c r="O681" s="218">
        <v>20.9</v>
      </c>
      <c r="P681" s="218">
        <v>22.5</v>
      </c>
      <c r="Q681" s="218">
        <v>19.5</v>
      </c>
      <c r="R681" s="218">
        <v>23.824841491198722</v>
      </c>
      <c r="S681" s="218">
        <v>22.2</v>
      </c>
      <c r="T681" s="218">
        <v>21.398491726913672</v>
      </c>
      <c r="U681" s="218">
        <v>19.2</v>
      </c>
      <c r="V681" s="227">
        <v>17.18</v>
      </c>
      <c r="W681" s="227">
        <v>23</v>
      </c>
      <c r="X681" s="219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3">
        <v>21.766320760909533</v>
      </c>
    </row>
    <row r="682" spans="1:65">
      <c r="A682" s="29"/>
      <c r="B682" s="19">
        <v>1</v>
      </c>
      <c r="C682" s="9">
        <v>5</v>
      </c>
      <c r="D682" s="218">
        <v>21.6</v>
      </c>
      <c r="E682" s="218">
        <v>23.7</v>
      </c>
      <c r="F682" s="218">
        <v>21.2</v>
      </c>
      <c r="G682" s="218">
        <v>22.4</v>
      </c>
      <c r="H682" s="227">
        <v>16</v>
      </c>
      <c r="I682" s="218">
        <v>22.9</v>
      </c>
      <c r="J682" s="218">
        <v>21.8</v>
      </c>
      <c r="K682" s="218">
        <v>21.3</v>
      </c>
      <c r="L682" s="218">
        <v>22.2</v>
      </c>
      <c r="M682" s="227">
        <v>21</v>
      </c>
      <c r="N682" s="218">
        <v>23.3</v>
      </c>
      <c r="O682" s="218">
        <v>21</v>
      </c>
      <c r="P682" s="218">
        <v>22.7</v>
      </c>
      <c r="Q682" s="218">
        <v>18.5</v>
      </c>
      <c r="R682" s="218">
        <v>24.323045428337643</v>
      </c>
      <c r="S682" s="218">
        <v>22.4</v>
      </c>
      <c r="T682" s="218">
        <v>21.543334442330973</v>
      </c>
      <c r="U682" s="218">
        <v>19.8</v>
      </c>
      <c r="V682" s="227">
        <v>17.170000000000002</v>
      </c>
      <c r="W682" s="227">
        <v>23</v>
      </c>
      <c r="X682" s="219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3">
        <v>53</v>
      </c>
    </row>
    <row r="683" spans="1:65">
      <c r="A683" s="29"/>
      <c r="B683" s="19">
        <v>1</v>
      </c>
      <c r="C683" s="9">
        <v>6</v>
      </c>
      <c r="D683" s="218">
        <v>21.6</v>
      </c>
      <c r="E683" s="218">
        <v>23.4</v>
      </c>
      <c r="F683" s="218">
        <v>22</v>
      </c>
      <c r="G683" s="218">
        <v>21.9</v>
      </c>
      <c r="H683" s="227">
        <v>18</v>
      </c>
      <c r="I683" s="218">
        <v>22.2</v>
      </c>
      <c r="J683" s="218">
        <v>21.9</v>
      </c>
      <c r="K683" s="218">
        <v>21.3</v>
      </c>
      <c r="L683" s="218">
        <v>21.5</v>
      </c>
      <c r="M683" s="227">
        <v>22</v>
      </c>
      <c r="N683" s="218">
        <v>22.6</v>
      </c>
      <c r="O683" s="218">
        <v>21.4</v>
      </c>
      <c r="P683" s="218">
        <v>22.1</v>
      </c>
      <c r="Q683" s="218">
        <v>18.3</v>
      </c>
      <c r="R683" s="218">
        <v>24.125647603274164</v>
      </c>
      <c r="S683" s="218">
        <v>21.9</v>
      </c>
      <c r="T683" s="218">
        <v>21.379921565884572</v>
      </c>
      <c r="U683" s="218">
        <v>21</v>
      </c>
      <c r="V683" s="227">
        <v>16.36</v>
      </c>
      <c r="W683" s="227">
        <v>23</v>
      </c>
      <c r="X683" s="219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1"/>
    </row>
    <row r="684" spans="1:65">
      <c r="A684" s="29"/>
      <c r="B684" s="20" t="s">
        <v>267</v>
      </c>
      <c r="C684" s="12"/>
      <c r="D684" s="224">
        <v>21.733333333333334</v>
      </c>
      <c r="E684" s="224">
        <v>23.533333333333331</v>
      </c>
      <c r="F684" s="224">
        <v>21.666666666666668</v>
      </c>
      <c r="G684" s="224">
        <v>21.383333333333336</v>
      </c>
      <c r="H684" s="224">
        <v>17.5</v>
      </c>
      <c r="I684" s="224">
        <v>22.483333333333334</v>
      </c>
      <c r="J684" s="224">
        <v>22.133333333333329</v>
      </c>
      <c r="K684" s="224">
        <v>20.849999999999998</v>
      </c>
      <c r="L684" s="224">
        <v>21.466666666666669</v>
      </c>
      <c r="M684" s="224">
        <v>21.5</v>
      </c>
      <c r="N684" s="224">
        <v>23.466666666666669</v>
      </c>
      <c r="O684" s="224">
        <v>21.266666666666669</v>
      </c>
      <c r="P684" s="224">
        <v>22.599999999999998</v>
      </c>
      <c r="Q684" s="224">
        <v>18.883333333333333</v>
      </c>
      <c r="R684" s="224">
        <v>23.970321531610747</v>
      </c>
      <c r="S684" s="224">
        <v>22.083333333333332</v>
      </c>
      <c r="T684" s="224">
        <v>21.264143976275072</v>
      </c>
      <c r="U684" s="224">
        <v>19.75</v>
      </c>
      <c r="V684" s="224">
        <v>17.278333333333332</v>
      </c>
      <c r="W684" s="224">
        <v>23.666666666666668</v>
      </c>
      <c r="X684" s="219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1"/>
    </row>
    <row r="685" spans="1:65">
      <c r="A685" s="29"/>
      <c r="B685" s="3" t="s">
        <v>268</v>
      </c>
      <c r="C685" s="28"/>
      <c r="D685" s="218">
        <v>21.6</v>
      </c>
      <c r="E685" s="218">
        <v>23.35</v>
      </c>
      <c r="F685" s="218">
        <v>21.7</v>
      </c>
      <c r="G685" s="218">
        <v>21.5</v>
      </c>
      <c r="H685" s="218">
        <v>18</v>
      </c>
      <c r="I685" s="218">
        <v>22.299999999999997</v>
      </c>
      <c r="J685" s="218">
        <v>21.85</v>
      </c>
      <c r="K685" s="218">
        <v>20.950000000000003</v>
      </c>
      <c r="L685" s="218">
        <v>21.4</v>
      </c>
      <c r="M685" s="218">
        <v>21.5</v>
      </c>
      <c r="N685" s="218">
        <v>23.450000000000003</v>
      </c>
      <c r="O685" s="218">
        <v>21.2</v>
      </c>
      <c r="P685" s="218">
        <v>22.6</v>
      </c>
      <c r="Q685" s="218">
        <v>18.950000000000003</v>
      </c>
      <c r="R685" s="218">
        <v>23.965171825670225</v>
      </c>
      <c r="S685" s="218">
        <v>22.15</v>
      </c>
      <c r="T685" s="218">
        <v>21.365337914535623</v>
      </c>
      <c r="U685" s="218">
        <v>19.75</v>
      </c>
      <c r="V685" s="218">
        <v>17.175000000000001</v>
      </c>
      <c r="W685" s="218">
        <v>23.5</v>
      </c>
      <c r="X685" s="219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1"/>
    </row>
    <row r="686" spans="1:65">
      <c r="A686" s="29"/>
      <c r="B686" s="3" t="s">
        <v>269</v>
      </c>
      <c r="C686" s="28"/>
      <c r="D686" s="23">
        <v>0.2503331114069145</v>
      </c>
      <c r="E686" s="23">
        <v>0.73393914370788627</v>
      </c>
      <c r="F686" s="23">
        <v>0.26583202716502535</v>
      </c>
      <c r="G686" s="23">
        <v>0.78591772258084758</v>
      </c>
      <c r="H686" s="23">
        <v>0.83666002653407556</v>
      </c>
      <c r="I686" s="23">
        <v>0.41673332800085328</v>
      </c>
      <c r="J686" s="23">
        <v>0.86409875978771411</v>
      </c>
      <c r="K686" s="23">
        <v>0.69209825891993126</v>
      </c>
      <c r="L686" s="23">
        <v>0.41793141383086596</v>
      </c>
      <c r="M686" s="23">
        <v>0.54772255750516607</v>
      </c>
      <c r="N686" s="23">
        <v>0.66231915770772198</v>
      </c>
      <c r="O686" s="23">
        <v>0.38815804341359117</v>
      </c>
      <c r="P686" s="23">
        <v>0.37416573867739378</v>
      </c>
      <c r="Q686" s="23">
        <v>0.44007575105505042</v>
      </c>
      <c r="R686" s="23">
        <v>0.24252086086601893</v>
      </c>
      <c r="S686" s="23">
        <v>0.24832774042918893</v>
      </c>
      <c r="T686" s="23">
        <v>0.2476459532025011</v>
      </c>
      <c r="U686" s="23">
        <v>0.69785385289471624</v>
      </c>
      <c r="V686" s="23">
        <v>0.68127576403881207</v>
      </c>
      <c r="W686" s="23">
        <v>0.81649658092772603</v>
      </c>
      <c r="X686" s="146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9"/>
      <c r="B687" s="3" t="s">
        <v>86</v>
      </c>
      <c r="C687" s="28"/>
      <c r="D687" s="13">
        <v>1.1518394696637169E-2</v>
      </c>
      <c r="E687" s="13">
        <v>3.1187215738295453E-2</v>
      </c>
      <c r="F687" s="13">
        <v>1.2269170484539632E-2</v>
      </c>
      <c r="G687" s="13">
        <v>3.675375164056964E-2</v>
      </c>
      <c r="H687" s="13">
        <v>4.7809144373375745E-2</v>
      </c>
      <c r="I687" s="13">
        <v>1.8535211030430834E-2</v>
      </c>
      <c r="J687" s="13">
        <v>3.9040606616914802E-2</v>
      </c>
      <c r="K687" s="13">
        <v>3.3194161099277281E-2</v>
      </c>
      <c r="L687" s="13">
        <v>1.9468854681562078E-2</v>
      </c>
      <c r="M687" s="13">
        <v>2.5475467790937956E-2</v>
      </c>
      <c r="N687" s="13">
        <v>2.8223827743226786E-2</v>
      </c>
      <c r="O687" s="13">
        <v>1.8251945615059145E-2</v>
      </c>
      <c r="P687" s="13">
        <v>1.6556006136167867E-2</v>
      </c>
      <c r="Q687" s="13">
        <v>2.3304982403621381E-2</v>
      </c>
      <c r="R687" s="13">
        <v>1.0117547257186171E-2</v>
      </c>
      <c r="S687" s="13">
        <v>1.1245029755284028E-2</v>
      </c>
      <c r="T687" s="13">
        <v>1.1646175528100532E-2</v>
      </c>
      <c r="U687" s="13">
        <v>3.5334372298466643E-2</v>
      </c>
      <c r="V687" s="13">
        <v>3.9429483787333582E-2</v>
      </c>
      <c r="W687" s="13">
        <v>3.4499855532157439E-2</v>
      </c>
      <c r="X687" s="146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9"/>
      <c r="B688" s="3" t="s">
        <v>270</v>
      </c>
      <c r="C688" s="28"/>
      <c r="D688" s="13">
        <v>-1.5155261166343026E-3</v>
      </c>
      <c r="E688" s="13">
        <v>8.1181040738736332E-2</v>
      </c>
      <c r="F688" s="13">
        <v>-4.5783619260925112E-3</v>
      </c>
      <c r="G688" s="13">
        <v>-1.759541411628962E-2</v>
      </c>
      <c r="H688" s="13">
        <v>-0.19600560001722866</v>
      </c>
      <c r="I688" s="13">
        <v>3.2941376739770156E-2</v>
      </c>
      <c r="J688" s="13">
        <v>1.6861488740114394E-2</v>
      </c>
      <c r="K688" s="13">
        <v>-4.209810059195529E-2</v>
      </c>
      <c r="L688" s="13">
        <v>-1.3766869354467026E-2</v>
      </c>
      <c r="M688" s="13">
        <v>-1.2235451449738033E-2</v>
      </c>
      <c r="N688" s="13">
        <v>7.8118204929278345E-2</v>
      </c>
      <c r="O688" s="13">
        <v>-2.2955376782841541E-2</v>
      </c>
      <c r="P688" s="13">
        <v>3.8301339406321855E-2</v>
      </c>
      <c r="Q688" s="13">
        <v>-0.13245175697097145</v>
      </c>
      <c r="R688" s="13">
        <v>0.10125738726865641</v>
      </c>
      <c r="S688" s="13">
        <v>1.4564361883020904E-2</v>
      </c>
      <c r="T688" s="13">
        <v>-2.3071275579854889E-2</v>
      </c>
      <c r="U688" s="13">
        <v>-9.2634891448015177E-2</v>
      </c>
      <c r="V688" s="13">
        <v>-0.20618952908367705</v>
      </c>
      <c r="W688" s="13">
        <v>8.7306712357652749E-2</v>
      </c>
      <c r="X688" s="146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9"/>
      <c r="B689" s="45" t="s">
        <v>271</v>
      </c>
      <c r="C689" s="46"/>
      <c r="D689" s="44">
        <v>0.06</v>
      </c>
      <c r="E689" s="44">
        <v>1.54</v>
      </c>
      <c r="F689" s="44">
        <v>0</v>
      </c>
      <c r="G689" s="44">
        <v>0.23</v>
      </c>
      <c r="H689" s="44" t="s">
        <v>272</v>
      </c>
      <c r="I689" s="44">
        <v>0.67</v>
      </c>
      <c r="J689" s="44">
        <v>0.39</v>
      </c>
      <c r="K689" s="44">
        <v>0.67</v>
      </c>
      <c r="L689" s="44">
        <v>0.17</v>
      </c>
      <c r="M689" s="44" t="s">
        <v>272</v>
      </c>
      <c r="N689" s="44">
        <v>1.49</v>
      </c>
      <c r="O689" s="44">
        <v>0.33</v>
      </c>
      <c r="P689" s="44">
        <v>0.77</v>
      </c>
      <c r="Q689" s="44">
        <v>2.2999999999999998</v>
      </c>
      <c r="R689" s="44">
        <v>1.9</v>
      </c>
      <c r="S689" s="44">
        <v>0.34</v>
      </c>
      <c r="T689" s="44">
        <v>0.33</v>
      </c>
      <c r="U689" s="44">
        <v>1.58</v>
      </c>
      <c r="V689" s="44">
        <v>3.62</v>
      </c>
      <c r="W689" s="44" t="s">
        <v>272</v>
      </c>
      <c r="X689" s="146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B690" s="30" t="s">
        <v>294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BM690" s="53"/>
    </row>
    <row r="691" spans="1:65">
      <c r="BM691" s="53"/>
    </row>
    <row r="692" spans="1:65" ht="15">
      <c r="B692" s="8" t="s">
        <v>514</v>
      </c>
      <c r="BM692" s="27" t="s">
        <v>66</v>
      </c>
    </row>
    <row r="693" spans="1:65" ht="15">
      <c r="A693" s="24" t="s">
        <v>40</v>
      </c>
      <c r="B693" s="18" t="s">
        <v>117</v>
      </c>
      <c r="C693" s="15" t="s">
        <v>118</v>
      </c>
      <c r="D693" s="16" t="s">
        <v>239</v>
      </c>
      <c r="E693" s="17" t="s">
        <v>239</v>
      </c>
      <c r="F693" s="17" t="s">
        <v>239</v>
      </c>
      <c r="G693" s="17" t="s">
        <v>239</v>
      </c>
      <c r="H693" s="17" t="s">
        <v>239</v>
      </c>
      <c r="I693" s="17" t="s">
        <v>239</v>
      </c>
      <c r="J693" s="17" t="s">
        <v>239</v>
      </c>
      <c r="K693" s="17" t="s">
        <v>239</v>
      </c>
      <c r="L693" s="17" t="s">
        <v>239</v>
      </c>
      <c r="M693" s="146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240</v>
      </c>
      <c r="C694" s="9" t="s">
        <v>240</v>
      </c>
      <c r="D694" s="144" t="s">
        <v>242</v>
      </c>
      <c r="E694" s="145" t="s">
        <v>244</v>
      </c>
      <c r="F694" s="145" t="s">
        <v>246</v>
      </c>
      <c r="G694" s="145" t="s">
        <v>247</v>
      </c>
      <c r="H694" s="145" t="s">
        <v>248</v>
      </c>
      <c r="I694" s="145" t="s">
        <v>253</v>
      </c>
      <c r="J694" s="145" t="s">
        <v>257</v>
      </c>
      <c r="K694" s="145" t="s">
        <v>258</v>
      </c>
      <c r="L694" s="145" t="s">
        <v>259</v>
      </c>
      <c r="M694" s="146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285</v>
      </c>
      <c r="E695" s="11" t="s">
        <v>286</v>
      </c>
      <c r="F695" s="11" t="s">
        <v>285</v>
      </c>
      <c r="G695" s="11" t="s">
        <v>286</v>
      </c>
      <c r="H695" s="11" t="s">
        <v>286</v>
      </c>
      <c r="I695" s="11" t="s">
        <v>286</v>
      </c>
      <c r="J695" s="11" t="s">
        <v>286</v>
      </c>
      <c r="K695" s="11" t="s">
        <v>286</v>
      </c>
      <c r="L695" s="11" t="s">
        <v>286</v>
      </c>
      <c r="M695" s="146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25"/>
      <c r="M696" s="146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3</v>
      </c>
    </row>
    <row r="697" spans="1:65">
      <c r="A697" s="29"/>
      <c r="B697" s="18">
        <v>1</v>
      </c>
      <c r="C697" s="14">
        <v>1</v>
      </c>
      <c r="D697" s="21">
        <v>6.31</v>
      </c>
      <c r="E697" s="21">
        <v>6.64</v>
      </c>
      <c r="F697" s="21">
        <v>7.06</v>
      </c>
      <c r="G697" s="21">
        <v>6.9504870624474497</v>
      </c>
      <c r="H697" s="21">
        <v>6.64</v>
      </c>
      <c r="I697" s="21">
        <v>7.36</v>
      </c>
      <c r="J697" s="21">
        <v>7.13</v>
      </c>
      <c r="K697" s="21">
        <v>7.6287664494473795</v>
      </c>
      <c r="L697" s="21">
        <v>6.8</v>
      </c>
      <c r="M697" s="146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>
        <v>1</v>
      </c>
      <c r="C698" s="9">
        <v>2</v>
      </c>
      <c r="D698" s="11">
        <v>6.4</v>
      </c>
      <c r="E698" s="11">
        <v>6.66</v>
      </c>
      <c r="F698" s="11">
        <v>7.57</v>
      </c>
      <c r="G698" s="11">
        <v>6.9622362737685997</v>
      </c>
      <c r="H698" s="11">
        <v>6.72</v>
      </c>
      <c r="I698" s="11">
        <v>7.19</v>
      </c>
      <c r="J698" s="11">
        <v>7.26</v>
      </c>
      <c r="K698" s="11">
        <v>7.8130210180933251</v>
      </c>
      <c r="L698" s="11">
        <v>6.9</v>
      </c>
      <c r="M698" s="146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e">
        <v>#N/A</v>
      </c>
    </row>
    <row r="699" spans="1:65">
      <c r="A699" s="29"/>
      <c r="B699" s="19">
        <v>1</v>
      </c>
      <c r="C699" s="9">
        <v>3</v>
      </c>
      <c r="D699" s="11">
        <v>6.23</v>
      </c>
      <c r="E699" s="11">
        <v>6.53</v>
      </c>
      <c r="F699" s="11">
        <v>7.79</v>
      </c>
      <c r="G699" s="11">
        <v>6.9257881584954797</v>
      </c>
      <c r="H699" s="11">
        <v>6.83</v>
      </c>
      <c r="I699" s="11">
        <v>6.98</v>
      </c>
      <c r="J699" s="11">
        <v>7.23</v>
      </c>
      <c r="K699" s="11">
        <v>7.6649358674973271</v>
      </c>
      <c r="L699" s="11">
        <v>6.9</v>
      </c>
      <c r="M699" s="146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16</v>
      </c>
    </row>
    <row r="700" spans="1:65">
      <c r="A700" s="29"/>
      <c r="B700" s="19">
        <v>1</v>
      </c>
      <c r="C700" s="9">
        <v>4</v>
      </c>
      <c r="D700" s="11">
        <v>6.25</v>
      </c>
      <c r="E700" s="11">
        <v>6.57</v>
      </c>
      <c r="F700" s="11">
        <v>7.7199999999999989</v>
      </c>
      <c r="G700" s="11">
        <v>6.8565260068189504</v>
      </c>
      <c r="H700" s="11">
        <v>6.64</v>
      </c>
      <c r="I700" s="11">
        <v>6.92</v>
      </c>
      <c r="J700" s="11">
        <v>7.24</v>
      </c>
      <c r="K700" s="11">
        <v>7.8057576663679704</v>
      </c>
      <c r="L700" s="11">
        <v>6.9</v>
      </c>
      <c r="M700" s="146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7.0207281554663714</v>
      </c>
    </row>
    <row r="701" spans="1:65">
      <c r="A701" s="29"/>
      <c r="B701" s="19">
        <v>1</v>
      </c>
      <c r="C701" s="9">
        <v>5</v>
      </c>
      <c r="D701" s="11">
        <v>6.22</v>
      </c>
      <c r="E701" s="11">
        <v>6.64</v>
      </c>
      <c r="F701" s="11">
        <v>7.6</v>
      </c>
      <c r="G701" s="11">
        <v>6.9003878133067307</v>
      </c>
      <c r="H701" s="11">
        <v>7.19</v>
      </c>
      <c r="I701" s="11">
        <v>7.1</v>
      </c>
      <c r="J701" s="11">
        <v>7.18</v>
      </c>
      <c r="K701" s="11">
        <v>7.8058254359218342</v>
      </c>
      <c r="L701" s="11">
        <v>6.8</v>
      </c>
      <c r="M701" s="146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54</v>
      </c>
    </row>
    <row r="702" spans="1:65">
      <c r="A702" s="29"/>
      <c r="B702" s="19">
        <v>1</v>
      </c>
      <c r="C702" s="9">
        <v>6</v>
      </c>
      <c r="D702" s="11">
        <v>6.56</v>
      </c>
      <c r="E702" s="11">
        <v>6.64</v>
      </c>
      <c r="F702" s="11">
        <v>7.95</v>
      </c>
      <c r="G702" s="11">
        <v>6.9076713253809601</v>
      </c>
      <c r="H702" s="11">
        <v>7.05</v>
      </c>
      <c r="I702" s="11">
        <v>6.93</v>
      </c>
      <c r="J702" s="11">
        <v>7.21</v>
      </c>
      <c r="K702" s="11">
        <v>7.4579173176380111</v>
      </c>
      <c r="L702" s="11">
        <v>7</v>
      </c>
      <c r="M702" s="146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9"/>
      <c r="B703" s="20" t="s">
        <v>267</v>
      </c>
      <c r="C703" s="12"/>
      <c r="D703" s="22">
        <v>6.3283333333333331</v>
      </c>
      <c r="E703" s="22">
        <v>6.6133333333333333</v>
      </c>
      <c r="F703" s="22">
        <v>7.6149999999999993</v>
      </c>
      <c r="G703" s="22">
        <v>6.9171827733696949</v>
      </c>
      <c r="H703" s="22">
        <v>6.8449999999999989</v>
      </c>
      <c r="I703" s="22">
        <v>7.080000000000001</v>
      </c>
      <c r="J703" s="22">
        <v>7.208333333333333</v>
      </c>
      <c r="K703" s="22">
        <v>7.6960372924943092</v>
      </c>
      <c r="L703" s="22">
        <v>6.8833333333333329</v>
      </c>
      <c r="M703" s="146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3" t="s">
        <v>268</v>
      </c>
      <c r="C704" s="28"/>
      <c r="D704" s="11">
        <v>6.2799999999999994</v>
      </c>
      <c r="E704" s="11">
        <v>6.64</v>
      </c>
      <c r="F704" s="11">
        <v>7.6599999999999993</v>
      </c>
      <c r="G704" s="11">
        <v>6.9167297419382194</v>
      </c>
      <c r="H704" s="11">
        <v>6.7750000000000004</v>
      </c>
      <c r="I704" s="11">
        <v>7.04</v>
      </c>
      <c r="J704" s="11">
        <v>7.2200000000000006</v>
      </c>
      <c r="K704" s="11">
        <v>7.7353467669326488</v>
      </c>
      <c r="L704" s="11">
        <v>6.9</v>
      </c>
      <c r="M704" s="146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269</v>
      </c>
      <c r="C705" s="28"/>
      <c r="D705" s="23">
        <v>0.13166877635440621</v>
      </c>
      <c r="E705" s="23">
        <v>5.1251016250086649E-2</v>
      </c>
      <c r="F705" s="23">
        <v>0.30468016016800314</v>
      </c>
      <c r="G705" s="23">
        <v>3.8117785552369998E-2</v>
      </c>
      <c r="H705" s="23">
        <v>0.22845130772223676</v>
      </c>
      <c r="I705" s="23">
        <v>0.17262676501632085</v>
      </c>
      <c r="J705" s="23">
        <v>4.7081489639418543E-2</v>
      </c>
      <c r="K705" s="23">
        <v>0.14140083190838462</v>
      </c>
      <c r="L705" s="23">
        <v>7.5277265270908222E-2</v>
      </c>
      <c r="M705" s="230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54"/>
    </row>
    <row r="706" spans="1:65">
      <c r="A706" s="29"/>
      <c r="B706" s="3" t="s">
        <v>86</v>
      </c>
      <c r="C706" s="28"/>
      <c r="D706" s="13">
        <v>2.0806232766037328E-2</v>
      </c>
      <c r="E706" s="13">
        <v>7.7496496345897149E-3</v>
      </c>
      <c r="F706" s="13">
        <v>4.0010526614314271E-2</v>
      </c>
      <c r="G706" s="13">
        <v>5.5105939515027414E-3</v>
      </c>
      <c r="H706" s="13">
        <v>3.3374917125235472E-2</v>
      </c>
      <c r="I706" s="13">
        <v>2.4382311442983168E-2</v>
      </c>
      <c r="J706" s="13">
        <v>6.5315361349482376E-3</v>
      </c>
      <c r="K706" s="13">
        <v>1.8373199938400531E-2</v>
      </c>
      <c r="L706" s="13">
        <v>1.0936164446136789E-2</v>
      </c>
      <c r="M706" s="146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270</v>
      </c>
      <c r="C707" s="28"/>
      <c r="D707" s="13">
        <v>-9.8621511444498267E-2</v>
      </c>
      <c r="E707" s="13">
        <v>-5.8027431501651128E-2</v>
      </c>
      <c r="F707" s="13">
        <v>8.4645328999232827E-2</v>
      </c>
      <c r="G707" s="13">
        <v>-1.4748524626474246E-2</v>
      </c>
      <c r="H707" s="13">
        <v>-2.5029904530564973E-2</v>
      </c>
      <c r="I707" s="13">
        <v>8.4424070012567576E-3</v>
      </c>
      <c r="J707" s="13">
        <v>2.6721612589556187E-2</v>
      </c>
      <c r="K707" s="13">
        <v>9.6187905595253476E-2</v>
      </c>
      <c r="L707" s="13">
        <v>-1.9569882082111745E-2</v>
      </c>
      <c r="M707" s="146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45" t="s">
        <v>271</v>
      </c>
      <c r="C708" s="46"/>
      <c r="D708" s="44">
        <v>1.36</v>
      </c>
      <c r="E708" s="44">
        <v>0.7</v>
      </c>
      <c r="F708" s="44">
        <v>1.62</v>
      </c>
      <c r="G708" s="44">
        <v>0</v>
      </c>
      <c r="H708" s="44">
        <v>0.17</v>
      </c>
      <c r="I708" s="44">
        <v>0.38</v>
      </c>
      <c r="J708" s="44">
        <v>0.67</v>
      </c>
      <c r="K708" s="44">
        <v>1.8</v>
      </c>
      <c r="L708" s="44">
        <v>0.08</v>
      </c>
      <c r="M708" s="146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B709" s="3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BM709" s="53"/>
    </row>
    <row r="710" spans="1:65" ht="15">
      <c r="B710" s="8" t="s">
        <v>515</v>
      </c>
      <c r="BM710" s="27" t="s">
        <v>66</v>
      </c>
    </row>
    <row r="711" spans="1:65" ht="15">
      <c r="A711" s="24" t="s">
        <v>43</v>
      </c>
      <c r="B711" s="18" t="s">
        <v>117</v>
      </c>
      <c r="C711" s="15" t="s">
        <v>118</v>
      </c>
      <c r="D711" s="16" t="s">
        <v>239</v>
      </c>
      <c r="E711" s="17" t="s">
        <v>239</v>
      </c>
      <c r="F711" s="17" t="s">
        <v>239</v>
      </c>
      <c r="G711" s="17" t="s">
        <v>239</v>
      </c>
      <c r="H711" s="17" t="s">
        <v>239</v>
      </c>
      <c r="I711" s="17" t="s">
        <v>239</v>
      </c>
      <c r="J711" s="17" t="s">
        <v>239</v>
      </c>
      <c r="K711" s="17" t="s">
        <v>239</v>
      </c>
      <c r="L711" s="17" t="s">
        <v>239</v>
      </c>
      <c r="M711" s="17" t="s">
        <v>239</v>
      </c>
      <c r="N711" s="17" t="s">
        <v>239</v>
      </c>
      <c r="O711" s="17" t="s">
        <v>239</v>
      </c>
      <c r="P711" s="17" t="s">
        <v>239</v>
      </c>
      <c r="Q711" s="17" t="s">
        <v>239</v>
      </c>
      <c r="R711" s="17" t="s">
        <v>239</v>
      </c>
      <c r="S711" s="17" t="s">
        <v>239</v>
      </c>
      <c r="T711" s="17" t="s">
        <v>239</v>
      </c>
      <c r="U711" s="17" t="s">
        <v>239</v>
      </c>
      <c r="V711" s="17" t="s">
        <v>239</v>
      </c>
      <c r="W711" s="17" t="s">
        <v>239</v>
      </c>
      <c r="X711" s="146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240</v>
      </c>
      <c r="C712" s="9" t="s">
        <v>240</v>
      </c>
      <c r="D712" s="144" t="s">
        <v>242</v>
      </c>
      <c r="E712" s="145" t="s">
        <v>243</v>
      </c>
      <c r="F712" s="145" t="s">
        <v>244</v>
      </c>
      <c r="G712" s="145" t="s">
        <v>245</v>
      </c>
      <c r="H712" s="145" t="s">
        <v>246</v>
      </c>
      <c r="I712" s="145" t="s">
        <v>247</v>
      </c>
      <c r="J712" s="145" t="s">
        <v>248</v>
      </c>
      <c r="K712" s="145" t="s">
        <v>249</v>
      </c>
      <c r="L712" s="145" t="s">
        <v>250</v>
      </c>
      <c r="M712" s="145" t="s">
        <v>251</v>
      </c>
      <c r="N712" s="145" t="s">
        <v>252</v>
      </c>
      <c r="O712" s="145" t="s">
        <v>253</v>
      </c>
      <c r="P712" s="145" t="s">
        <v>254</v>
      </c>
      <c r="Q712" s="145" t="s">
        <v>256</v>
      </c>
      <c r="R712" s="145" t="s">
        <v>257</v>
      </c>
      <c r="S712" s="145" t="s">
        <v>258</v>
      </c>
      <c r="T712" s="145" t="s">
        <v>259</v>
      </c>
      <c r="U712" s="145" t="s">
        <v>282</v>
      </c>
      <c r="V712" s="145" t="s">
        <v>284</v>
      </c>
      <c r="W712" s="145" t="s">
        <v>260</v>
      </c>
      <c r="X712" s="146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285</v>
      </c>
      <c r="E713" s="11" t="s">
        <v>285</v>
      </c>
      <c r="F713" s="11" t="s">
        <v>286</v>
      </c>
      <c r="G713" s="11" t="s">
        <v>285</v>
      </c>
      <c r="H713" s="11" t="s">
        <v>285</v>
      </c>
      <c r="I713" s="11" t="s">
        <v>286</v>
      </c>
      <c r="J713" s="11" t="s">
        <v>286</v>
      </c>
      <c r="K713" s="11" t="s">
        <v>285</v>
      </c>
      <c r="L713" s="11" t="s">
        <v>285</v>
      </c>
      <c r="M713" s="11" t="s">
        <v>285</v>
      </c>
      <c r="N713" s="11" t="s">
        <v>286</v>
      </c>
      <c r="O713" s="11" t="s">
        <v>286</v>
      </c>
      <c r="P713" s="11" t="s">
        <v>285</v>
      </c>
      <c r="Q713" s="11" t="s">
        <v>286</v>
      </c>
      <c r="R713" s="11" t="s">
        <v>286</v>
      </c>
      <c r="S713" s="11" t="s">
        <v>286</v>
      </c>
      <c r="T713" s="11" t="s">
        <v>286</v>
      </c>
      <c r="U713" s="11" t="s">
        <v>120</v>
      </c>
      <c r="V713" s="11" t="s">
        <v>285</v>
      </c>
      <c r="W713" s="11" t="s">
        <v>285</v>
      </c>
      <c r="X713" s="146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0</v>
      </c>
    </row>
    <row r="714" spans="1:65">
      <c r="A714" s="29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146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0</v>
      </c>
    </row>
    <row r="715" spans="1:65">
      <c r="A715" s="29"/>
      <c r="B715" s="18">
        <v>1</v>
      </c>
      <c r="C715" s="14">
        <v>1</v>
      </c>
      <c r="D715" s="206">
        <v>121</v>
      </c>
      <c r="E715" s="206">
        <v>136.5</v>
      </c>
      <c r="F715" s="206">
        <v>122.23</v>
      </c>
      <c r="G715" s="206">
        <v>127</v>
      </c>
      <c r="H715" s="206">
        <v>122.39999999999999</v>
      </c>
      <c r="I715" s="206">
        <v>119.272125</v>
      </c>
      <c r="J715" s="207" t="s">
        <v>110</v>
      </c>
      <c r="K715" s="206">
        <v>131.5</v>
      </c>
      <c r="L715" s="206">
        <v>135.69999999999999</v>
      </c>
      <c r="M715" s="206">
        <v>123.00000000000001</v>
      </c>
      <c r="N715" s="206">
        <v>122</v>
      </c>
      <c r="O715" s="206">
        <v>147</v>
      </c>
      <c r="P715" s="206">
        <v>123.5</v>
      </c>
      <c r="Q715" s="206">
        <v>124</v>
      </c>
      <c r="R715" s="206">
        <v>122.9</v>
      </c>
      <c r="S715" s="206">
        <v>135.49233369686451</v>
      </c>
      <c r="T715" s="206">
        <v>131</v>
      </c>
      <c r="U715" s="206">
        <v>120.07637786942843</v>
      </c>
      <c r="V715" s="206">
        <v>120</v>
      </c>
      <c r="W715" s="206">
        <v>134</v>
      </c>
      <c r="X715" s="209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  <c r="BH715" s="210"/>
      <c r="BI715" s="210"/>
      <c r="BJ715" s="210"/>
      <c r="BK715" s="210"/>
      <c r="BL715" s="210"/>
      <c r="BM715" s="211">
        <v>1</v>
      </c>
    </row>
    <row r="716" spans="1:65">
      <c r="A716" s="29"/>
      <c r="B716" s="19">
        <v>1</v>
      </c>
      <c r="C716" s="9">
        <v>2</v>
      </c>
      <c r="D716" s="213">
        <v>122</v>
      </c>
      <c r="E716" s="213">
        <v>149.5</v>
      </c>
      <c r="F716" s="213">
        <v>122.38000000000001</v>
      </c>
      <c r="G716" s="213">
        <v>127.50000000000001</v>
      </c>
      <c r="H716" s="213">
        <v>132.19999999999999</v>
      </c>
      <c r="I716" s="213">
        <v>118.23972500000001</v>
      </c>
      <c r="J716" s="213">
        <v>130</v>
      </c>
      <c r="K716" s="213">
        <v>136</v>
      </c>
      <c r="L716" s="213">
        <v>131.69999999999999</v>
      </c>
      <c r="M716" s="213">
        <v>125.49999999999999</v>
      </c>
      <c r="N716" s="213">
        <v>122</v>
      </c>
      <c r="O716" s="213">
        <v>146</v>
      </c>
      <c r="P716" s="213">
        <v>124.49999999999999</v>
      </c>
      <c r="Q716" s="213">
        <v>127</v>
      </c>
      <c r="R716" s="213">
        <v>124.9</v>
      </c>
      <c r="S716" s="213">
        <v>140.43741456262566</v>
      </c>
      <c r="T716" s="213">
        <v>130</v>
      </c>
      <c r="U716" s="213">
        <v>119.19040771075571</v>
      </c>
      <c r="V716" s="213">
        <v>117</v>
      </c>
      <c r="W716" s="213">
        <v>141</v>
      </c>
      <c r="X716" s="209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1" t="e">
        <v>#N/A</v>
      </c>
    </row>
    <row r="717" spans="1:65">
      <c r="A717" s="29"/>
      <c r="B717" s="19">
        <v>1</v>
      </c>
      <c r="C717" s="9">
        <v>3</v>
      </c>
      <c r="D717" s="213">
        <v>121</v>
      </c>
      <c r="E717" s="213">
        <v>137</v>
      </c>
      <c r="F717" s="213">
        <v>122.31000000000002</v>
      </c>
      <c r="G717" s="213">
        <v>125.49999999999999</v>
      </c>
      <c r="H717" s="213">
        <v>134.4</v>
      </c>
      <c r="I717" s="213">
        <v>118.535725</v>
      </c>
      <c r="J717" s="213">
        <v>129</v>
      </c>
      <c r="K717" s="213">
        <v>128.5</v>
      </c>
      <c r="L717" s="213">
        <v>129.6</v>
      </c>
      <c r="M717" s="213">
        <v>129</v>
      </c>
      <c r="N717" s="213">
        <v>120</v>
      </c>
      <c r="O717" s="213">
        <v>143</v>
      </c>
      <c r="P717" s="213">
        <v>124.49999999999999</v>
      </c>
      <c r="Q717" s="213">
        <v>123.00000000000001</v>
      </c>
      <c r="R717" s="213">
        <v>124.10000000000001</v>
      </c>
      <c r="S717" s="213">
        <v>132.67939896499965</v>
      </c>
      <c r="T717" s="213">
        <v>132</v>
      </c>
      <c r="U717" s="213">
        <v>121.11390197556608</v>
      </c>
      <c r="V717" s="213">
        <v>120</v>
      </c>
      <c r="W717" s="213">
        <v>139</v>
      </c>
      <c r="X717" s="209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1">
        <v>16</v>
      </c>
    </row>
    <row r="718" spans="1:65">
      <c r="A718" s="29"/>
      <c r="B718" s="19">
        <v>1</v>
      </c>
      <c r="C718" s="9">
        <v>4</v>
      </c>
      <c r="D718" s="213">
        <v>122</v>
      </c>
      <c r="E718" s="213">
        <v>140</v>
      </c>
      <c r="F718" s="213">
        <v>123.13</v>
      </c>
      <c r="G718" s="213">
        <v>127.50000000000001</v>
      </c>
      <c r="H718" s="213">
        <v>132.1</v>
      </c>
      <c r="I718" s="213">
        <v>118.36012499999998</v>
      </c>
      <c r="J718" s="213">
        <v>125</v>
      </c>
      <c r="K718" s="213">
        <v>130.5</v>
      </c>
      <c r="L718" s="213">
        <v>126.69999999999999</v>
      </c>
      <c r="M718" s="213">
        <v>128</v>
      </c>
      <c r="N718" s="213">
        <v>123.00000000000001</v>
      </c>
      <c r="O718" s="213">
        <v>141</v>
      </c>
      <c r="P718" s="213">
        <v>124.49999999999999</v>
      </c>
      <c r="Q718" s="213">
        <v>125</v>
      </c>
      <c r="R718" s="213">
        <v>125.69999999999999</v>
      </c>
      <c r="S718" s="213">
        <v>138.11181940494984</v>
      </c>
      <c r="T718" s="213">
        <v>132</v>
      </c>
      <c r="U718" s="213">
        <v>121.4304157816556</v>
      </c>
      <c r="V718" s="213">
        <v>118</v>
      </c>
      <c r="W718" s="213">
        <v>137</v>
      </c>
      <c r="X718" s="209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>
        <v>127.98393647503762</v>
      </c>
    </row>
    <row r="719" spans="1:65">
      <c r="A719" s="29"/>
      <c r="B719" s="19">
        <v>1</v>
      </c>
      <c r="C719" s="9">
        <v>5</v>
      </c>
      <c r="D719" s="213">
        <v>121</v>
      </c>
      <c r="E719" s="213">
        <v>143</v>
      </c>
      <c r="F719" s="213">
        <v>120.36</v>
      </c>
      <c r="G719" s="213">
        <v>128</v>
      </c>
      <c r="H719" s="213">
        <v>130.30000000000001</v>
      </c>
      <c r="I719" s="213">
        <v>119.162125</v>
      </c>
      <c r="J719" s="213">
        <v>129</v>
      </c>
      <c r="K719" s="213">
        <v>134.5</v>
      </c>
      <c r="L719" s="213">
        <v>127.2</v>
      </c>
      <c r="M719" s="213">
        <v>119</v>
      </c>
      <c r="N719" s="213">
        <v>122</v>
      </c>
      <c r="O719" s="213">
        <v>144</v>
      </c>
      <c r="P719" s="213">
        <v>123.5</v>
      </c>
      <c r="Q719" s="213">
        <v>124</v>
      </c>
      <c r="R719" s="213">
        <v>122</v>
      </c>
      <c r="S719" s="213">
        <v>139.8214913389595</v>
      </c>
      <c r="T719" s="213">
        <v>129</v>
      </c>
      <c r="U719" s="213">
        <v>122.33478134808517</v>
      </c>
      <c r="V719" s="213">
        <v>124</v>
      </c>
      <c r="W719" s="213">
        <v>135</v>
      </c>
      <c r="X719" s="209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>
        <v>55</v>
      </c>
    </row>
    <row r="720" spans="1:65">
      <c r="A720" s="29"/>
      <c r="B720" s="19">
        <v>1</v>
      </c>
      <c r="C720" s="9">
        <v>6</v>
      </c>
      <c r="D720" s="213">
        <v>121</v>
      </c>
      <c r="E720" s="213">
        <v>138.5</v>
      </c>
      <c r="F720" s="213">
        <v>120.08</v>
      </c>
      <c r="G720" s="213">
        <v>130</v>
      </c>
      <c r="H720" s="213">
        <v>137.5</v>
      </c>
      <c r="I720" s="213">
        <v>117.53332499999999</v>
      </c>
      <c r="J720" s="213">
        <v>129</v>
      </c>
      <c r="K720" s="213">
        <v>127.50000000000001</v>
      </c>
      <c r="L720" s="213">
        <v>134.4</v>
      </c>
      <c r="M720" s="213">
        <v>127</v>
      </c>
      <c r="N720" s="213">
        <v>120</v>
      </c>
      <c r="O720" s="213">
        <v>139</v>
      </c>
      <c r="P720" s="213">
        <v>126</v>
      </c>
      <c r="Q720" s="213">
        <v>125</v>
      </c>
      <c r="R720" s="213">
        <v>123.5</v>
      </c>
      <c r="S720" s="213">
        <v>131.15300426586381</v>
      </c>
      <c r="T720" s="213">
        <v>131</v>
      </c>
      <c r="U720" s="213">
        <v>119.43788008476153</v>
      </c>
      <c r="V720" s="213">
        <v>124</v>
      </c>
      <c r="W720" s="213">
        <v>132</v>
      </c>
      <c r="X720" s="209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6"/>
    </row>
    <row r="721" spans="1:65">
      <c r="A721" s="29"/>
      <c r="B721" s="20" t="s">
        <v>267</v>
      </c>
      <c r="C721" s="12"/>
      <c r="D721" s="217">
        <v>121.33333333333333</v>
      </c>
      <c r="E721" s="217">
        <v>140.75</v>
      </c>
      <c r="F721" s="217">
        <v>121.74833333333333</v>
      </c>
      <c r="G721" s="217">
        <v>127.58333333333333</v>
      </c>
      <c r="H721" s="217">
        <v>131.48333333333335</v>
      </c>
      <c r="I721" s="217">
        <v>118.51719166666668</v>
      </c>
      <c r="J721" s="217">
        <v>128.4</v>
      </c>
      <c r="K721" s="217">
        <v>131.41666666666666</v>
      </c>
      <c r="L721" s="217">
        <v>130.88333333333335</v>
      </c>
      <c r="M721" s="217">
        <v>125.25</v>
      </c>
      <c r="N721" s="217">
        <v>121.5</v>
      </c>
      <c r="O721" s="217">
        <v>143.33333333333334</v>
      </c>
      <c r="P721" s="217">
        <v>124.41666666666667</v>
      </c>
      <c r="Q721" s="217">
        <v>124.66666666666667</v>
      </c>
      <c r="R721" s="217">
        <v>123.85000000000001</v>
      </c>
      <c r="S721" s="217">
        <v>136.28257703904384</v>
      </c>
      <c r="T721" s="217">
        <v>130.83333333333334</v>
      </c>
      <c r="U721" s="217">
        <v>120.59729412837542</v>
      </c>
      <c r="V721" s="217">
        <v>120.5</v>
      </c>
      <c r="W721" s="217">
        <v>136.33333333333334</v>
      </c>
      <c r="X721" s="209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6"/>
    </row>
    <row r="722" spans="1:65">
      <c r="A722" s="29"/>
      <c r="B722" s="3" t="s">
        <v>268</v>
      </c>
      <c r="C722" s="28"/>
      <c r="D722" s="213">
        <v>121</v>
      </c>
      <c r="E722" s="213">
        <v>139.25</v>
      </c>
      <c r="F722" s="213">
        <v>122.27000000000001</v>
      </c>
      <c r="G722" s="213">
        <v>127.50000000000001</v>
      </c>
      <c r="H722" s="213">
        <v>132.14999999999998</v>
      </c>
      <c r="I722" s="213">
        <v>118.447925</v>
      </c>
      <c r="J722" s="213">
        <v>129</v>
      </c>
      <c r="K722" s="213">
        <v>131</v>
      </c>
      <c r="L722" s="213">
        <v>130.64999999999998</v>
      </c>
      <c r="M722" s="213">
        <v>126.25</v>
      </c>
      <c r="N722" s="213">
        <v>122</v>
      </c>
      <c r="O722" s="213">
        <v>143.5</v>
      </c>
      <c r="P722" s="213">
        <v>124.49999999999999</v>
      </c>
      <c r="Q722" s="213">
        <v>124.5</v>
      </c>
      <c r="R722" s="213">
        <v>123.80000000000001</v>
      </c>
      <c r="S722" s="213">
        <v>136.80207655090717</v>
      </c>
      <c r="T722" s="213">
        <v>131</v>
      </c>
      <c r="U722" s="213">
        <v>120.59513992249725</v>
      </c>
      <c r="V722" s="213">
        <v>120</v>
      </c>
      <c r="W722" s="213">
        <v>136</v>
      </c>
      <c r="X722" s="209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6"/>
    </row>
    <row r="723" spans="1:65">
      <c r="A723" s="29"/>
      <c r="B723" s="3" t="s">
        <v>269</v>
      </c>
      <c r="C723" s="28"/>
      <c r="D723" s="213">
        <v>0.51639777949432231</v>
      </c>
      <c r="E723" s="213">
        <v>4.8862050714230163</v>
      </c>
      <c r="F723" s="213">
        <v>1.2301449779057234</v>
      </c>
      <c r="G723" s="213">
        <v>1.4634434279010164</v>
      </c>
      <c r="H723" s="213">
        <v>5.0893680026764319</v>
      </c>
      <c r="I723" s="213">
        <v>0.64122665779478649</v>
      </c>
      <c r="J723" s="213">
        <v>1.9493588689617927</v>
      </c>
      <c r="K723" s="213">
        <v>3.3229003395628109</v>
      </c>
      <c r="L723" s="213">
        <v>3.7134440438313687</v>
      </c>
      <c r="M723" s="213">
        <v>3.711468711979125</v>
      </c>
      <c r="N723" s="213">
        <v>1.2247448713915925</v>
      </c>
      <c r="O723" s="213">
        <v>3.011090610836324</v>
      </c>
      <c r="P723" s="213">
        <v>0.9174239296348583</v>
      </c>
      <c r="Q723" s="213">
        <v>1.3662601021279428</v>
      </c>
      <c r="R723" s="213">
        <v>1.344247001112516</v>
      </c>
      <c r="S723" s="213">
        <v>3.8223712669288914</v>
      </c>
      <c r="T723" s="213">
        <v>1.1690451944500122</v>
      </c>
      <c r="U723" s="213">
        <v>1.2308339661420835</v>
      </c>
      <c r="V723" s="213">
        <v>2.9495762407505248</v>
      </c>
      <c r="W723" s="213">
        <v>3.3266599866332398</v>
      </c>
      <c r="X723" s="209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6"/>
    </row>
    <row r="724" spans="1:65">
      <c r="A724" s="29"/>
      <c r="B724" s="3" t="s">
        <v>86</v>
      </c>
      <c r="C724" s="28"/>
      <c r="D724" s="13">
        <v>4.2560256551729863E-3</v>
      </c>
      <c r="E724" s="13">
        <v>3.4715488962152867E-2</v>
      </c>
      <c r="F724" s="13">
        <v>1.010399850433865E-2</v>
      </c>
      <c r="G724" s="13">
        <v>1.1470490617120965E-2</v>
      </c>
      <c r="H724" s="13">
        <v>3.8707324142551132E-2</v>
      </c>
      <c r="I724" s="13">
        <v>5.4104104963797707E-3</v>
      </c>
      <c r="J724" s="13">
        <v>1.5181922655465674E-2</v>
      </c>
      <c r="K724" s="13">
        <v>2.5285227694834326E-2</v>
      </c>
      <c r="L724" s="13">
        <v>2.8372168932876873E-2</v>
      </c>
      <c r="M724" s="13">
        <v>2.9632484726380238E-2</v>
      </c>
      <c r="N724" s="13">
        <v>1.0080204702811461E-2</v>
      </c>
      <c r="O724" s="13">
        <v>2.1007608912811563E-2</v>
      </c>
      <c r="P724" s="13">
        <v>7.3738025154844603E-3</v>
      </c>
      <c r="Q724" s="13">
        <v>1.0959305632042322E-2</v>
      </c>
      <c r="R724" s="13">
        <v>1.0853831256459556E-2</v>
      </c>
      <c r="S724" s="13">
        <v>2.8047394978697925E-2</v>
      </c>
      <c r="T724" s="13">
        <v>8.9353772824204755E-3</v>
      </c>
      <c r="U724" s="13">
        <v>1.0206149110044416E-2</v>
      </c>
      <c r="V724" s="13">
        <v>2.4477811126560372E-2</v>
      </c>
      <c r="W724" s="13">
        <v>2.4400928997309827E-2</v>
      </c>
      <c r="X724" s="146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3" t="s">
        <v>270</v>
      </c>
      <c r="C725" s="28"/>
      <c r="D725" s="13">
        <v>-5.1964358378689623E-2</v>
      </c>
      <c r="E725" s="13">
        <v>9.9747389215929516E-2</v>
      </c>
      <c r="F725" s="13">
        <v>-4.8721763945122176E-2</v>
      </c>
      <c r="G725" s="13">
        <v>-3.1301048611083182E-3</v>
      </c>
      <c r="H725" s="13">
        <v>2.7342469333862418E-2</v>
      </c>
      <c r="I725" s="13">
        <v>-7.3968226553317251E-2</v>
      </c>
      <c r="J725" s="13">
        <v>3.2509042651889253E-3</v>
      </c>
      <c r="K725" s="13">
        <v>2.6821570629674829E-2</v>
      </c>
      <c r="L725" s="13">
        <v>2.2654380996174783E-2</v>
      </c>
      <c r="M725" s="13">
        <v>-2.1361559507671934E-2</v>
      </c>
      <c r="N725" s="13">
        <v>-5.0662111618220651E-2</v>
      </c>
      <c r="O725" s="13">
        <v>0.11993221400319642</v>
      </c>
      <c r="P725" s="13">
        <v>-2.7872793310016131E-2</v>
      </c>
      <c r="Q725" s="13">
        <v>-2.5919423169312839E-2</v>
      </c>
      <c r="R725" s="13">
        <v>-3.2300432295610082E-2</v>
      </c>
      <c r="S725" s="13">
        <v>6.4841266744634085E-2</v>
      </c>
      <c r="T725" s="13">
        <v>2.2263706968034036E-2</v>
      </c>
      <c r="U725" s="13">
        <v>-5.7715386400096436E-2</v>
      </c>
      <c r="V725" s="13">
        <v>-5.8475592181033709E-2</v>
      </c>
      <c r="W725" s="13">
        <v>6.5237850063505576E-2</v>
      </c>
      <c r="X725" s="146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45" t="s">
        <v>271</v>
      </c>
      <c r="C726" s="46"/>
      <c r="D726" s="44">
        <v>0.47</v>
      </c>
      <c r="E726" s="44">
        <v>2.06</v>
      </c>
      <c r="F726" s="44">
        <v>0.42</v>
      </c>
      <c r="G726" s="44">
        <v>0.34</v>
      </c>
      <c r="H726" s="44">
        <v>0.85</v>
      </c>
      <c r="I726" s="44">
        <v>0.84</v>
      </c>
      <c r="J726" s="44">
        <v>2.34</v>
      </c>
      <c r="K726" s="44">
        <v>0.84</v>
      </c>
      <c r="L726" s="44">
        <v>0.77</v>
      </c>
      <c r="M726" s="44">
        <v>0.04</v>
      </c>
      <c r="N726" s="44">
        <v>0.45</v>
      </c>
      <c r="O726" s="44">
        <v>2.4</v>
      </c>
      <c r="P726" s="44">
        <v>7.0000000000000007E-2</v>
      </c>
      <c r="Q726" s="44">
        <v>0.04</v>
      </c>
      <c r="R726" s="44">
        <v>0.14000000000000001</v>
      </c>
      <c r="S726" s="44">
        <v>1.48</v>
      </c>
      <c r="T726" s="44">
        <v>0.77</v>
      </c>
      <c r="U726" s="44">
        <v>0.56999999999999995</v>
      </c>
      <c r="V726" s="44">
        <v>0.57999999999999996</v>
      </c>
      <c r="W726" s="44">
        <v>1.48</v>
      </c>
      <c r="X726" s="146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B727" s="3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BM727" s="53"/>
    </row>
    <row r="728" spans="1:65" ht="15">
      <c r="B728" s="8" t="s">
        <v>516</v>
      </c>
      <c r="BM728" s="27" t="s">
        <v>273</v>
      </c>
    </row>
    <row r="729" spans="1:65" ht="15">
      <c r="A729" s="24" t="s">
        <v>59</v>
      </c>
      <c r="B729" s="18" t="s">
        <v>117</v>
      </c>
      <c r="C729" s="15" t="s">
        <v>118</v>
      </c>
      <c r="D729" s="16" t="s">
        <v>239</v>
      </c>
      <c r="E729" s="17" t="s">
        <v>239</v>
      </c>
      <c r="F729" s="17" t="s">
        <v>239</v>
      </c>
      <c r="G729" s="17" t="s">
        <v>239</v>
      </c>
      <c r="H729" s="17" t="s">
        <v>239</v>
      </c>
      <c r="I729" s="17" t="s">
        <v>239</v>
      </c>
      <c r="J729" s="17" t="s">
        <v>239</v>
      </c>
      <c r="K729" s="17" t="s">
        <v>239</v>
      </c>
      <c r="L729" s="17" t="s">
        <v>239</v>
      </c>
      <c r="M729" s="17" t="s">
        <v>239</v>
      </c>
      <c r="N729" s="17" t="s">
        <v>239</v>
      </c>
      <c r="O729" s="17" t="s">
        <v>239</v>
      </c>
      <c r="P729" s="17" t="s">
        <v>239</v>
      </c>
      <c r="Q729" s="17" t="s">
        <v>239</v>
      </c>
      <c r="R729" s="17" t="s">
        <v>239</v>
      </c>
      <c r="S729" s="146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240</v>
      </c>
      <c r="C730" s="9" t="s">
        <v>240</v>
      </c>
      <c r="D730" s="144" t="s">
        <v>242</v>
      </c>
      <c r="E730" s="145" t="s">
        <v>243</v>
      </c>
      <c r="F730" s="145" t="s">
        <v>244</v>
      </c>
      <c r="G730" s="145" t="s">
        <v>245</v>
      </c>
      <c r="H730" s="145" t="s">
        <v>246</v>
      </c>
      <c r="I730" s="145" t="s">
        <v>248</v>
      </c>
      <c r="J730" s="145" t="s">
        <v>249</v>
      </c>
      <c r="K730" s="145" t="s">
        <v>251</v>
      </c>
      <c r="L730" s="145" t="s">
        <v>252</v>
      </c>
      <c r="M730" s="145" t="s">
        <v>253</v>
      </c>
      <c r="N730" s="145" t="s">
        <v>254</v>
      </c>
      <c r="O730" s="145" t="s">
        <v>257</v>
      </c>
      <c r="P730" s="145" t="s">
        <v>258</v>
      </c>
      <c r="Q730" s="145" t="s">
        <v>282</v>
      </c>
      <c r="R730" s="145" t="s">
        <v>284</v>
      </c>
      <c r="S730" s="146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3</v>
      </c>
    </row>
    <row r="731" spans="1:65">
      <c r="A731" s="29"/>
      <c r="B731" s="19"/>
      <c r="C731" s="9"/>
      <c r="D731" s="10" t="s">
        <v>285</v>
      </c>
      <c r="E731" s="11" t="s">
        <v>285</v>
      </c>
      <c r="F731" s="11" t="s">
        <v>286</v>
      </c>
      <c r="G731" s="11" t="s">
        <v>285</v>
      </c>
      <c r="H731" s="11" t="s">
        <v>285</v>
      </c>
      <c r="I731" s="11" t="s">
        <v>286</v>
      </c>
      <c r="J731" s="11" t="s">
        <v>285</v>
      </c>
      <c r="K731" s="11" t="s">
        <v>285</v>
      </c>
      <c r="L731" s="11" t="s">
        <v>286</v>
      </c>
      <c r="M731" s="11" t="s">
        <v>286</v>
      </c>
      <c r="N731" s="11" t="s">
        <v>285</v>
      </c>
      <c r="O731" s="11" t="s">
        <v>286</v>
      </c>
      <c r="P731" s="11" t="s">
        <v>286</v>
      </c>
      <c r="Q731" s="11" t="s">
        <v>120</v>
      </c>
      <c r="R731" s="11" t="s">
        <v>285</v>
      </c>
      <c r="S731" s="146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3</v>
      </c>
    </row>
    <row r="732" spans="1:65">
      <c r="A732" s="29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146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8">
        <v>1</v>
      </c>
      <c r="C733" s="14">
        <v>1</v>
      </c>
      <c r="D733" s="234" t="s">
        <v>295</v>
      </c>
      <c r="E733" s="229">
        <v>2E-3</v>
      </c>
      <c r="F733" s="234" t="s">
        <v>296</v>
      </c>
      <c r="G733" s="229">
        <v>2E-3</v>
      </c>
      <c r="H733" s="234">
        <v>4.0000000000000001E-3</v>
      </c>
      <c r="I733" s="229" t="s">
        <v>296</v>
      </c>
      <c r="J733" s="229">
        <v>2E-3</v>
      </c>
      <c r="K733" s="229" t="s">
        <v>296</v>
      </c>
      <c r="L733" s="234" t="s">
        <v>292</v>
      </c>
      <c r="M733" s="234" t="s">
        <v>110</v>
      </c>
      <c r="N733" s="229" t="s">
        <v>296</v>
      </c>
      <c r="O733" s="229" t="s">
        <v>296</v>
      </c>
      <c r="P733" s="234" t="s">
        <v>111</v>
      </c>
      <c r="Q733" s="234" t="s">
        <v>292</v>
      </c>
      <c r="R733" s="234">
        <v>7.0000000000000001E-3</v>
      </c>
      <c r="S733" s="230"/>
      <c r="T733" s="231"/>
      <c r="U733" s="231"/>
      <c r="V733" s="231"/>
      <c r="W733" s="231"/>
      <c r="X733" s="231"/>
      <c r="Y733" s="231"/>
      <c r="Z733" s="231"/>
      <c r="AA733" s="231"/>
      <c r="AB733" s="231"/>
      <c r="AC733" s="231"/>
      <c r="AD733" s="231"/>
      <c r="AE733" s="231"/>
      <c r="AF733" s="231"/>
      <c r="AG733" s="231"/>
      <c r="AH733" s="231"/>
      <c r="AI733" s="231"/>
      <c r="AJ733" s="231"/>
      <c r="AK733" s="231"/>
      <c r="AL733" s="231"/>
      <c r="AM733" s="231"/>
      <c r="AN733" s="231"/>
      <c r="AO733" s="231"/>
      <c r="AP733" s="231"/>
      <c r="AQ733" s="231"/>
      <c r="AR733" s="231"/>
      <c r="AS733" s="231"/>
      <c r="AT733" s="231"/>
      <c r="AU733" s="231"/>
      <c r="AV733" s="231"/>
      <c r="AW733" s="231"/>
      <c r="AX733" s="231"/>
      <c r="AY733" s="231"/>
      <c r="AZ733" s="231"/>
      <c r="BA733" s="231"/>
      <c r="BB733" s="231"/>
      <c r="BC733" s="231"/>
      <c r="BD733" s="231"/>
      <c r="BE733" s="231"/>
      <c r="BF733" s="231"/>
      <c r="BG733" s="231"/>
      <c r="BH733" s="231"/>
      <c r="BI733" s="231"/>
      <c r="BJ733" s="231"/>
      <c r="BK733" s="231"/>
      <c r="BL733" s="231"/>
      <c r="BM733" s="232">
        <v>1</v>
      </c>
    </row>
    <row r="734" spans="1:65">
      <c r="A734" s="29"/>
      <c r="B734" s="19">
        <v>1</v>
      </c>
      <c r="C734" s="9">
        <v>2</v>
      </c>
      <c r="D734" s="235" t="s">
        <v>295</v>
      </c>
      <c r="E734" s="23">
        <v>2E-3</v>
      </c>
      <c r="F734" s="235" t="s">
        <v>296</v>
      </c>
      <c r="G734" s="23" t="s">
        <v>296</v>
      </c>
      <c r="H734" s="235">
        <v>4.0000000000000001E-3</v>
      </c>
      <c r="I734" s="23" t="s">
        <v>296</v>
      </c>
      <c r="J734" s="23">
        <v>2E-3</v>
      </c>
      <c r="K734" s="23">
        <v>2E-3</v>
      </c>
      <c r="L734" s="235" t="s">
        <v>292</v>
      </c>
      <c r="M734" s="235" t="s">
        <v>110</v>
      </c>
      <c r="N734" s="23">
        <v>2E-3</v>
      </c>
      <c r="O734" s="23">
        <v>3.0000000000000001E-3</v>
      </c>
      <c r="P734" s="235" t="s">
        <v>111</v>
      </c>
      <c r="Q734" s="235" t="s">
        <v>292</v>
      </c>
      <c r="R734" s="235">
        <v>4.0000000000000001E-3</v>
      </c>
      <c r="S734" s="230"/>
      <c r="T734" s="231"/>
      <c r="U734" s="231"/>
      <c r="V734" s="231"/>
      <c r="W734" s="231"/>
      <c r="X734" s="231"/>
      <c r="Y734" s="231"/>
      <c r="Z734" s="231"/>
      <c r="AA734" s="231"/>
      <c r="AB734" s="231"/>
      <c r="AC734" s="231"/>
      <c r="AD734" s="231"/>
      <c r="AE734" s="231"/>
      <c r="AF734" s="231"/>
      <c r="AG734" s="231"/>
      <c r="AH734" s="231"/>
      <c r="AI734" s="231"/>
      <c r="AJ734" s="231"/>
      <c r="AK734" s="231"/>
      <c r="AL734" s="231"/>
      <c r="AM734" s="231"/>
      <c r="AN734" s="231"/>
      <c r="AO734" s="231"/>
      <c r="AP734" s="231"/>
      <c r="AQ734" s="231"/>
      <c r="AR734" s="231"/>
      <c r="AS734" s="231"/>
      <c r="AT734" s="231"/>
      <c r="AU734" s="231"/>
      <c r="AV734" s="231"/>
      <c r="AW734" s="231"/>
      <c r="AX734" s="231"/>
      <c r="AY734" s="231"/>
      <c r="AZ734" s="231"/>
      <c r="BA734" s="231"/>
      <c r="BB734" s="231"/>
      <c r="BC734" s="231"/>
      <c r="BD734" s="231"/>
      <c r="BE734" s="231"/>
      <c r="BF734" s="231"/>
      <c r="BG734" s="231"/>
      <c r="BH734" s="231"/>
      <c r="BI734" s="231"/>
      <c r="BJ734" s="231"/>
      <c r="BK734" s="231"/>
      <c r="BL734" s="231"/>
      <c r="BM734" s="232">
        <v>8</v>
      </c>
    </row>
    <row r="735" spans="1:65">
      <c r="A735" s="29"/>
      <c r="B735" s="19">
        <v>1</v>
      </c>
      <c r="C735" s="9">
        <v>3</v>
      </c>
      <c r="D735" s="235" t="s">
        <v>295</v>
      </c>
      <c r="E735" s="23">
        <v>2E-3</v>
      </c>
      <c r="F735" s="235" t="s">
        <v>296</v>
      </c>
      <c r="G735" s="23" t="s">
        <v>296</v>
      </c>
      <c r="H735" s="235">
        <v>4.0000000000000001E-3</v>
      </c>
      <c r="I735" s="23" t="s">
        <v>296</v>
      </c>
      <c r="J735" s="23">
        <v>2E-3</v>
      </c>
      <c r="K735" s="23" t="s">
        <v>296</v>
      </c>
      <c r="L735" s="235" t="s">
        <v>292</v>
      </c>
      <c r="M735" s="235" t="s">
        <v>110</v>
      </c>
      <c r="N735" s="23" t="s">
        <v>296</v>
      </c>
      <c r="O735" s="23" t="s">
        <v>296</v>
      </c>
      <c r="P735" s="235" t="s">
        <v>111</v>
      </c>
      <c r="Q735" s="235" t="s">
        <v>292</v>
      </c>
      <c r="R735" s="235">
        <v>4.0000000000000001E-3</v>
      </c>
      <c r="S735" s="230"/>
      <c r="T735" s="231"/>
      <c r="U735" s="231"/>
      <c r="V735" s="231"/>
      <c r="W735" s="231"/>
      <c r="X735" s="231"/>
      <c r="Y735" s="231"/>
      <c r="Z735" s="231"/>
      <c r="AA735" s="231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232">
        <v>16</v>
      </c>
    </row>
    <row r="736" spans="1:65">
      <c r="A736" s="29"/>
      <c r="B736" s="19">
        <v>1</v>
      </c>
      <c r="C736" s="9">
        <v>4</v>
      </c>
      <c r="D736" s="235" t="s">
        <v>295</v>
      </c>
      <c r="E736" s="23" t="s">
        <v>296</v>
      </c>
      <c r="F736" s="235" t="s">
        <v>296</v>
      </c>
      <c r="G736" s="23" t="s">
        <v>296</v>
      </c>
      <c r="H736" s="235">
        <v>3.0000000000000001E-3</v>
      </c>
      <c r="I736" s="236">
        <v>0.01</v>
      </c>
      <c r="J736" s="23" t="s">
        <v>296</v>
      </c>
      <c r="K736" s="23">
        <v>2E-3</v>
      </c>
      <c r="L736" s="235" t="s">
        <v>292</v>
      </c>
      <c r="M736" s="235" t="s">
        <v>110</v>
      </c>
      <c r="N736" s="23">
        <v>2E-3</v>
      </c>
      <c r="O736" s="23">
        <v>3.0000000000000001E-3</v>
      </c>
      <c r="P736" s="235" t="s">
        <v>111</v>
      </c>
      <c r="Q736" s="235" t="s">
        <v>292</v>
      </c>
      <c r="R736" s="235">
        <v>5.0000000000000001E-3</v>
      </c>
      <c r="S736" s="230"/>
      <c r="T736" s="231"/>
      <c r="U736" s="231"/>
      <c r="V736" s="231"/>
      <c r="W736" s="231"/>
      <c r="X736" s="231"/>
      <c r="Y736" s="231"/>
      <c r="Z736" s="231"/>
      <c r="AA736" s="231"/>
      <c r="AB736" s="231"/>
      <c r="AC736" s="231"/>
      <c r="AD736" s="231"/>
      <c r="AE736" s="231"/>
      <c r="AF736" s="231"/>
      <c r="AG736" s="231"/>
      <c r="AH736" s="231"/>
      <c r="AI736" s="231"/>
      <c r="AJ736" s="231"/>
      <c r="AK736" s="231"/>
      <c r="AL736" s="231"/>
      <c r="AM736" s="231"/>
      <c r="AN736" s="231"/>
      <c r="AO736" s="231"/>
      <c r="AP736" s="231"/>
      <c r="AQ736" s="231"/>
      <c r="AR736" s="231"/>
      <c r="AS736" s="231"/>
      <c r="AT736" s="231"/>
      <c r="AU736" s="231"/>
      <c r="AV736" s="231"/>
      <c r="AW736" s="231"/>
      <c r="AX736" s="231"/>
      <c r="AY736" s="231"/>
      <c r="AZ736" s="231"/>
      <c r="BA736" s="231"/>
      <c r="BB736" s="231"/>
      <c r="BC736" s="231"/>
      <c r="BD736" s="231"/>
      <c r="BE736" s="231"/>
      <c r="BF736" s="231"/>
      <c r="BG736" s="231"/>
      <c r="BH736" s="231"/>
      <c r="BI736" s="231"/>
      <c r="BJ736" s="231"/>
      <c r="BK736" s="231"/>
      <c r="BL736" s="231"/>
      <c r="BM736" s="232">
        <v>1.5952380952381001E-3</v>
      </c>
    </row>
    <row r="737" spans="1:65">
      <c r="A737" s="29"/>
      <c r="B737" s="19">
        <v>1</v>
      </c>
      <c r="C737" s="9">
        <v>5</v>
      </c>
      <c r="D737" s="235" t="s">
        <v>295</v>
      </c>
      <c r="E737" s="23" t="s">
        <v>296</v>
      </c>
      <c r="F737" s="235" t="s">
        <v>296</v>
      </c>
      <c r="G737" s="23">
        <v>2E-3</v>
      </c>
      <c r="H737" s="235">
        <v>3.0000000000000001E-3</v>
      </c>
      <c r="I737" s="23" t="s">
        <v>296</v>
      </c>
      <c r="J737" s="23">
        <v>2E-3</v>
      </c>
      <c r="K737" s="23">
        <v>3.0000000000000001E-3</v>
      </c>
      <c r="L737" s="235" t="s">
        <v>292</v>
      </c>
      <c r="M737" s="235" t="s">
        <v>110</v>
      </c>
      <c r="N737" s="23" t="s">
        <v>296</v>
      </c>
      <c r="O737" s="23">
        <v>2E-3</v>
      </c>
      <c r="P737" s="235" t="s">
        <v>111</v>
      </c>
      <c r="Q737" s="235" t="s">
        <v>292</v>
      </c>
      <c r="R737" s="235">
        <v>5.0000000000000001E-3</v>
      </c>
      <c r="S737" s="230"/>
      <c r="T737" s="231"/>
      <c r="U737" s="231"/>
      <c r="V737" s="231"/>
      <c r="W737" s="231"/>
      <c r="X737" s="231"/>
      <c r="Y737" s="231"/>
      <c r="Z737" s="231"/>
      <c r="AA737" s="231"/>
      <c r="AB737" s="231"/>
      <c r="AC737" s="231"/>
      <c r="AD737" s="231"/>
      <c r="AE737" s="231"/>
      <c r="AF737" s="231"/>
      <c r="AG737" s="231"/>
      <c r="AH737" s="231"/>
      <c r="AI737" s="231"/>
      <c r="AJ737" s="231"/>
      <c r="AK737" s="231"/>
      <c r="AL737" s="231"/>
      <c r="AM737" s="231"/>
      <c r="AN737" s="231"/>
      <c r="AO737" s="231"/>
      <c r="AP737" s="231"/>
      <c r="AQ737" s="231"/>
      <c r="AR737" s="231"/>
      <c r="AS737" s="231"/>
      <c r="AT737" s="231"/>
      <c r="AU737" s="231"/>
      <c r="AV737" s="231"/>
      <c r="AW737" s="231"/>
      <c r="AX737" s="231"/>
      <c r="AY737" s="231"/>
      <c r="AZ737" s="231"/>
      <c r="BA737" s="231"/>
      <c r="BB737" s="231"/>
      <c r="BC737" s="231"/>
      <c r="BD737" s="231"/>
      <c r="BE737" s="231"/>
      <c r="BF737" s="231"/>
      <c r="BG737" s="231"/>
      <c r="BH737" s="231"/>
      <c r="BI737" s="231"/>
      <c r="BJ737" s="231"/>
      <c r="BK737" s="231"/>
      <c r="BL737" s="231"/>
      <c r="BM737" s="232">
        <v>14</v>
      </c>
    </row>
    <row r="738" spans="1:65">
      <c r="A738" s="29"/>
      <c r="B738" s="19">
        <v>1</v>
      </c>
      <c r="C738" s="9">
        <v>6</v>
      </c>
      <c r="D738" s="235" t="s">
        <v>295</v>
      </c>
      <c r="E738" s="23">
        <v>2E-3</v>
      </c>
      <c r="F738" s="235" t="s">
        <v>296</v>
      </c>
      <c r="G738" s="23">
        <v>2E-3</v>
      </c>
      <c r="H738" s="235">
        <v>5.0000000000000001E-3</v>
      </c>
      <c r="I738" s="23" t="s">
        <v>296</v>
      </c>
      <c r="J738" s="23">
        <v>2E-3</v>
      </c>
      <c r="K738" s="23">
        <v>2E-3</v>
      </c>
      <c r="L738" s="235" t="s">
        <v>292</v>
      </c>
      <c r="M738" s="235" t="s">
        <v>110</v>
      </c>
      <c r="N738" s="23">
        <v>2E-3</v>
      </c>
      <c r="O738" s="23" t="s">
        <v>296</v>
      </c>
      <c r="P738" s="235" t="s">
        <v>111</v>
      </c>
      <c r="Q738" s="235" t="s">
        <v>292</v>
      </c>
      <c r="R738" s="235">
        <v>5.0000000000000001E-3</v>
      </c>
      <c r="S738" s="230"/>
      <c r="T738" s="231"/>
      <c r="U738" s="231"/>
      <c r="V738" s="231"/>
      <c r="W738" s="231"/>
      <c r="X738" s="231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54"/>
    </row>
    <row r="739" spans="1:65">
      <c r="A739" s="29"/>
      <c r="B739" s="20" t="s">
        <v>267</v>
      </c>
      <c r="C739" s="12"/>
      <c r="D739" s="233" t="s">
        <v>625</v>
      </c>
      <c r="E739" s="233">
        <v>2E-3</v>
      </c>
      <c r="F739" s="233" t="s">
        <v>625</v>
      </c>
      <c r="G739" s="233">
        <v>2E-3</v>
      </c>
      <c r="H739" s="233">
        <v>3.8333333333333331E-3</v>
      </c>
      <c r="I739" s="233">
        <v>0.01</v>
      </c>
      <c r="J739" s="233">
        <v>2E-3</v>
      </c>
      <c r="K739" s="233">
        <v>2.2500000000000003E-3</v>
      </c>
      <c r="L739" s="233" t="s">
        <v>625</v>
      </c>
      <c r="M739" s="233" t="s">
        <v>625</v>
      </c>
      <c r="N739" s="233">
        <v>2E-3</v>
      </c>
      <c r="O739" s="233">
        <v>2.6666666666666666E-3</v>
      </c>
      <c r="P739" s="233" t="s">
        <v>625</v>
      </c>
      <c r="Q739" s="233" t="s">
        <v>625</v>
      </c>
      <c r="R739" s="233">
        <v>5.0000000000000001E-3</v>
      </c>
      <c r="S739" s="230"/>
      <c r="T739" s="231"/>
      <c r="U739" s="231"/>
      <c r="V739" s="231"/>
      <c r="W739" s="231"/>
      <c r="X739" s="231"/>
      <c r="Y739" s="231"/>
      <c r="Z739" s="231"/>
      <c r="AA739" s="231"/>
      <c r="AB739" s="231"/>
      <c r="AC739" s="231"/>
      <c r="AD739" s="231"/>
      <c r="AE739" s="231"/>
      <c r="AF739" s="231"/>
      <c r="AG739" s="231"/>
      <c r="AH739" s="231"/>
      <c r="AI739" s="231"/>
      <c r="AJ739" s="231"/>
      <c r="AK739" s="231"/>
      <c r="AL739" s="231"/>
      <c r="AM739" s="231"/>
      <c r="AN739" s="231"/>
      <c r="AO739" s="231"/>
      <c r="AP739" s="231"/>
      <c r="AQ739" s="231"/>
      <c r="AR739" s="231"/>
      <c r="AS739" s="231"/>
      <c r="AT739" s="231"/>
      <c r="AU739" s="231"/>
      <c r="AV739" s="231"/>
      <c r="AW739" s="231"/>
      <c r="AX739" s="231"/>
      <c r="AY739" s="231"/>
      <c r="AZ739" s="231"/>
      <c r="BA739" s="231"/>
      <c r="BB739" s="231"/>
      <c r="BC739" s="231"/>
      <c r="BD739" s="231"/>
      <c r="BE739" s="231"/>
      <c r="BF739" s="231"/>
      <c r="BG739" s="231"/>
      <c r="BH739" s="231"/>
      <c r="BI739" s="231"/>
      <c r="BJ739" s="231"/>
      <c r="BK739" s="231"/>
      <c r="BL739" s="231"/>
      <c r="BM739" s="54"/>
    </row>
    <row r="740" spans="1:65">
      <c r="A740" s="29"/>
      <c r="B740" s="3" t="s">
        <v>268</v>
      </c>
      <c r="C740" s="28"/>
      <c r="D740" s="23" t="s">
        <v>625</v>
      </c>
      <c r="E740" s="23">
        <v>2E-3</v>
      </c>
      <c r="F740" s="23" t="s">
        <v>625</v>
      </c>
      <c r="G740" s="23">
        <v>2E-3</v>
      </c>
      <c r="H740" s="23">
        <v>4.0000000000000001E-3</v>
      </c>
      <c r="I740" s="23">
        <v>0.01</v>
      </c>
      <c r="J740" s="23">
        <v>2E-3</v>
      </c>
      <c r="K740" s="23">
        <v>2E-3</v>
      </c>
      <c r="L740" s="23" t="s">
        <v>625</v>
      </c>
      <c r="M740" s="23" t="s">
        <v>625</v>
      </c>
      <c r="N740" s="23">
        <v>2E-3</v>
      </c>
      <c r="O740" s="23">
        <v>3.0000000000000001E-3</v>
      </c>
      <c r="P740" s="23" t="s">
        <v>625</v>
      </c>
      <c r="Q740" s="23" t="s">
        <v>625</v>
      </c>
      <c r="R740" s="23">
        <v>5.0000000000000001E-3</v>
      </c>
      <c r="S740" s="230"/>
      <c r="T740" s="231"/>
      <c r="U740" s="231"/>
      <c r="V740" s="231"/>
      <c r="W740" s="231"/>
      <c r="X740" s="231"/>
      <c r="Y740" s="231"/>
      <c r="Z740" s="231"/>
      <c r="AA740" s="231"/>
      <c r="AB740" s="231"/>
      <c r="AC740" s="231"/>
      <c r="AD740" s="231"/>
      <c r="AE740" s="231"/>
      <c r="AF740" s="231"/>
      <c r="AG740" s="231"/>
      <c r="AH740" s="231"/>
      <c r="AI740" s="231"/>
      <c r="AJ740" s="231"/>
      <c r="AK740" s="231"/>
      <c r="AL740" s="231"/>
      <c r="AM740" s="231"/>
      <c r="AN740" s="231"/>
      <c r="AO740" s="231"/>
      <c r="AP740" s="231"/>
      <c r="AQ740" s="231"/>
      <c r="AR740" s="231"/>
      <c r="AS740" s="231"/>
      <c r="AT740" s="231"/>
      <c r="AU740" s="231"/>
      <c r="AV740" s="231"/>
      <c r="AW740" s="231"/>
      <c r="AX740" s="231"/>
      <c r="AY740" s="231"/>
      <c r="AZ740" s="231"/>
      <c r="BA740" s="231"/>
      <c r="BB740" s="231"/>
      <c r="BC740" s="231"/>
      <c r="BD740" s="231"/>
      <c r="BE740" s="231"/>
      <c r="BF740" s="231"/>
      <c r="BG740" s="231"/>
      <c r="BH740" s="231"/>
      <c r="BI740" s="231"/>
      <c r="BJ740" s="231"/>
      <c r="BK740" s="231"/>
      <c r="BL740" s="231"/>
      <c r="BM740" s="54"/>
    </row>
    <row r="741" spans="1:65">
      <c r="A741" s="29"/>
      <c r="B741" s="3" t="s">
        <v>269</v>
      </c>
      <c r="C741" s="28"/>
      <c r="D741" s="23" t="s">
        <v>625</v>
      </c>
      <c r="E741" s="23">
        <v>0</v>
      </c>
      <c r="F741" s="23" t="s">
        <v>625</v>
      </c>
      <c r="G741" s="23">
        <v>0</v>
      </c>
      <c r="H741" s="23">
        <v>7.5277265270908098E-4</v>
      </c>
      <c r="I741" s="23" t="s">
        <v>625</v>
      </c>
      <c r="J741" s="23">
        <v>0</v>
      </c>
      <c r="K741" s="23">
        <v>5.0000000000000001E-4</v>
      </c>
      <c r="L741" s="23" t="s">
        <v>625</v>
      </c>
      <c r="M741" s="23" t="s">
        <v>625</v>
      </c>
      <c r="N741" s="23">
        <v>0</v>
      </c>
      <c r="O741" s="23">
        <v>5.773502691896258E-4</v>
      </c>
      <c r="P741" s="23" t="s">
        <v>625</v>
      </c>
      <c r="Q741" s="23" t="s">
        <v>625</v>
      </c>
      <c r="R741" s="23">
        <v>1.0954451150103322E-3</v>
      </c>
      <c r="S741" s="230"/>
      <c r="T741" s="231"/>
      <c r="U741" s="231"/>
      <c r="V741" s="231"/>
      <c r="W741" s="231"/>
      <c r="X741" s="231"/>
      <c r="Y741" s="231"/>
      <c r="Z741" s="231"/>
      <c r="AA741" s="231"/>
      <c r="AB741" s="231"/>
      <c r="AC741" s="231"/>
      <c r="AD741" s="231"/>
      <c r="AE741" s="231"/>
      <c r="AF741" s="231"/>
      <c r="AG741" s="231"/>
      <c r="AH741" s="231"/>
      <c r="AI741" s="231"/>
      <c r="AJ741" s="231"/>
      <c r="AK741" s="231"/>
      <c r="AL741" s="231"/>
      <c r="AM741" s="231"/>
      <c r="AN741" s="231"/>
      <c r="AO741" s="231"/>
      <c r="AP741" s="231"/>
      <c r="AQ741" s="231"/>
      <c r="AR741" s="231"/>
      <c r="AS741" s="231"/>
      <c r="AT741" s="231"/>
      <c r="AU741" s="231"/>
      <c r="AV741" s="231"/>
      <c r="AW741" s="231"/>
      <c r="AX741" s="231"/>
      <c r="AY741" s="231"/>
      <c r="AZ741" s="231"/>
      <c r="BA741" s="231"/>
      <c r="BB741" s="231"/>
      <c r="BC741" s="231"/>
      <c r="BD741" s="231"/>
      <c r="BE741" s="231"/>
      <c r="BF741" s="231"/>
      <c r="BG741" s="231"/>
      <c r="BH741" s="231"/>
      <c r="BI741" s="231"/>
      <c r="BJ741" s="231"/>
      <c r="BK741" s="231"/>
      <c r="BL741" s="231"/>
      <c r="BM741" s="54"/>
    </row>
    <row r="742" spans="1:65">
      <c r="A742" s="29"/>
      <c r="B742" s="3" t="s">
        <v>86</v>
      </c>
      <c r="C742" s="28"/>
      <c r="D742" s="13" t="s">
        <v>625</v>
      </c>
      <c r="E742" s="13">
        <v>0</v>
      </c>
      <c r="F742" s="13" t="s">
        <v>625</v>
      </c>
      <c r="G742" s="13">
        <v>0</v>
      </c>
      <c r="H742" s="13">
        <v>0.19637547461976027</v>
      </c>
      <c r="I742" s="13" t="s">
        <v>625</v>
      </c>
      <c r="J742" s="13">
        <v>0</v>
      </c>
      <c r="K742" s="13">
        <v>0.22222222222222221</v>
      </c>
      <c r="L742" s="13" t="s">
        <v>625</v>
      </c>
      <c r="M742" s="13" t="s">
        <v>625</v>
      </c>
      <c r="N742" s="13">
        <v>0</v>
      </c>
      <c r="O742" s="13">
        <v>0.21650635094610968</v>
      </c>
      <c r="P742" s="13" t="s">
        <v>625</v>
      </c>
      <c r="Q742" s="13" t="s">
        <v>625</v>
      </c>
      <c r="R742" s="13">
        <v>0.21908902300206645</v>
      </c>
      <c r="S742" s="146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270</v>
      </c>
      <c r="C743" s="28"/>
      <c r="D743" s="13" t="s">
        <v>625</v>
      </c>
      <c r="E743" s="13">
        <v>0.25373134328357838</v>
      </c>
      <c r="F743" s="13" t="s">
        <v>625</v>
      </c>
      <c r="G743" s="13">
        <v>0.25373134328357838</v>
      </c>
      <c r="H743" s="13">
        <v>1.4029850746268582</v>
      </c>
      <c r="I743" s="13">
        <v>5.2686567164178912</v>
      </c>
      <c r="J743" s="13">
        <v>0.25373134328357838</v>
      </c>
      <c r="K743" s="13">
        <v>0.41044776119402582</v>
      </c>
      <c r="L743" s="13" t="s">
        <v>625</v>
      </c>
      <c r="M743" s="13" t="s">
        <v>625</v>
      </c>
      <c r="N743" s="13">
        <v>0.25373134328357838</v>
      </c>
      <c r="O743" s="13">
        <v>0.67164179104477095</v>
      </c>
      <c r="P743" s="13" t="s">
        <v>625</v>
      </c>
      <c r="Q743" s="13" t="s">
        <v>625</v>
      </c>
      <c r="R743" s="13">
        <v>2.1343283582089456</v>
      </c>
      <c r="S743" s="146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45" t="s">
        <v>271</v>
      </c>
      <c r="C744" s="46"/>
      <c r="D744" s="44">
        <v>0</v>
      </c>
      <c r="E744" s="44">
        <v>0.56000000000000005</v>
      </c>
      <c r="F744" s="44">
        <v>1.01</v>
      </c>
      <c r="G744" s="44">
        <v>0.67</v>
      </c>
      <c r="H744" s="44">
        <v>0.9</v>
      </c>
      <c r="I744" s="44">
        <v>0</v>
      </c>
      <c r="J744" s="44">
        <v>0.45</v>
      </c>
      <c r="K744" s="44">
        <v>0.45</v>
      </c>
      <c r="L744" s="44">
        <v>15.17</v>
      </c>
      <c r="M744" s="44">
        <v>32.03</v>
      </c>
      <c r="N744" s="44">
        <v>0.67</v>
      </c>
      <c r="O744" s="44">
        <v>0.45</v>
      </c>
      <c r="P744" s="44">
        <v>1.69</v>
      </c>
      <c r="Q744" s="44">
        <v>15.17</v>
      </c>
      <c r="R744" s="44">
        <v>1.69</v>
      </c>
      <c r="S744" s="146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B745" s="3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BM745" s="53"/>
    </row>
    <row r="746" spans="1:65" ht="15">
      <c r="B746" s="8" t="s">
        <v>517</v>
      </c>
      <c r="BM746" s="27" t="s">
        <v>66</v>
      </c>
    </row>
    <row r="747" spans="1:65" ht="15">
      <c r="A747" s="24" t="s">
        <v>60</v>
      </c>
      <c r="B747" s="18" t="s">
        <v>117</v>
      </c>
      <c r="C747" s="15" t="s">
        <v>118</v>
      </c>
      <c r="D747" s="16" t="s">
        <v>239</v>
      </c>
      <c r="E747" s="17" t="s">
        <v>239</v>
      </c>
      <c r="F747" s="17" t="s">
        <v>239</v>
      </c>
      <c r="G747" s="17" t="s">
        <v>239</v>
      </c>
      <c r="H747" s="17" t="s">
        <v>239</v>
      </c>
      <c r="I747" s="17" t="s">
        <v>239</v>
      </c>
      <c r="J747" s="17" t="s">
        <v>239</v>
      </c>
      <c r="K747" s="17" t="s">
        <v>239</v>
      </c>
      <c r="L747" s="17" t="s">
        <v>239</v>
      </c>
      <c r="M747" s="17" t="s">
        <v>239</v>
      </c>
      <c r="N747" s="17" t="s">
        <v>239</v>
      </c>
      <c r="O747" s="17" t="s">
        <v>239</v>
      </c>
      <c r="P747" s="17" t="s">
        <v>239</v>
      </c>
      <c r="Q747" s="17" t="s">
        <v>239</v>
      </c>
      <c r="R747" s="17" t="s">
        <v>239</v>
      </c>
      <c r="S747" s="17" t="s">
        <v>239</v>
      </c>
      <c r="T747" s="17" t="s">
        <v>239</v>
      </c>
      <c r="U747" s="17" t="s">
        <v>239</v>
      </c>
      <c r="V747" s="17" t="s">
        <v>239</v>
      </c>
      <c r="W747" s="17" t="s">
        <v>239</v>
      </c>
      <c r="X747" s="146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240</v>
      </c>
      <c r="C748" s="9" t="s">
        <v>240</v>
      </c>
      <c r="D748" s="144" t="s">
        <v>242</v>
      </c>
      <c r="E748" s="145" t="s">
        <v>243</v>
      </c>
      <c r="F748" s="145" t="s">
        <v>244</v>
      </c>
      <c r="G748" s="145" t="s">
        <v>245</v>
      </c>
      <c r="H748" s="145" t="s">
        <v>246</v>
      </c>
      <c r="I748" s="145" t="s">
        <v>247</v>
      </c>
      <c r="J748" s="145" t="s">
        <v>248</v>
      </c>
      <c r="K748" s="145" t="s">
        <v>249</v>
      </c>
      <c r="L748" s="145" t="s">
        <v>250</v>
      </c>
      <c r="M748" s="145" t="s">
        <v>251</v>
      </c>
      <c r="N748" s="145" t="s">
        <v>252</v>
      </c>
      <c r="O748" s="145" t="s">
        <v>253</v>
      </c>
      <c r="P748" s="145" t="s">
        <v>254</v>
      </c>
      <c r="Q748" s="145" t="s">
        <v>256</v>
      </c>
      <c r="R748" s="145" t="s">
        <v>257</v>
      </c>
      <c r="S748" s="145" t="s">
        <v>258</v>
      </c>
      <c r="T748" s="145" t="s">
        <v>259</v>
      </c>
      <c r="U748" s="145" t="s">
        <v>282</v>
      </c>
      <c r="V748" s="145" t="s">
        <v>284</v>
      </c>
      <c r="W748" s="145" t="s">
        <v>260</v>
      </c>
      <c r="X748" s="146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1</v>
      </c>
    </row>
    <row r="749" spans="1:65">
      <c r="A749" s="29"/>
      <c r="B749" s="19"/>
      <c r="C749" s="9"/>
      <c r="D749" s="10" t="s">
        <v>285</v>
      </c>
      <c r="E749" s="11" t="s">
        <v>285</v>
      </c>
      <c r="F749" s="11" t="s">
        <v>120</v>
      </c>
      <c r="G749" s="11" t="s">
        <v>285</v>
      </c>
      <c r="H749" s="11" t="s">
        <v>285</v>
      </c>
      <c r="I749" s="11" t="s">
        <v>120</v>
      </c>
      <c r="J749" s="11" t="s">
        <v>286</v>
      </c>
      <c r="K749" s="11" t="s">
        <v>285</v>
      </c>
      <c r="L749" s="11" t="s">
        <v>285</v>
      </c>
      <c r="M749" s="11" t="s">
        <v>285</v>
      </c>
      <c r="N749" s="11" t="s">
        <v>120</v>
      </c>
      <c r="O749" s="11" t="s">
        <v>120</v>
      </c>
      <c r="P749" s="11" t="s">
        <v>285</v>
      </c>
      <c r="Q749" s="11" t="s">
        <v>285</v>
      </c>
      <c r="R749" s="11" t="s">
        <v>286</v>
      </c>
      <c r="S749" s="11" t="s">
        <v>286</v>
      </c>
      <c r="T749" s="11" t="s">
        <v>120</v>
      </c>
      <c r="U749" s="11" t="s">
        <v>120</v>
      </c>
      <c r="V749" s="11" t="s">
        <v>285</v>
      </c>
      <c r="W749" s="11" t="s">
        <v>285</v>
      </c>
      <c r="X749" s="146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</v>
      </c>
    </row>
    <row r="750" spans="1:65">
      <c r="A750" s="29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146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8">
        <v>1</v>
      </c>
      <c r="C751" s="14">
        <v>1</v>
      </c>
      <c r="D751" s="229">
        <v>0.73</v>
      </c>
      <c r="E751" s="229">
        <v>0.74</v>
      </c>
      <c r="F751" s="229">
        <v>0.71539999999999992</v>
      </c>
      <c r="G751" s="229">
        <v>0.74</v>
      </c>
      <c r="H751" s="229">
        <v>0.68740000000000001</v>
      </c>
      <c r="I751" s="229">
        <v>0.68427950000000004</v>
      </c>
      <c r="J751" s="229">
        <v>0.68</v>
      </c>
      <c r="K751" s="229">
        <v>0.74</v>
      </c>
      <c r="L751" s="229">
        <v>0.73</v>
      </c>
      <c r="M751" s="229">
        <v>0.78</v>
      </c>
      <c r="N751" s="229">
        <v>0.69799999999999995</v>
      </c>
      <c r="O751" s="229">
        <v>0.77800000000000002</v>
      </c>
      <c r="P751" s="229">
        <v>0.74</v>
      </c>
      <c r="Q751" s="234">
        <v>0.84</v>
      </c>
      <c r="R751" s="229">
        <v>0.73</v>
      </c>
      <c r="S751" s="229">
        <v>0.73903314216361682</v>
      </c>
      <c r="T751" s="229">
        <v>0.751</v>
      </c>
      <c r="U751" s="229">
        <v>0.75568979620024634</v>
      </c>
      <c r="V751" s="229">
        <v>0.7</v>
      </c>
      <c r="W751" s="229">
        <v>0.72</v>
      </c>
      <c r="X751" s="230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2">
        <v>1</v>
      </c>
    </row>
    <row r="752" spans="1:65">
      <c r="A752" s="29"/>
      <c r="B752" s="19">
        <v>1</v>
      </c>
      <c r="C752" s="9">
        <v>2</v>
      </c>
      <c r="D752" s="23">
        <v>0.71</v>
      </c>
      <c r="E752" s="23">
        <v>0.78</v>
      </c>
      <c r="F752" s="23">
        <v>0.71799999999999997</v>
      </c>
      <c r="G752" s="23">
        <v>0.77</v>
      </c>
      <c r="H752" s="23">
        <v>0.67549999999999999</v>
      </c>
      <c r="I752" s="23">
        <v>0.68125150000000012</v>
      </c>
      <c r="J752" s="23">
        <v>0.66</v>
      </c>
      <c r="K752" s="23">
        <v>0.77</v>
      </c>
      <c r="L752" s="23">
        <v>0.72</v>
      </c>
      <c r="M752" s="23">
        <v>0.74</v>
      </c>
      <c r="N752" s="23">
        <v>0.69899999999999995</v>
      </c>
      <c r="O752" s="23">
        <v>0.78600000000000003</v>
      </c>
      <c r="P752" s="23">
        <v>0.76</v>
      </c>
      <c r="Q752" s="235">
        <v>0.82100000000000006</v>
      </c>
      <c r="R752" s="23">
        <v>0.74</v>
      </c>
      <c r="S752" s="23">
        <v>0.74418004785261438</v>
      </c>
      <c r="T752" s="23">
        <v>0.755</v>
      </c>
      <c r="U752" s="23">
        <v>0.74046160778913328</v>
      </c>
      <c r="V752" s="23">
        <v>0.68</v>
      </c>
      <c r="W752" s="23">
        <v>0.75</v>
      </c>
      <c r="X752" s="230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2">
        <v>14</v>
      </c>
    </row>
    <row r="753" spans="1:65">
      <c r="A753" s="29"/>
      <c r="B753" s="19">
        <v>1</v>
      </c>
      <c r="C753" s="9">
        <v>3</v>
      </c>
      <c r="D753" s="23">
        <v>0.73</v>
      </c>
      <c r="E753" s="23">
        <v>0.74</v>
      </c>
      <c r="F753" s="23">
        <v>0.7278</v>
      </c>
      <c r="G753" s="23">
        <v>0.72</v>
      </c>
      <c r="H753" s="23">
        <v>0.68190000000000006</v>
      </c>
      <c r="I753" s="23">
        <v>0.68695949999999995</v>
      </c>
      <c r="J753" s="23">
        <v>0.67</v>
      </c>
      <c r="K753" s="23">
        <v>0.75</v>
      </c>
      <c r="L753" s="23">
        <v>0.72</v>
      </c>
      <c r="M753" s="23">
        <v>0.76</v>
      </c>
      <c r="N753" s="23">
        <v>0.69499999999999995</v>
      </c>
      <c r="O753" s="23">
        <v>0.751</v>
      </c>
      <c r="P753" s="23">
        <v>0.73</v>
      </c>
      <c r="Q753" s="235">
        <v>0.84200000000000008</v>
      </c>
      <c r="R753" s="23">
        <v>0.74</v>
      </c>
      <c r="S753" s="23">
        <v>0.73959291299870344</v>
      </c>
      <c r="T753" s="23">
        <v>0.751</v>
      </c>
      <c r="U753" s="23">
        <v>0.76538071459597334</v>
      </c>
      <c r="V753" s="23">
        <v>0.71</v>
      </c>
      <c r="W753" s="23">
        <v>0.73</v>
      </c>
      <c r="X753" s="230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232">
        <v>16</v>
      </c>
    </row>
    <row r="754" spans="1:65">
      <c r="A754" s="29"/>
      <c r="B754" s="19">
        <v>1</v>
      </c>
      <c r="C754" s="9">
        <v>4</v>
      </c>
      <c r="D754" s="23">
        <v>0.73</v>
      </c>
      <c r="E754" s="23">
        <v>0.74</v>
      </c>
      <c r="F754" s="23">
        <v>0.70299999999999996</v>
      </c>
      <c r="G754" s="23">
        <v>0.74</v>
      </c>
      <c r="H754" s="23">
        <v>0.67159999999999997</v>
      </c>
      <c r="I754" s="23">
        <v>0.68422349999999998</v>
      </c>
      <c r="J754" s="23">
        <v>0.66</v>
      </c>
      <c r="K754" s="23">
        <v>0.75</v>
      </c>
      <c r="L754" s="23">
        <v>0.69</v>
      </c>
      <c r="M754" s="23">
        <v>0.76</v>
      </c>
      <c r="N754" s="23">
        <v>0.68599999999999994</v>
      </c>
      <c r="O754" s="23">
        <v>0.73899999999999999</v>
      </c>
      <c r="P754" s="23">
        <v>0.73</v>
      </c>
      <c r="Q754" s="235">
        <v>0.81499999999999995</v>
      </c>
      <c r="R754" s="23">
        <v>0.73</v>
      </c>
      <c r="S754" s="23">
        <v>0.73777652297299723</v>
      </c>
      <c r="T754" s="23">
        <v>0.76</v>
      </c>
      <c r="U754" s="23">
        <v>0.75518183306522635</v>
      </c>
      <c r="V754" s="23">
        <v>0.68</v>
      </c>
      <c r="W754" s="23">
        <v>0.71</v>
      </c>
      <c r="X754" s="230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232">
        <v>0.72551565405878615</v>
      </c>
    </row>
    <row r="755" spans="1:65">
      <c r="A755" s="29"/>
      <c r="B755" s="19">
        <v>1</v>
      </c>
      <c r="C755" s="9">
        <v>5</v>
      </c>
      <c r="D755" s="23">
        <v>0.74</v>
      </c>
      <c r="E755" s="23">
        <v>0.76</v>
      </c>
      <c r="F755" s="23">
        <v>0.71209999999999996</v>
      </c>
      <c r="G755" s="23">
        <v>0.75</v>
      </c>
      <c r="H755" s="23">
        <v>0.66139999999999999</v>
      </c>
      <c r="I755" s="23">
        <v>0.68125550000000001</v>
      </c>
      <c r="J755" s="23">
        <v>0.67</v>
      </c>
      <c r="K755" s="23">
        <v>0.74</v>
      </c>
      <c r="L755" s="23">
        <v>0.73</v>
      </c>
      <c r="M755" s="23">
        <v>0.72</v>
      </c>
      <c r="N755" s="23">
        <v>0.68399999999999994</v>
      </c>
      <c r="O755" s="23">
        <v>0.77800000000000002</v>
      </c>
      <c r="P755" s="23">
        <v>0.74</v>
      </c>
      <c r="Q755" s="235">
        <v>0.82899999999999985</v>
      </c>
      <c r="R755" s="23">
        <v>0.74</v>
      </c>
      <c r="S755" s="23">
        <v>0.72909210217382781</v>
      </c>
      <c r="T755" s="23">
        <v>0.73099999999999998</v>
      </c>
      <c r="U755" s="23">
        <v>0.75950414942763123</v>
      </c>
      <c r="V755" s="23">
        <v>0.71</v>
      </c>
      <c r="W755" s="23">
        <v>0.71</v>
      </c>
      <c r="X755" s="230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232">
        <v>56</v>
      </c>
    </row>
    <row r="756" spans="1:65">
      <c r="A756" s="29"/>
      <c r="B756" s="19">
        <v>1</v>
      </c>
      <c r="C756" s="9">
        <v>6</v>
      </c>
      <c r="D756" s="23">
        <v>0.75</v>
      </c>
      <c r="E756" s="23">
        <v>0.76</v>
      </c>
      <c r="F756" s="23">
        <v>0.71230000000000004</v>
      </c>
      <c r="G756" s="23">
        <v>0.76</v>
      </c>
      <c r="H756" s="23">
        <v>0.68240000000000001</v>
      </c>
      <c r="I756" s="23">
        <v>0.6896795</v>
      </c>
      <c r="J756" s="23">
        <v>0.66</v>
      </c>
      <c r="K756" s="23">
        <v>0.73</v>
      </c>
      <c r="L756" s="23">
        <v>0.76</v>
      </c>
      <c r="M756" s="23">
        <v>0.77</v>
      </c>
      <c r="N756" s="23">
        <v>0.68599999999999994</v>
      </c>
      <c r="O756" s="23">
        <v>0.74399999999999999</v>
      </c>
      <c r="P756" s="23">
        <v>0.74</v>
      </c>
      <c r="Q756" s="235">
        <v>0.878</v>
      </c>
      <c r="R756" s="23">
        <v>0.72</v>
      </c>
      <c r="S756" s="23">
        <v>0.72550300131572154</v>
      </c>
      <c r="T756" s="23">
        <v>0.749</v>
      </c>
      <c r="U756" s="23">
        <v>0.73993973214592135</v>
      </c>
      <c r="V756" s="23">
        <v>0.7</v>
      </c>
      <c r="W756" s="23">
        <v>0.71</v>
      </c>
      <c r="X756" s="230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54"/>
    </row>
    <row r="757" spans="1:65">
      <c r="A757" s="29"/>
      <c r="B757" s="20" t="s">
        <v>267</v>
      </c>
      <c r="C757" s="12"/>
      <c r="D757" s="233">
        <v>0.73166666666666658</v>
      </c>
      <c r="E757" s="233">
        <v>0.7533333333333333</v>
      </c>
      <c r="F757" s="233">
        <v>0.71476666666666666</v>
      </c>
      <c r="G757" s="233">
        <v>0.74666666666666659</v>
      </c>
      <c r="H757" s="233">
        <v>0.67669999999999997</v>
      </c>
      <c r="I757" s="233">
        <v>0.68460816666666668</v>
      </c>
      <c r="J757" s="233">
        <v>0.66666666666666663</v>
      </c>
      <c r="K757" s="233">
        <v>0.7466666666666667</v>
      </c>
      <c r="L757" s="233">
        <v>0.72499999999999998</v>
      </c>
      <c r="M757" s="233">
        <v>0.75499999999999989</v>
      </c>
      <c r="N757" s="233">
        <v>0.69133333333333324</v>
      </c>
      <c r="O757" s="233">
        <v>0.7626666666666666</v>
      </c>
      <c r="P757" s="233">
        <v>0.7400000000000001</v>
      </c>
      <c r="Q757" s="233">
        <v>0.83750000000000002</v>
      </c>
      <c r="R757" s="233">
        <v>0.73333333333333328</v>
      </c>
      <c r="S757" s="233">
        <v>0.73586295491291354</v>
      </c>
      <c r="T757" s="233">
        <v>0.74949999999999994</v>
      </c>
      <c r="U757" s="233">
        <v>0.75269297220402198</v>
      </c>
      <c r="V757" s="233">
        <v>0.69666666666666666</v>
      </c>
      <c r="W757" s="233">
        <v>0.72166666666666668</v>
      </c>
      <c r="X757" s="230"/>
      <c r="Y757" s="231"/>
      <c r="Z757" s="231"/>
      <c r="AA757" s="231"/>
      <c r="AB757" s="231"/>
      <c r="AC757" s="231"/>
      <c r="AD757" s="231"/>
      <c r="AE757" s="231"/>
      <c r="AF757" s="231"/>
      <c r="AG757" s="231"/>
      <c r="AH757" s="231"/>
      <c r="AI757" s="231"/>
      <c r="AJ757" s="231"/>
      <c r="AK757" s="231"/>
      <c r="AL757" s="231"/>
      <c r="AM757" s="231"/>
      <c r="AN757" s="231"/>
      <c r="AO757" s="231"/>
      <c r="AP757" s="231"/>
      <c r="AQ757" s="231"/>
      <c r="AR757" s="231"/>
      <c r="AS757" s="231"/>
      <c r="AT757" s="231"/>
      <c r="AU757" s="231"/>
      <c r="AV757" s="231"/>
      <c r="AW757" s="231"/>
      <c r="AX757" s="231"/>
      <c r="AY757" s="231"/>
      <c r="AZ757" s="231"/>
      <c r="BA757" s="231"/>
      <c r="BB757" s="231"/>
      <c r="BC757" s="231"/>
      <c r="BD757" s="231"/>
      <c r="BE757" s="231"/>
      <c r="BF757" s="231"/>
      <c r="BG757" s="231"/>
      <c r="BH757" s="231"/>
      <c r="BI757" s="231"/>
      <c r="BJ757" s="231"/>
      <c r="BK757" s="231"/>
      <c r="BL757" s="231"/>
      <c r="BM757" s="54"/>
    </row>
    <row r="758" spans="1:65">
      <c r="A758" s="29"/>
      <c r="B758" s="3" t="s">
        <v>268</v>
      </c>
      <c r="C758" s="28"/>
      <c r="D758" s="23">
        <v>0.73</v>
      </c>
      <c r="E758" s="23">
        <v>0.75</v>
      </c>
      <c r="F758" s="23">
        <v>0.71384999999999998</v>
      </c>
      <c r="G758" s="23">
        <v>0.745</v>
      </c>
      <c r="H758" s="23">
        <v>0.67870000000000008</v>
      </c>
      <c r="I758" s="23">
        <v>0.68425150000000001</v>
      </c>
      <c r="J758" s="23">
        <v>0.66500000000000004</v>
      </c>
      <c r="K758" s="23">
        <v>0.745</v>
      </c>
      <c r="L758" s="23">
        <v>0.72499999999999998</v>
      </c>
      <c r="M758" s="23">
        <v>0.76</v>
      </c>
      <c r="N758" s="23">
        <v>0.69049999999999989</v>
      </c>
      <c r="O758" s="23">
        <v>0.76449999999999996</v>
      </c>
      <c r="P758" s="23">
        <v>0.74</v>
      </c>
      <c r="Q758" s="23">
        <v>0.83449999999999991</v>
      </c>
      <c r="R758" s="23">
        <v>0.73499999999999999</v>
      </c>
      <c r="S758" s="23">
        <v>0.73840483256830702</v>
      </c>
      <c r="T758" s="23">
        <v>0.751</v>
      </c>
      <c r="U758" s="23">
        <v>0.75543581463273635</v>
      </c>
      <c r="V758" s="23">
        <v>0.7</v>
      </c>
      <c r="W758" s="23">
        <v>0.71499999999999997</v>
      </c>
      <c r="X758" s="230"/>
      <c r="Y758" s="231"/>
      <c r="Z758" s="231"/>
      <c r="AA758" s="231"/>
      <c r="AB758" s="231"/>
      <c r="AC758" s="231"/>
      <c r="AD758" s="231"/>
      <c r="AE758" s="231"/>
      <c r="AF758" s="231"/>
      <c r="AG758" s="231"/>
      <c r="AH758" s="231"/>
      <c r="AI758" s="231"/>
      <c r="AJ758" s="231"/>
      <c r="AK758" s="231"/>
      <c r="AL758" s="231"/>
      <c r="AM758" s="231"/>
      <c r="AN758" s="231"/>
      <c r="AO758" s="231"/>
      <c r="AP758" s="231"/>
      <c r="AQ758" s="231"/>
      <c r="AR758" s="231"/>
      <c r="AS758" s="231"/>
      <c r="AT758" s="231"/>
      <c r="AU758" s="231"/>
      <c r="AV758" s="231"/>
      <c r="AW758" s="231"/>
      <c r="AX758" s="231"/>
      <c r="AY758" s="231"/>
      <c r="AZ758" s="231"/>
      <c r="BA758" s="231"/>
      <c r="BB758" s="231"/>
      <c r="BC758" s="231"/>
      <c r="BD758" s="231"/>
      <c r="BE758" s="231"/>
      <c r="BF758" s="231"/>
      <c r="BG758" s="231"/>
      <c r="BH758" s="231"/>
      <c r="BI758" s="231"/>
      <c r="BJ758" s="231"/>
      <c r="BK758" s="231"/>
      <c r="BL758" s="231"/>
      <c r="BM758" s="54"/>
    </row>
    <row r="759" spans="1:65">
      <c r="A759" s="29"/>
      <c r="B759" s="3" t="s">
        <v>269</v>
      </c>
      <c r="C759" s="28"/>
      <c r="D759" s="23">
        <v>1.3291601358251269E-2</v>
      </c>
      <c r="E759" s="23">
        <v>1.6329931618554536E-2</v>
      </c>
      <c r="F759" s="23">
        <v>8.1531997808631448E-3</v>
      </c>
      <c r="G759" s="23">
        <v>1.7511900715418277E-2</v>
      </c>
      <c r="H759" s="23">
        <v>9.3333809522594922E-3</v>
      </c>
      <c r="I759" s="23">
        <v>3.286662907367659E-3</v>
      </c>
      <c r="J759" s="23">
        <v>8.1649658092772665E-3</v>
      </c>
      <c r="K759" s="23">
        <v>1.3662601021279476E-2</v>
      </c>
      <c r="L759" s="23">
        <v>2.2583179581272449E-2</v>
      </c>
      <c r="M759" s="23">
        <v>2.1679483388678818E-2</v>
      </c>
      <c r="N759" s="23">
        <v>6.7428974978614902E-3</v>
      </c>
      <c r="O759" s="23">
        <v>2.0294498433483577E-2</v>
      </c>
      <c r="P759" s="23">
        <v>1.0954451150103333E-2</v>
      </c>
      <c r="Q759" s="23">
        <v>2.2438805672316892E-2</v>
      </c>
      <c r="R759" s="23">
        <v>8.1649658092772665E-3</v>
      </c>
      <c r="S759" s="23">
        <v>7.0706652807896557E-3</v>
      </c>
      <c r="T759" s="23">
        <v>9.8742088290657577E-3</v>
      </c>
      <c r="U759" s="23">
        <v>1.0342124849914184E-2</v>
      </c>
      <c r="V759" s="23">
        <v>1.3662601021279424E-2</v>
      </c>
      <c r="W759" s="23">
        <v>1.6020819787597233E-2</v>
      </c>
      <c r="X759" s="230"/>
      <c r="Y759" s="231"/>
      <c r="Z759" s="231"/>
      <c r="AA759" s="231"/>
      <c r="AB759" s="231"/>
      <c r="AC759" s="231"/>
      <c r="AD759" s="231"/>
      <c r="AE759" s="231"/>
      <c r="AF759" s="231"/>
      <c r="AG759" s="231"/>
      <c r="AH759" s="231"/>
      <c r="AI759" s="231"/>
      <c r="AJ759" s="231"/>
      <c r="AK759" s="231"/>
      <c r="AL759" s="231"/>
      <c r="AM759" s="231"/>
      <c r="AN759" s="231"/>
      <c r="AO759" s="231"/>
      <c r="AP759" s="231"/>
      <c r="AQ759" s="231"/>
      <c r="AR759" s="231"/>
      <c r="AS759" s="231"/>
      <c r="AT759" s="231"/>
      <c r="AU759" s="231"/>
      <c r="AV759" s="231"/>
      <c r="AW759" s="231"/>
      <c r="AX759" s="231"/>
      <c r="AY759" s="231"/>
      <c r="AZ759" s="231"/>
      <c r="BA759" s="231"/>
      <c r="BB759" s="231"/>
      <c r="BC759" s="231"/>
      <c r="BD759" s="231"/>
      <c r="BE759" s="231"/>
      <c r="BF759" s="231"/>
      <c r="BG759" s="231"/>
      <c r="BH759" s="231"/>
      <c r="BI759" s="231"/>
      <c r="BJ759" s="231"/>
      <c r="BK759" s="231"/>
      <c r="BL759" s="231"/>
      <c r="BM759" s="54"/>
    </row>
    <row r="760" spans="1:65">
      <c r="A760" s="29"/>
      <c r="B760" s="3" t="s">
        <v>86</v>
      </c>
      <c r="C760" s="28"/>
      <c r="D760" s="13">
        <v>1.8166197756152077E-2</v>
      </c>
      <c r="E760" s="13">
        <v>2.1676900378612217E-2</v>
      </c>
      <c r="F760" s="13">
        <v>1.1406799115137544E-2</v>
      </c>
      <c r="G760" s="13">
        <v>2.345343845814948E-2</v>
      </c>
      <c r="H760" s="13">
        <v>1.3792494387852065E-2</v>
      </c>
      <c r="I760" s="13">
        <v>4.8007941876742517E-3</v>
      </c>
      <c r="J760" s="13">
        <v>1.22474487139159E-2</v>
      </c>
      <c r="K760" s="13">
        <v>1.8298126367785012E-2</v>
      </c>
      <c r="L760" s="13">
        <v>3.1149213215548206E-2</v>
      </c>
      <c r="M760" s="13">
        <v>2.8714547534673934E-2</v>
      </c>
      <c r="N760" s="13">
        <v>9.7534679332615584E-3</v>
      </c>
      <c r="O760" s="13">
        <v>2.6609919274672524E-2</v>
      </c>
      <c r="P760" s="13">
        <v>1.4803312365004501E-2</v>
      </c>
      <c r="Q760" s="13">
        <v>2.6792603787841065E-2</v>
      </c>
      <c r="R760" s="13">
        <v>1.1134044285378092E-2</v>
      </c>
      <c r="S760" s="13">
        <v>9.6086713342247825E-3</v>
      </c>
      <c r="T760" s="13">
        <v>1.3174394701888937E-2</v>
      </c>
      <c r="U760" s="13">
        <v>1.3740163960386876E-2</v>
      </c>
      <c r="V760" s="13">
        <v>1.9611389025759939E-2</v>
      </c>
      <c r="W760" s="13">
        <v>2.2199750283044665E-2</v>
      </c>
      <c r="X760" s="146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270</v>
      </c>
      <c r="C761" s="28"/>
      <c r="D761" s="13">
        <v>8.47812528023284E-3</v>
      </c>
      <c r="E761" s="13">
        <v>3.8341942201971069E-2</v>
      </c>
      <c r="F761" s="13">
        <v>-1.4815651918722805E-2</v>
      </c>
      <c r="G761" s="13">
        <v>2.9153075456820776E-2</v>
      </c>
      <c r="H761" s="13">
        <v>-6.7284081033530452E-2</v>
      </c>
      <c r="I761" s="13">
        <v>-5.6384017578764545E-2</v>
      </c>
      <c r="J761" s="13">
        <v>-8.1113325484981402E-2</v>
      </c>
      <c r="K761" s="13">
        <v>2.9153075456820776E-2</v>
      </c>
      <c r="L761" s="13">
        <v>-7.1074146491734158E-4</v>
      </c>
      <c r="M761" s="13">
        <v>4.063915888825842E-2</v>
      </c>
      <c r="N761" s="13">
        <v>-4.7114518527925808E-2</v>
      </c>
      <c r="O761" s="13">
        <v>5.1206355645181167E-2</v>
      </c>
      <c r="P761" s="13">
        <v>1.9964208711670706E-2</v>
      </c>
      <c r="Q761" s="13">
        <v>0.15435138485949218</v>
      </c>
      <c r="R761" s="13">
        <v>1.0775341966520413E-2</v>
      </c>
      <c r="S761" s="13">
        <v>1.4261995308083364E-2</v>
      </c>
      <c r="T761" s="13">
        <v>3.3058343823509695E-2</v>
      </c>
      <c r="U761" s="13">
        <v>3.7459313239068592E-2</v>
      </c>
      <c r="V761" s="13">
        <v>-3.976342513180553E-2</v>
      </c>
      <c r="W761" s="13">
        <v>-5.3051748374923768E-3</v>
      </c>
      <c r="X761" s="146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45" t="s">
        <v>271</v>
      </c>
      <c r="C762" s="46"/>
      <c r="D762" s="44">
        <v>0.11</v>
      </c>
      <c r="E762" s="44">
        <v>0.69</v>
      </c>
      <c r="F762" s="44">
        <v>0.73</v>
      </c>
      <c r="G762" s="44">
        <v>0.44</v>
      </c>
      <c r="H762" s="44">
        <v>2.12</v>
      </c>
      <c r="I762" s="44">
        <v>1.83</v>
      </c>
      <c r="J762" s="44">
        <v>2.4900000000000002</v>
      </c>
      <c r="K762" s="44">
        <v>0.44</v>
      </c>
      <c r="L762" s="44">
        <v>0.35</v>
      </c>
      <c r="M762" s="44">
        <v>0.75</v>
      </c>
      <c r="N762" s="44">
        <v>1.58</v>
      </c>
      <c r="O762" s="44">
        <v>1.03</v>
      </c>
      <c r="P762" s="44">
        <v>0.2</v>
      </c>
      <c r="Q762" s="44">
        <v>3.77</v>
      </c>
      <c r="R762" s="44">
        <v>0.05</v>
      </c>
      <c r="S762" s="44">
        <v>0.05</v>
      </c>
      <c r="T762" s="44">
        <v>0.55000000000000004</v>
      </c>
      <c r="U762" s="44">
        <v>0.66</v>
      </c>
      <c r="V762" s="44">
        <v>1.39</v>
      </c>
      <c r="W762" s="44">
        <v>0.47</v>
      </c>
      <c r="X762" s="146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BM763" s="53"/>
    </row>
    <row r="764" spans="1:65" ht="15">
      <c r="B764" s="8" t="s">
        <v>518</v>
      </c>
      <c r="BM764" s="27" t="s">
        <v>66</v>
      </c>
    </row>
    <row r="765" spans="1:65" ht="15">
      <c r="A765" s="24" t="s">
        <v>6</v>
      </c>
      <c r="B765" s="18" t="s">
        <v>117</v>
      </c>
      <c r="C765" s="15" t="s">
        <v>118</v>
      </c>
      <c r="D765" s="16" t="s">
        <v>239</v>
      </c>
      <c r="E765" s="17" t="s">
        <v>239</v>
      </c>
      <c r="F765" s="17" t="s">
        <v>239</v>
      </c>
      <c r="G765" s="17" t="s">
        <v>239</v>
      </c>
      <c r="H765" s="17" t="s">
        <v>239</v>
      </c>
      <c r="I765" s="17" t="s">
        <v>239</v>
      </c>
      <c r="J765" s="17" t="s">
        <v>239</v>
      </c>
      <c r="K765" s="17" t="s">
        <v>239</v>
      </c>
      <c r="L765" s="17" t="s">
        <v>239</v>
      </c>
      <c r="M765" s="17" t="s">
        <v>239</v>
      </c>
      <c r="N765" s="17" t="s">
        <v>239</v>
      </c>
      <c r="O765" s="17" t="s">
        <v>239</v>
      </c>
      <c r="P765" s="17" t="s">
        <v>239</v>
      </c>
      <c r="Q765" s="17" t="s">
        <v>239</v>
      </c>
      <c r="R765" s="17" t="s">
        <v>239</v>
      </c>
      <c r="S765" s="17" t="s">
        <v>239</v>
      </c>
      <c r="T765" s="17" t="s">
        <v>239</v>
      </c>
      <c r="U765" s="17" t="s">
        <v>239</v>
      </c>
      <c r="V765" s="17" t="s">
        <v>239</v>
      </c>
      <c r="W765" s="146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240</v>
      </c>
      <c r="C766" s="9" t="s">
        <v>240</v>
      </c>
      <c r="D766" s="144" t="s">
        <v>242</v>
      </c>
      <c r="E766" s="145" t="s">
        <v>243</v>
      </c>
      <c r="F766" s="145" t="s">
        <v>244</v>
      </c>
      <c r="G766" s="145" t="s">
        <v>245</v>
      </c>
      <c r="H766" s="145" t="s">
        <v>246</v>
      </c>
      <c r="I766" s="145" t="s">
        <v>247</v>
      </c>
      <c r="J766" s="145" t="s">
        <v>248</v>
      </c>
      <c r="K766" s="145" t="s">
        <v>249</v>
      </c>
      <c r="L766" s="145" t="s">
        <v>250</v>
      </c>
      <c r="M766" s="145" t="s">
        <v>251</v>
      </c>
      <c r="N766" s="145" t="s">
        <v>252</v>
      </c>
      <c r="O766" s="145" t="s">
        <v>253</v>
      </c>
      <c r="P766" s="145" t="s">
        <v>254</v>
      </c>
      <c r="Q766" s="145" t="s">
        <v>256</v>
      </c>
      <c r="R766" s="145" t="s">
        <v>257</v>
      </c>
      <c r="S766" s="145" t="s">
        <v>258</v>
      </c>
      <c r="T766" s="145" t="s">
        <v>282</v>
      </c>
      <c r="U766" s="145" t="s">
        <v>284</v>
      </c>
      <c r="V766" s="145" t="s">
        <v>260</v>
      </c>
      <c r="W766" s="146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285</v>
      </c>
      <c r="E767" s="11" t="s">
        <v>285</v>
      </c>
      <c r="F767" s="11" t="s">
        <v>286</v>
      </c>
      <c r="G767" s="11" t="s">
        <v>285</v>
      </c>
      <c r="H767" s="11" t="s">
        <v>285</v>
      </c>
      <c r="I767" s="11" t="s">
        <v>286</v>
      </c>
      <c r="J767" s="11" t="s">
        <v>286</v>
      </c>
      <c r="K767" s="11" t="s">
        <v>285</v>
      </c>
      <c r="L767" s="11" t="s">
        <v>285</v>
      </c>
      <c r="M767" s="11" t="s">
        <v>285</v>
      </c>
      <c r="N767" s="11" t="s">
        <v>286</v>
      </c>
      <c r="O767" s="11" t="s">
        <v>286</v>
      </c>
      <c r="P767" s="11" t="s">
        <v>285</v>
      </c>
      <c r="Q767" s="11" t="s">
        <v>286</v>
      </c>
      <c r="R767" s="11" t="s">
        <v>286</v>
      </c>
      <c r="S767" s="11" t="s">
        <v>286</v>
      </c>
      <c r="T767" s="11" t="s">
        <v>120</v>
      </c>
      <c r="U767" s="11" t="s">
        <v>285</v>
      </c>
      <c r="V767" s="11" t="s">
        <v>285</v>
      </c>
      <c r="W767" s="146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2</v>
      </c>
    </row>
    <row r="768" spans="1:65">
      <c r="A768" s="29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146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8">
        <v>1</v>
      </c>
      <c r="C769" s="14">
        <v>1</v>
      </c>
      <c r="D769" s="139">
        <v>0.6</v>
      </c>
      <c r="E769" s="21">
        <v>0.64</v>
      </c>
      <c r="F769" s="21">
        <v>0.54</v>
      </c>
      <c r="G769" s="21">
        <v>0.56999999999999995</v>
      </c>
      <c r="H769" s="21">
        <v>0.53</v>
      </c>
      <c r="I769" s="21">
        <v>0.64670999999999967</v>
      </c>
      <c r="J769" s="139">
        <v>1.51</v>
      </c>
      <c r="K769" s="21">
        <v>0.56999999999999995</v>
      </c>
      <c r="L769" s="21">
        <v>0.67</v>
      </c>
      <c r="M769" s="21">
        <v>0.67</v>
      </c>
      <c r="N769" s="139">
        <v>0.5</v>
      </c>
      <c r="O769" s="21">
        <v>0.41</v>
      </c>
      <c r="P769" s="21">
        <v>0.51</v>
      </c>
      <c r="Q769" s="21">
        <v>0.61</v>
      </c>
      <c r="R769" s="21">
        <v>0.48</v>
      </c>
      <c r="S769" s="21">
        <v>0.5804894850782637</v>
      </c>
      <c r="T769" s="21">
        <v>0.59009746969717269</v>
      </c>
      <c r="U769" s="21">
        <v>0.42</v>
      </c>
      <c r="V769" s="21">
        <v>0.42</v>
      </c>
      <c r="W769" s="146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>
        <v>1</v>
      </c>
      <c r="C770" s="9">
        <v>2</v>
      </c>
      <c r="D770" s="141">
        <v>0.6</v>
      </c>
      <c r="E770" s="11">
        <v>0.67</v>
      </c>
      <c r="F770" s="11">
        <v>0.57999999999999996</v>
      </c>
      <c r="G770" s="11">
        <v>0.56999999999999995</v>
      </c>
      <c r="H770" s="11">
        <v>0.56000000000000005</v>
      </c>
      <c r="I770" s="11">
        <v>0.68462999999999985</v>
      </c>
      <c r="J770" s="141">
        <v>2.09</v>
      </c>
      <c r="K770" s="11">
        <v>0.61</v>
      </c>
      <c r="L770" s="11">
        <v>0.59</v>
      </c>
      <c r="M770" s="11">
        <v>0.6</v>
      </c>
      <c r="N770" s="141">
        <v>0.5</v>
      </c>
      <c r="O770" s="11">
        <v>0.37</v>
      </c>
      <c r="P770" s="11">
        <v>0.54</v>
      </c>
      <c r="Q770" s="11">
        <v>0.63</v>
      </c>
      <c r="R770" s="11">
        <v>0.52</v>
      </c>
      <c r="S770" s="11">
        <v>0.56545301981437901</v>
      </c>
      <c r="T770" s="11">
        <v>0.59803249164870154</v>
      </c>
      <c r="U770" s="11">
        <v>0.49</v>
      </c>
      <c r="V770" s="11">
        <v>0.4</v>
      </c>
      <c r="W770" s="146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e">
        <v>#N/A</v>
      </c>
    </row>
    <row r="771" spans="1:65">
      <c r="A771" s="29"/>
      <c r="B771" s="19">
        <v>1</v>
      </c>
      <c r="C771" s="9">
        <v>3</v>
      </c>
      <c r="D771" s="141">
        <v>0.5</v>
      </c>
      <c r="E771" s="11">
        <v>0.62</v>
      </c>
      <c r="F771" s="11">
        <v>0.56000000000000005</v>
      </c>
      <c r="G771" s="11">
        <v>0.56000000000000005</v>
      </c>
      <c r="H771" s="11">
        <v>0.59</v>
      </c>
      <c r="I771" s="11">
        <v>0.65478999999999976</v>
      </c>
      <c r="J771" s="141">
        <v>1.51</v>
      </c>
      <c r="K771" s="11">
        <v>0.57999999999999996</v>
      </c>
      <c r="L771" s="11">
        <v>0.56000000000000005</v>
      </c>
      <c r="M771" s="11">
        <v>0.63</v>
      </c>
      <c r="N771" s="141">
        <v>0.6</v>
      </c>
      <c r="O771" s="11">
        <v>0.41</v>
      </c>
      <c r="P771" s="11">
        <v>0.52</v>
      </c>
      <c r="Q771" s="11">
        <v>0.62</v>
      </c>
      <c r="R771" s="11">
        <v>0.49</v>
      </c>
      <c r="S771" s="11">
        <v>0.56809770563031925</v>
      </c>
      <c r="T771" s="11">
        <v>0.61167106668775129</v>
      </c>
      <c r="U771" s="11">
        <v>0.5</v>
      </c>
      <c r="V771" s="11">
        <v>0.42</v>
      </c>
      <c r="W771" s="146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16</v>
      </c>
    </row>
    <row r="772" spans="1:65">
      <c r="A772" s="29"/>
      <c r="B772" s="19">
        <v>1</v>
      </c>
      <c r="C772" s="9">
        <v>4</v>
      </c>
      <c r="D772" s="141">
        <v>0.6</v>
      </c>
      <c r="E772" s="11">
        <v>0.65</v>
      </c>
      <c r="F772" s="11">
        <v>0.6</v>
      </c>
      <c r="G772" s="11">
        <v>0.55000000000000004</v>
      </c>
      <c r="H772" s="11">
        <v>0.59</v>
      </c>
      <c r="I772" s="11">
        <v>0.63254999999999972</v>
      </c>
      <c r="J772" s="141">
        <v>1.65</v>
      </c>
      <c r="K772" s="11">
        <v>0.57999999999999996</v>
      </c>
      <c r="L772" s="11">
        <v>0.56000000000000005</v>
      </c>
      <c r="M772" s="11">
        <v>0.61</v>
      </c>
      <c r="N772" s="141">
        <v>0.6</v>
      </c>
      <c r="O772" s="11">
        <v>0.41</v>
      </c>
      <c r="P772" s="11">
        <v>0.52</v>
      </c>
      <c r="Q772" s="11">
        <v>0.6</v>
      </c>
      <c r="R772" s="11">
        <v>0.5</v>
      </c>
      <c r="S772" s="11">
        <v>0.57392674387087683</v>
      </c>
      <c r="T772" s="11">
        <v>0.63816149467624039</v>
      </c>
      <c r="U772" s="11">
        <v>0.44</v>
      </c>
      <c r="V772" s="11">
        <v>0.39</v>
      </c>
      <c r="W772" s="146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0.55669797137400423</v>
      </c>
    </row>
    <row r="773" spans="1:65">
      <c r="A773" s="29"/>
      <c r="B773" s="19">
        <v>1</v>
      </c>
      <c r="C773" s="9">
        <v>5</v>
      </c>
      <c r="D773" s="141">
        <v>0.6</v>
      </c>
      <c r="E773" s="11">
        <v>0.63</v>
      </c>
      <c r="F773" s="11">
        <v>0.53</v>
      </c>
      <c r="G773" s="142">
        <v>0.72</v>
      </c>
      <c r="H773" s="11">
        <v>0.57999999999999996</v>
      </c>
      <c r="I773" s="11">
        <v>0.65175000000000005</v>
      </c>
      <c r="J773" s="141">
        <v>1.33</v>
      </c>
      <c r="K773" s="11">
        <v>0.57999999999999996</v>
      </c>
      <c r="L773" s="11">
        <v>0.57999999999999996</v>
      </c>
      <c r="M773" s="11">
        <v>0.56000000000000005</v>
      </c>
      <c r="N773" s="141">
        <v>0.6</v>
      </c>
      <c r="O773" s="11">
        <v>0.46</v>
      </c>
      <c r="P773" s="11">
        <v>0.52</v>
      </c>
      <c r="Q773" s="11">
        <v>0.61</v>
      </c>
      <c r="R773" s="11">
        <v>0.49</v>
      </c>
      <c r="S773" s="11">
        <v>0.59530663446166043</v>
      </c>
      <c r="T773" s="11">
        <v>0.62198543113906024</v>
      </c>
      <c r="U773" s="11">
        <v>0.48</v>
      </c>
      <c r="V773" s="11">
        <v>0.4</v>
      </c>
      <c r="W773" s="146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57</v>
      </c>
    </row>
    <row r="774" spans="1:65">
      <c r="A774" s="29"/>
      <c r="B774" s="19">
        <v>1</v>
      </c>
      <c r="C774" s="9">
        <v>6</v>
      </c>
      <c r="D774" s="141">
        <v>0.8</v>
      </c>
      <c r="E774" s="11">
        <v>0.65</v>
      </c>
      <c r="F774" s="11">
        <v>0.51</v>
      </c>
      <c r="G774" s="11">
        <v>0.62</v>
      </c>
      <c r="H774" s="11">
        <v>0.57999999999999996</v>
      </c>
      <c r="I774" s="11">
        <v>0.67366999999999977</v>
      </c>
      <c r="J774" s="141">
        <v>1.3</v>
      </c>
      <c r="K774" s="11">
        <v>0.56999999999999995</v>
      </c>
      <c r="L774" s="11">
        <v>0.56000000000000005</v>
      </c>
      <c r="M774" s="11">
        <v>0.69</v>
      </c>
      <c r="N774" s="141">
        <v>0.6</v>
      </c>
      <c r="O774" s="142">
        <v>0.27</v>
      </c>
      <c r="P774" s="11">
        <v>0.52</v>
      </c>
      <c r="Q774" s="11">
        <v>0.61</v>
      </c>
      <c r="R774" s="11">
        <v>0.48</v>
      </c>
      <c r="S774" s="11">
        <v>0.58542140194758352</v>
      </c>
      <c r="T774" s="11">
        <v>0.64426230725240896</v>
      </c>
      <c r="U774" s="11">
        <v>0.51</v>
      </c>
      <c r="V774" s="11">
        <v>0.39</v>
      </c>
      <c r="W774" s="146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9"/>
      <c r="B775" s="20" t="s">
        <v>267</v>
      </c>
      <c r="C775" s="12"/>
      <c r="D775" s="22">
        <v>0.6166666666666667</v>
      </c>
      <c r="E775" s="22">
        <v>0.64333333333333331</v>
      </c>
      <c r="F775" s="22">
        <v>0.55333333333333334</v>
      </c>
      <c r="G775" s="22">
        <v>0.59833333333333327</v>
      </c>
      <c r="H775" s="22">
        <v>0.57166666666666666</v>
      </c>
      <c r="I775" s="22">
        <v>0.65734999999999977</v>
      </c>
      <c r="J775" s="22">
        <v>1.5650000000000002</v>
      </c>
      <c r="K775" s="22">
        <v>0.58166666666666667</v>
      </c>
      <c r="L775" s="22">
        <v>0.58666666666666667</v>
      </c>
      <c r="M775" s="22">
        <v>0.62666666666666659</v>
      </c>
      <c r="N775" s="22">
        <v>0.56666666666666676</v>
      </c>
      <c r="O775" s="22">
        <v>0.38833333333333336</v>
      </c>
      <c r="P775" s="22">
        <v>0.52166666666666661</v>
      </c>
      <c r="Q775" s="22">
        <v>0.61333333333333329</v>
      </c>
      <c r="R775" s="22">
        <v>0.49333333333333335</v>
      </c>
      <c r="S775" s="22">
        <v>0.57811583180051374</v>
      </c>
      <c r="T775" s="22">
        <v>0.6173683768502225</v>
      </c>
      <c r="U775" s="22">
        <v>0.47333333333333333</v>
      </c>
      <c r="V775" s="22">
        <v>0.40333333333333332</v>
      </c>
      <c r="W775" s="146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3" t="s">
        <v>268</v>
      </c>
      <c r="C776" s="28"/>
      <c r="D776" s="11">
        <v>0.6</v>
      </c>
      <c r="E776" s="11">
        <v>0.64500000000000002</v>
      </c>
      <c r="F776" s="11">
        <v>0.55000000000000004</v>
      </c>
      <c r="G776" s="11">
        <v>0.56999999999999995</v>
      </c>
      <c r="H776" s="11">
        <v>0.57999999999999996</v>
      </c>
      <c r="I776" s="11">
        <v>0.65326999999999991</v>
      </c>
      <c r="J776" s="11">
        <v>1.51</v>
      </c>
      <c r="K776" s="11">
        <v>0.57999999999999996</v>
      </c>
      <c r="L776" s="11">
        <v>0.57000000000000006</v>
      </c>
      <c r="M776" s="11">
        <v>0.62</v>
      </c>
      <c r="N776" s="11">
        <v>0.6</v>
      </c>
      <c r="O776" s="11">
        <v>0.41</v>
      </c>
      <c r="P776" s="11">
        <v>0.52</v>
      </c>
      <c r="Q776" s="11">
        <v>0.61</v>
      </c>
      <c r="R776" s="11">
        <v>0.49</v>
      </c>
      <c r="S776" s="11">
        <v>0.57720811447457021</v>
      </c>
      <c r="T776" s="11">
        <v>0.61682824891340582</v>
      </c>
      <c r="U776" s="11">
        <v>0.48499999999999999</v>
      </c>
      <c r="V776" s="11">
        <v>0.4</v>
      </c>
      <c r="W776" s="146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269</v>
      </c>
      <c r="C777" s="28"/>
      <c r="D777" s="23">
        <v>9.8319208025017507E-2</v>
      </c>
      <c r="E777" s="23">
        <v>1.7511900715418277E-2</v>
      </c>
      <c r="F777" s="23">
        <v>3.3266599866332375E-2</v>
      </c>
      <c r="G777" s="23">
        <v>6.4316923641190002E-2</v>
      </c>
      <c r="H777" s="23">
        <v>2.3166067138525374E-2</v>
      </c>
      <c r="I777" s="23">
        <v>1.8850485404890802E-2</v>
      </c>
      <c r="J777" s="23">
        <v>0.28787149911027909</v>
      </c>
      <c r="K777" s="23">
        <v>1.4719601443879758E-2</v>
      </c>
      <c r="L777" s="23">
        <v>4.273952113286561E-2</v>
      </c>
      <c r="M777" s="23">
        <v>4.7609522856952309E-2</v>
      </c>
      <c r="N777" s="23">
        <v>5.1639777949432211E-2</v>
      </c>
      <c r="O777" s="23">
        <v>6.4627135683601428E-2</v>
      </c>
      <c r="P777" s="23">
        <v>9.8319208025017604E-3</v>
      </c>
      <c r="Q777" s="23">
        <v>1.0327955589886455E-2</v>
      </c>
      <c r="R777" s="23">
        <v>1.5055453054181633E-2</v>
      </c>
      <c r="S777" s="23">
        <v>1.1249776870956876E-2</v>
      </c>
      <c r="T777" s="23">
        <v>2.1573097173444734E-2</v>
      </c>
      <c r="U777" s="23">
        <v>3.5590260840104374E-2</v>
      </c>
      <c r="V777" s="23">
        <v>1.3662601021279452E-2</v>
      </c>
      <c r="W777" s="146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86</v>
      </c>
      <c r="C778" s="28"/>
      <c r="D778" s="13">
        <v>0.15943655355408243</v>
      </c>
      <c r="E778" s="13">
        <v>2.7220571060235666E-2</v>
      </c>
      <c r="F778" s="13">
        <v>6.0120361204215135E-2</v>
      </c>
      <c r="G778" s="13">
        <v>0.10749346569558219</v>
      </c>
      <c r="H778" s="13">
        <v>4.0523732603834475E-2</v>
      </c>
      <c r="I778" s="13">
        <v>2.8676481942482405E-2</v>
      </c>
      <c r="J778" s="13">
        <v>0.18394344991072145</v>
      </c>
      <c r="K778" s="13">
        <v>2.5305905061111331E-2</v>
      </c>
      <c r="L778" s="13">
        <v>7.2851456476475465E-2</v>
      </c>
      <c r="M778" s="13">
        <v>7.5972642856838801E-2</v>
      </c>
      <c r="N778" s="13">
        <v>9.1129019910762707E-2</v>
      </c>
      <c r="O778" s="13">
        <v>0.1664218086272998</v>
      </c>
      <c r="P778" s="13">
        <v>1.884713252875737E-2</v>
      </c>
      <c r="Q778" s="13">
        <v>1.6839058026988787E-2</v>
      </c>
      <c r="R778" s="13">
        <v>3.0517810244962768E-2</v>
      </c>
      <c r="S778" s="13">
        <v>1.9459382103271573E-2</v>
      </c>
      <c r="T778" s="13">
        <v>3.4943638162209439E-2</v>
      </c>
      <c r="U778" s="13">
        <v>7.5190691915713467E-2</v>
      </c>
      <c r="V778" s="13">
        <v>3.3874217408130874E-2</v>
      </c>
      <c r="W778" s="146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270</v>
      </c>
      <c r="C779" s="28"/>
      <c r="D779" s="13">
        <v>0.10772213727427782</v>
      </c>
      <c r="E779" s="13">
        <v>0.15562363510235455</v>
      </c>
      <c r="F779" s="13">
        <v>-6.0439200674048399E-3</v>
      </c>
      <c r="G779" s="13">
        <v>7.47898575174748E-2</v>
      </c>
      <c r="H779" s="13">
        <v>2.6888359689398067E-2</v>
      </c>
      <c r="I779" s="13">
        <v>0.18080185989823705</v>
      </c>
      <c r="J779" s="13">
        <v>1.8112191537852618</v>
      </c>
      <c r="K779" s="13">
        <v>4.4851421374926925E-2</v>
      </c>
      <c r="L779" s="13">
        <v>5.3832952217691243E-2</v>
      </c>
      <c r="M779" s="13">
        <v>0.12568519895980645</v>
      </c>
      <c r="N779" s="13">
        <v>1.7906828846633749E-2</v>
      </c>
      <c r="O779" s="13">
        <v>-0.30243443787863045</v>
      </c>
      <c r="P779" s="13">
        <v>-6.2926948738246224E-2</v>
      </c>
      <c r="Q779" s="13">
        <v>0.10173445004576798</v>
      </c>
      <c r="R779" s="13">
        <v>-0.11382229018057777</v>
      </c>
      <c r="S779" s="13">
        <v>3.8473034801343786E-2</v>
      </c>
      <c r="T779" s="13">
        <v>0.10898262360553557</v>
      </c>
      <c r="U779" s="13">
        <v>-0.14974841355163548</v>
      </c>
      <c r="V779" s="13">
        <v>-0.27548984535033727</v>
      </c>
      <c r="W779" s="14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45" t="s">
        <v>271</v>
      </c>
      <c r="C780" s="46"/>
      <c r="D780" s="44" t="s">
        <v>272</v>
      </c>
      <c r="E780" s="44">
        <v>0.92</v>
      </c>
      <c r="F780" s="44">
        <v>0.42</v>
      </c>
      <c r="G780" s="44">
        <v>0.25</v>
      </c>
      <c r="H780" s="44">
        <v>0.15</v>
      </c>
      <c r="I780" s="44">
        <v>1.1299999999999999</v>
      </c>
      <c r="J780" s="44">
        <v>14.73</v>
      </c>
      <c r="K780" s="44">
        <v>0</v>
      </c>
      <c r="L780" s="44">
        <v>7.0000000000000007E-2</v>
      </c>
      <c r="M780" s="44">
        <v>0.67</v>
      </c>
      <c r="N780" s="44" t="s">
        <v>272</v>
      </c>
      <c r="O780" s="44">
        <v>2.9</v>
      </c>
      <c r="P780" s="44">
        <v>0.9</v>
      </c>
      <c r="Q780" s="44">
        <v>0.47</v>
      </c>
      <c r="R780" s="44">
        <v>1.32</v>
      </c>
      <c r="S780" s="44">
        <v>0.05</v>
      </c>
      <c r="T780" s="44">
        <v>0.53</v>
      </c>
      <c r="U780" s="44">
        <v>1.62</v>
      </c>
      <c r="V780" s="44">
        <v>2.67</v>
      </c>
      <c r="W780" s="146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B781" s="30" t="s">
        <v>297</v>
      </c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BM781" s="53"/>
    </row>
    <row r="782" spans="1:65">
      <c r="BM782" s="53"/>
    </row>
    <row r="783" spans="1:65" ht="15">
      <c r="B783" s="8" t="s">
        <v>519</v>
      </c>
      <c r="BM783" s="27" t="s">
        <v>66</v>
      </c>
    </row>
    <row r="784" spans="1:65" ht="15">
      <c r="A784" s="24" t="s">
        <v>9</v>
      </c>
      <c r="B784" s="18" t="s">
        <v>117</v>
      </c>
      <c r="C784" s="15" t="s">
        <v>118</v>
      </c>
      <c r="D784" s="16" t="s">
        <v>239</v>
      </c>
      <c r="E784" s="17" t="s">
        <v>239</v>
      </c>
      <c r="F784" s="17" t="s">
        <v>239</v>
      </c>
      <c r="G784" s="17" t="s">
        <v>239</v>
      </c>
      <c r="H784" s="17" t="s">
        <v>239</v>
      </c>
      <c r="I784" s="17" t="s">
        <v>239</v>
      </c>
      <c r="J784" s="17" t="s">
        <v>239</v>
      </c>
      <c r="K784" s="17" t="s">
        <v>239</v>
      </c>
      <c r="L784" s="17" t="s">
        <v>239</v>
      </c>
      <c r="M784" s="17" t="s">
        <v>239</v>
      </c>
      <c r="N784" s="17" t="s">
        <v>239</v>
      </c>
      <c r="O784" s="17" t="s">
        <v>239</v>
      </c>
      <c r="P784" s="17" t="s">
        <v>239</v>
      </c>
      <c r="Q784" s="17" t="s">
        <v>239</v>
      </c>
      <c r="R784" s="17" t="s">
        <v>239</v>
      </c>
      <c r="S784" s="17" t="s">
        <v>239</v>
      </c>
      <c r="T784" s="17" t="s">
        <v>239</v>
      </c>
      <c r="U784" s="17" t="s">
        <v>239</v>
      </c>
      <c r="V784" s="17" t="s">
        <v>239</v>
      </c>
      <c r="W784" s="17" t="s">
        <v>239</v>
      </c>
      <c r="X784" s="146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240</v>
      </c>
      <c r="C785" s="9" t="s">
        <v>240</v>
      </c>
      <c r="D785" s="144" t="s">
        <v>242</v>
      </c>
      <c r="E785" s="145" t="s">
        <v>243</v>
      </c>
      <c r="F785" s="145" t="s">
        <v>244</v>
      </c>
      <c r="G785" s="145" t="s">
        <v>245</v>
      </c>
      <c r="H785" s="145" t="s">
        <v>246</v>
      </c>
      <c r="I785" s="145" t="s">
        <v>247</v>
      </c>
      <c r="J785" s="145" t="s">
        <v>248</v>
      </c>
      <c r="K785" s="145" t="s">
        <v>249</v>
      </c>
      <c r="L785" s="145" t="s">
        <v>250</v>
      </c>
      <c r="M785" s="145" t="s">
        <v>251</v>
      </c>
      <c r="N785" s="145" t="s">
        <v>252</v>
      </c>
      <c r="O785" s="145" t="s">
        <v>253</v>
      </c>
      <c r="P785" s="145" t="s">
        <v>254</v>
      </c>
      <c r="Q785" s="145" t="s">
        <v>256</v>
      </c>
      <c r="R785" s="145" t="s">
        <v>257</v>
      </c>
      <c r="S785" s="145" t="s">
        <v>258</v>
      </c>
      <c r="T785" s="145" t="s">
        <v>259</v>
      </c>
      <c r="U785" s="145" t="s">
        <v>282</v>
      </c>
      <c r="V785" s="145" t="s">
        <v>284</v>
      </c>
      <c r="W785" s="145" t="s">
        <v>260</v>
      </c>
      <c r="X785" s="146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3</v>
      </c>
    </row>
    <row r="786" spans="1:65">
      <c r="A786" s="29"/>
      <c r="B786" s="19"/>
      <c r="C786" s="9"/>
      <c r="D786" s="10" t="s">
        <v>285</v>
      </c>
      <c r="E786" s="11" t="s">
        <v>285</v>
      </c>
      <c r="F786" s="11" t="s">
        <v>120</v>
      </c>
      <c r="G786" s="11" t="s">
        <v>285</v>
      </c>
      <c r="H786" s="11" t="s">
        <v>285</v>
      </c>
      <c r="I786" s="11" t="s">
        <v>286</v>
      </c>
      <c r="J786" s="11" t="s">
        <v>120</v>
      </c>
      <c r="K786" s="11" t="s">
        <v>285</v>
      </c>
      <c r="L786" s="11" t="s">
        <v>285</v>
      </c>
      <c r="M786" s="11" t="s">
        <v>285</v>
      </c>
      <c r="N786" s="11" t="s">
        <v>120</v>
      </c>
      <c r="O786" s="11" t="s">
        <v>120</v>
      </c>
      <c r="P786" s="11" t="s">
        <v>285</v>
      </c>
      <c r="Q786" s="11" t="s">
        <v>286</v>
      </c>
      <c r="R786" s="11" t="s">
        <v>286</v>
      </c>
      <c r="S786" s="11" t="s">
        <v>286</v>
      </c>
      <c r="T786" s="11" t="s">
        <v>286</v>
      </c>
      <c r="U786" s="11" t="s">
        <v>120</v>
      </c>
      <c r="V786" s="11" t="s">
        <v>285</v>
      </c>
      <c r="W786" s="11" t="s">
        <v>285</v>
      </c>
      <c r="X786" s="146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146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8">
        <v>1</v>
      </c>
      <c r="C788" s="14">
        <v>1</v>
      </c>
      <c r="D788" s="222">
        <v>25.1</v>
      </c>
      <c r="E788" s="222">
        <v>27</v>
      </c>
      <c r="F788" s="222">
        <v>24.6</v>
      </c>
      <c r="G788" s="222">
        <v>25.2</v>
      </c>
      <c r="H788" s="222">
        <v>22.27</v>
      </c>
      <c r="I788" s="222">
        <v>24.902437649552301</v>
      </c>
      <c r="J788" s="222">
        <v>25</v>
      </c>
      <c r="K788" s="222">
        <v>26.3</v>
      </c>
      <c r="L788" s="222">
        <v>23.8</v>
      </c>
      <c r="M788" s="222">
        <v>26.1</v>
      </c>
      <c r="N788" s="222">
        <v>25</v>
      </c>
      <c r="O788" s="222">
        <v>26.6</v>
      </c>
      <c r="P788" s="222">
        <v>25.1</v>
      </c>
      <c r="Q788" s="222">
        <v>26.2</v>
      </c>
      <c r="R788" s="222">
        <v>26.2</v>
      </c>
      <c r="S788" s="222">
        <v>25.292415261786143</v>
      </c>
      <c r="T788" s="222">
        <v>26</v>
      </c>
      <c r="U788" s="222">
        <v>23.796324193053501</v>
      </c>
      <c r="V788" s="222">
        <v>24.3</v>
      </c>
      <c r="W788" s="222">
        <v>26.9</v>
      </c>
      <c r="X788" s="219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  <c r="AJ788" s="220"/>
      <c r="AK788" s="220"/>
      <c r="AL788" s="220"/>
      <c r="AM788" s="220"/>
      <c r="AN788" s="220"/>
      <c r="AO788" s="220"/>
      <c r="AP788" s="220"/>
      <c r="AQ788" s="220"/>
      <c r="AR788" s="220"/>
      <c r="AS788" s="220"/>
      <c r="AT788" s="220"/>
      <c r="AU788" s="220"/>
      <c r="AV788" s="220"/>
      <c r="AW788" s="220"/>
      <c r="AX788" s="220"/>
      <c r="AY788" s="220"/>
      <c r="AZ788" s="220"/>
      <c r="BA788" s="220"/>
      <c r="BB788" s="220"/>
      <c r="BC788" s="220"/>
      <c r="BD788" s="220"/>
      <c r="BE788" s="220"/>
      <c r="BF788" s="220"/>
      <c r="BG788" s="220"/>
      <c r="BH788" s="220"/>
      <c r="BI788" s="220"/>
      <c r="BJ788" s="220"/>
      <c r="BK788" s="220"/>
      <c r="BL788" s="220"/>
      <c r="BM788" s="223">
        <v>1</v>
      </c>
    </row>
    <row r="789" spans="1:65">
      <c r="A789" s="29"/>
      <c r="B789" s="19">
        <v>1</v>
      </c>
      <c r="C789" s="9">
        <v>2</v>
      </c>
      <c r="D789" s="218">
        <v>25</v>
      </c>
      <c r="E789" s="225">
        <v>28.9</v>
      </c>
      <c r="F789" s="218">
        <v>24.7</v>
      </c>
      <c r="G789" s="218">
        <v>26</v>
      </c>
      <c r="H789" s="218">
        <v>22.74</v>
      </c>
      <c r="I789" s="218">
        <v>24.848277270560999</v>
      </c>
      <c r="J789" s="218">
        <v>24</v>
      </c>
      <c r="K789" s="218">
        <v>26.8</v>
      </c>
      <c r="L789" s="218">
        <v>23.3</v>
      </c>
      <c r="M789" s="218">
        <v>25.8</v>
      </c>
      <c r="N789" s="218">
        <v>24</v>
      </c>
      <c r="O789" s="218">
        <v>26.8</v>
      </c>
      <c r="P789" s="218">
        <v>25.3</v>
      </c>
      <c r="Q789" s="218">
        <v>26.3</v>
      </c>
      <c r="R789" s="218">
        <v>26.3</v>
      </c>
      <c r="S789" s="218">
        <v>25.342529716680513</v>
      </c>
      <c r="T789" s="218">
        <v>26.8</v>
      </c>
      <c r="U789" s="218">
        <v>25.531588422305383</v>
      </c>
      <c r="V789" s="218">
        <v>23.7</v>
      </c>
      <c r="W789" s="218">
        <v>28.8</v>
      </c>
      <c r="X789" s="219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  <c r="AJ789" s="220"/>
      <c r="AK789" s="220"/>
      <c r="AL789" s="220"/>
      <c r="AM789" s="220"/>
      <c r="AN789" s="220"/>
      <c r="AO789" s="220"/>
      <c r="AP789" s="220"/>
      <c r="AQ789" s="220"/>
      <c r="AR789" s="220"/>
      <c r="AS789" s="220"/>
      <c r="AT789" s="220"/>
      <c r="AU789" s="220"/>
      <c r="AV789" s="220"/>
      <c r="AW789" s="220"/>
      <c r="AX789" s="220"/>
      <c r="AY789" s="220"/>
      <c r="AZ789" s="220"/>
      <c r="BA789" s="220"/>
      <c r="BB789" s="220"/>
      <c r="BC789" s="220"/>
      <c r="BD789" s="220"/>
      <c r="BE789" s="220"/>
      <c r="BF789" s="220"/>
      <c r="BG789" s="220"/>
      <c r="BH789" s="220"/>
      <c r="BI789" s="220"/>
      <c r="BJ789" s="220"/>
      <c r="BK789" s="220"/>
      <c r="BL789" s="220"/>
      <c r="BM789" s="223" t="e">
        <v>#N/A</v>
      </c>
    </row>
    <row r="790" spans="1:65">
      <c r="A790" s="29"/>
      <c r="B790" s="19">
        <v>1</v>
      </c>
      <c r="C790" s="9">
        <v>3</v>
      </c>
      <c r="D790" s="218">
        <v>24.8</v>
      </c>
      <c r="E790" s="218">
        <v>27.1</v>
      </c>
      <c r="F790" s="218">
        <v>24.7</v>
      </c>
      <c r="G790" s="218">
        <v>24.8</v>
      </c>
      <c r="H790" s="218">
        <v>22.82</v>
      </c>
      <c r="I790" s="218">
        <v>24.9</v>
      </c>
      <c r="J790" s="218">
        <v>25</v>
      </c>
      <c r="K790" s="218">
        <v>25.6</v>
      </c>
      <c r="L790" s="218">
        <v>21.9</v>
      </c>
      <c r="M790" s="218">
        <v>27</v>
      </c>
      <c r="N790" s="218">
        <v>25</v>
      </c>
      <c r="O790" s="218">
        <v>25.8</v>
      </c>
      <c r="P790" s="218">
        <v>25.5</v>
      </c>
      <c r="Q790" s="218">
        <v>25.8</v>
      </c>
      <c r="R790" s="218">
        <v>26.1</v>
      </c>
      <c r="S790" s="218">
        <v>25.198617974010567</v>
      </c>
      <c r="T790" s="218">
        <v>26.9</v>
      </c>
      <c r="U790" s="218">
        <v>24.722979188785466</v>
      </c>
      <c r="V790" s="218">
        <v>24.5</v>
      </c>
      <c r="W790" s="218">
        <v>27.5</v>
      </c>
      <c r="X790" s="219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  <c r="AJ790" s="220"/>
      <c r="AK790" s="220"/>
      <c r="AL790" s="220"/>
      <c r="AM790" s="220"/>
      <c r="AN790" s="220"/>
      <c r="AO790" s="220"/>
      <c r="AP790" s="220"/>
      <c r="AQ790" s="220"/>
      <c r="AR790" s="220"/>
      <c r="AS790" s="220"/>
      <c r="AT790" s="220"/>
      <c r="AU790" s="220"/>
      <c r="AV790" s="220"/>
      <c r="AW790" s="220"/>
      <c r="AX790" s="220"/>
      <c r="AY790" s="220"/>
      <c r="AZ790" s="220"/>
      <c r="BA790" s="220"/>
      <c r="BB790" s="220"/>
      <c r="BC790" s="220"/>
      <c r="BD790" s="220"/>
      <c r="BE790" s="220"/>
      <c r="BF790" s="220"/>
      <c r="BG790" s="220"/>
      <c r="BH790" s="220"/>
      <c r="BI790" s="220"/>
      <c r="BJ790" s="220"/>
      <c r="BK790" s="220"/>
      <c r="BL790" s="220"/>
      <c r="BM790" s="223">
        <v>16</v>
      </c>
    </row>
    <row r="791" spans="1:65">
      <c r="A791" s="29"/>
      <c r="B791" s="19">
        <v>1</v>
      </c>
      <c r="C791" s="9">
        <v>4</v>
      </c>
      <c r="D791" s="218">
        <v>24.7</v>
      </c>
      <c r="E791" s="218">
        <v>26.6</v>
      </c>
      <c r="F791" s="218">
        <v>24.3</v>
      </c>
      <c r="G791" s="218">
        <v>25.8</v>
      </c>
      <c r="H791" s="218">
        <v>22.73</v>
      </c>
      <c r="I791" s="218">
        <v>24.964114641701563</v>
      </c>
      <c r="J791" s="218">
        <v>25</v>
      </c>
      <c r="K791" s="218">
        <v>26.3</v>
      </c>
      <c r="L791" s="225">
        <v>20.5</v>
      </c>
      <c r="M791" s="218">
        <v>26.8</v>
      </c>
      <c r="N791" s="218">
        <v>25</v>
      </c>
      <c r="O791" s="218">
        <v>25.5</v>
      </c>
      <c r="P791" s="218">
        <v>25.2</v>
      </c>
      <c r="Q791" s="218">
        <v>26.2</v>
      </c>
      <c r="R791" s="218">
        <v>26.2</v>
      </c>
      <c r="S791" s="218">
        <v>25.215768392088087</v>
      </c>
      <c r="T791" s="218">
        <v>27.5</v>
      </c>
      <c r="U791" s="218">
        <v>24.589621633202938</v>
      </c>
      <c r="V791" s="218">
        <v>24.2</v>
      </c>
      <c r="W791" s="218">
        <v>26.7</v>
      </c>
      <c r="X791" s="219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  <c r="AJ791" s="220"/>
      <c r="AK791" s="220"/>
      <c r="AL791" s="220"/>
      <c r="AM791" s="220"/>
      <c r="AN791" s="220"/>
      <c r="AO791" s="220"/>
      <c r="AP791" s="220"/>
      <c r="AQ791" s="220"/>
      <c r="AR791" s="220"/>
      <c r="AS791" s="220"/>
      <c r="AT791" s="220"/>
      <c r="AU791" s="220"/>
      <c r="AV791" s="220"/>
      <c r="AW791" s="220"/>
      <c r="AX791" s="220"/>
      <c r="AY791" s="220"/>
      <c r="AZ791" s="220"/>
      <c r="BA791" s="220"/>
      <c r="BB791" s="220"/>
      <c r="BC791" s="220"/>
      <c r="BD791" s="220"/>
      <c r="BE791" s="220"/>
      <c r="BF791" s="220"/>
      <c r="BG791" s="220"/>
      <c r="BH791" s="220"/>
      <c r="BI791" s="220"/>
      <c r="BJ791" s="220"/>
      <c r="BK791" s="220"/>
      <c r="BL791" s="220"/>
      <c r="BM791" s="223">
        <v>25.392540642228113</v>
      </c>
    </row>
    <row r="792" spans="1:65">
      <c r="A792" s="29"/>
      <c r="B792" s="19">
        <v>1</v>
      </c>
      <c r="C792" s="9">
        <v>5</v>
      </c>
      <c r="D792" s="218">
        <v>24.7</v>
      </c>
      <c r="E792" s="218">
        <v>27.5</v>
      </c>
      <c r="F792" s="218">
        <v>24.6</v>
      </c>
      <c r="G792" s="218">
        <v>26.4</v>
      </c>
      <c r="H792" s="225">
        <v>21.93</v>
      </c>
      <c r="I792" s="218">
        <v>24.858167665354024</v>
      </c>
      <c r="J792" s="218">
        <v>25</v>
      </c>
      <c r="K792" s="218">
        <v>26.6</v>
      </c>
      <c r="L792" s="225">
        <v>21</v>
      </c>
      <c r="M792" s="225">
        <v>28.9</v>
      </c>
      <c r="N792" s="218">
        <v>25</v>
      </c>
      <c r="O792" s="218">
        <v>26.4</v>
      </c>
      <c r="P792" s="218">
        <v>25.6</v>
      </c>
      <c r="Q792" s="218">
        <v>26.9</v>
      </c>
      <c r="R792" s="218">
        <v>26.4</v>
      </c>
      <c r="S792" s="218">
        <v>25.111480981724444</v>
      </c>
      <c r="T792" s="218">
        <v>26.9</v>
      </c>
      <c r="U792" s="218">
        <v>25.673515556049537</v>
      </c>
      <c r="V792" s="218">
        <v>25.2</v>
      </c>
      <c r="W792" s="218">
        <v>26.2</v>
      </c>
      <c r="X792" s="219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  <c r="AJ792" s="220"/>
      <c r="AK792" s="220"/>
      <c r="AL792" s="220"/>
      <c r="AM792" s="220"/>
      <c r="AN792" s="220"/>
      <c r="AO792" s="220"/>
      <c r="AP792" s="220"/>
      <c r="AQ792" s="220"/>
      <c r="AR792" s="220"/>
      <c r="AS792" s="220"/>
      <c r="AT792" s="220"/>
      <c r="AU792" s="220"/>
      <c r="AV792" s="220"/>
      <c r="AW792" s="220"/>
      <c r="AX792" s="220"/>
      <c r="AY792" s="220"/>
      <c r="AZ792" s="220"/>
      <c r="BA792" s="220"/>
      <c r="BB792" s="220"/>
      <c r="BC792" s="220"/>
      <c r="BD792" s="220"/>
      <c r="BE792" s="220"/>
      <c r="BF792" s="220"/>
      <c r="BG792" s="220"/>
      <c r="BH792" s="220"/>
      <c r="BI792" s="220"/>
      <c r="BJ792" s="220"/>
      <c r="BK792" s="220"/>
      <c r="BL792" s="220"/>
      <c r="BM792" s="223">
        <v>58</v>
      </c>
    </row>
    <row r="793" spans="1:65">
      <c r="A793" s="29"/>
      <c r="B793" s="19">
        <v>1</v>
      </c>
      <c r="C793" s="9">
        <v>6</v>
      </c>
      <c r="D793" s="218">
        <v>25.6</v>
      </c>
      <c r="E793" s="218">
        <v>27.3</v>
      </c>
      <c r="F793" s="218">
        <v>24.6</v>
      </c>
      <c r="G793" s="218">
        <v>26.3</v>
      </c>
      <c r="H793" s="218">
        <v>22.9</v>
      </c>
      <c r="I793" s="218">
        <v>24.957492955679843</v>
      </c>
      <c r="J793" s="218">
        <v>24</v>
      </c>
      <c r="K793" s="218">
        <v>25.9</v>
      </c>
      <c r="L793" s="218">
        <v>23.6</v>
      </c>
      <c r="M793" s="218">
        <v>26.5</v>
      </c>
      <c r="N793" s="218">
        <v>25</v>
      </c>
      <c r="O793" s="218">
        <v>25.7</v>
      </c>
      <c r="P793" s="218">
        <v>25.5</v>
      </c>
      <c r="Q793" s="218">
        <v>25.6</v>
      </c>
      <c r="R793" s="218">
        <v>26.3</v>
      </c>
      <c r="S793" s="218">
        <v>24.485260102640929</v>
      </c>
      <c r="T793" s="218">
        <v>27.3</v>
      </c>
      <c r="U793" s="218">
        <v>24.422285462197063</v>
      </c>
      <c r="V793" s="218">
        <v>25</v>
      </c>
      <c r="W793" s="218">
        <v>27.7</v>
      </c>
      <c r="X793" s="219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  <c r="AJ793" s="220"/>
      <c r="AK793" s="220"/>
      <c r="AL793" s="220"/>
      <c r="AM793" s="220"/>
      <c r="AN793" s="220"/>
      <c r="AO793" s="220"/>
      <c r="AP793" s="220"/>
      <c r="AQ793" s="220"/>
      <c r="AR793" s="220"/>
      <c r="AS793" s="220"/>
      <c r="AT793" s="220"/>
      <c r="AU793" s="220"/>
      <c r="AV793" s="220"/>
      <c r="AW793" s="220"/>
      <c r="AX793" s="220"/>
      <c r="AY793" s="220"/>
      <c r="AZ793" s="220"/>
      <c r="BA793" s="220"/>
      <c r="BB793" s="220"/>
      <c r="BC793" s="220"/>
      <c r="BD793" s="220"/>
      <c r="BE793" s="220"/>
      <c r="BF793" s="220"/>
      <c r="BG793" s="220"/>
      <c r="BH793" s="220"/>
      <c r="BI793" s="220"/>
      <c r="BJ793" s="220"/>
      <c r="BK793" s="220"/>
      <c r="BL793" s="220"/>
      <c r="BM793" s="221"/>
    </row>
    <row r="794" spans="1:65">
      <c r="A794" s="29"/>
      <c r="B794" s="20" t="s">
        <v>267</v>
      </c>
      <c r="C794" s="12"/>
      <c r="D794" s="224">
        <v>24.983333333333334</v>
      </c>
      <c r="E794" s="224">
        <v>27.400000000000002</v>
      </c>
      <c r="F794" s="224">
        <v>24.583333333333332</v>
      </c>
      <c r="G794" s="224">
        <v>25.75</v>
      </c>
      <c r="H794" s="224">
        <v>22.565000000000001</v>
      </c>
      <c r="I794" s="224">
        <v>24.905081697141455</v>
      </c>
      <c r="J794" s="224">
        <v>24.666666666666668</v>
      </c>
      <c r="K794" s="224">
        <v>26.25</v>
      </c>
      <c r="L794" s="224">
        <v>22.349999999999998</v>
      </c>
      <c r="M794" s="224">
        <v>26.849999999999998</v>
      </c>
      <c r="N794" s="224">
        <v>24.833333333333332</v>
      </c>
      <c r="O794" s="224">
        <v>26.133333333333329</v>
      </c>
      <c r="P794" s="224">
        <v>25.366666666666671</v>
      </c>
      <c r="Q794" s="224">
        <v>26.166666666666668</v>
      </c>
      <c r="R794" s="224">
        <v>26.25</v>
      </c>
      <c r="S794" s="224">
        <v>25.107678738155112</v>
      </c>
      <c r="T794" s="224">
        <v>26.900000000000002</v>
      </c>
      <c r="U794" s="224">
        <v>24.789385742598981</v>
      </c>
      <c r="V794" s="224">
        <v>24.483333333333334</v>
      </c>
      <c r="W794" s="224">
        <v>27.299999999999997</v>
      </c>
      <c r="X794" s="219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  <c r="AJ794" s="220"/>
      <c r="AK794" s="220"/>
      <c r="AL794" s="220"/>
      <c r="AM794" s="220"/>
      <c r="AN794" s="220"/>
      <c r="AO794" s="220"/>
      <c r="AP794" s="220"/>
      <c r="AQ794" s="220"/>
      <c r="AR794" s="220"/>
      <c r="AS794" s="220"/>
      <c r="AT794" s="220"/>
      <c r="AU794" s="220"/>
      <c r="AV794" s="220"/>
      <c r="AW794" s="220"/>
      <c r="AX794" s="220"/>
      <c r="AY794" s="220"/>
      <c r="AZ794" s="220"/>
      <c r="BA794" s="220"/>
      <c r="BB794" s="220"/>
      <c r="BC794" s="220"/>
      <c r="BD794" s="220"/>
      <c r="BE794" s="220"/>
      <c r="BF794" s="220"/>
      <c r="BG794" s="220"/>
      <c r="BH794" s="220"/>
      <c r="BI794" s="220"/>
      <c r="BJ794" s="220"/>
      <c r="BK794" s="220"/>
      <c r="BL794" s="220"/>
      <c r="BM794" s="221"/>
    </row>
    <row r="795" spans="1:65">
      <c r="A795" s="29"/>
      <c r="B795" s="3" t="s">
        <v>268</v>
      </c>
      <c r="C795" s="28"/>
      <c r="D795" s="218">
        <v>24.9</v>
      </c>
      <c r="E795" s="218">
        <v>27.200000000000003</v>
      </c>
      <c r="F795" s="218">
        <v>24.6</v>
      </c>
      <c r="G795" s="218">
        <v>25.9</v>
      </c>
      <c r="H795" s="218">
        <v>22.734999999999999</v>
      </c>
      <c r="I795" s="218">
        <v>24.901218824776151</v>
      </c>
      <c r="J795" s="218">
        <v>25</v>
      </c>
      <c r="K795" s="218">
        <v>26.3</v>
      </c>
      <c r="L795" s="218">
        <v>22.6</v>
      </c>
      <c r="M795" s="218">
        <v>26.65</v>
      </c>
      <c r="N795" s="218">
        <v>25</v>
      </c>
      <c r="O795" s="218">
        <v>26.1</v>
      </c>
      <c r="P795" s="218">
        <v>25.4</v>
      </c>
      <c r="Q795" s="218">
        <v>26.2</v>
      </c>
      <c r="R795" s="218">
        <v>26.25</v>
      </c>
      <c r="S795" s="218">
        <v>25.207193183049327</v>
      </c>
      <c r="T795" s="218">
        <v>26.9</v>
      </c>
      <c r="U795" s="218">
        <v>24.656300410994202</v>
      </c>
      <c r="V795" s="218">
        <v>24.4</v>
      </c>
      <c r="W795" s="218">
        <v>27.2</v>
      </c>
      <c r="X795" s="219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  <c r="AJ795" s="220"/>
      <c r="AK795" s="220"/>
      <c r="AL795" s="220"/>
      <c r="AM795" s="220"/>
      <c r="AN795" s="220"/>
      <c r="AO795" s="220"/>
      <c r="AP795" s="220"/>
      <c r="AQ795" s="220"/>
      <c r="AR795" s="220"/>
      <c r="AS795" s="220"/>
      <c r="AT795" s="220"/>
      <c r="AU795" s="220"/>
      <c r="AV795" s="220"/>
      <c r="AW795" s="220"/>
      <c r="AX795" s="220"/>
      <c r="AY795" s="220"/>
      <c r="AZ795" s="220"/>
      <c r="BA795" s="220"/>
      <c r="BB795" s="220"/>
      <c r="BC795" s="220"/>
      <c r="BD795" s="220"/>
      <c r="BE795" s="220"/>
      <c r="BF795" s="220"/>
      <c r="BG795" s="220"/>
      <c r="BH795" s="220"/>
      <c r="BI795" s="220"/>
      <c r="BJ795" s="220"/>
      <c r="BK795" s="220"/>
      <c r="BL795" s="220"/>
      <c r="BM795" s="221"/>
    </row>
    <row r="796" spans="1:65">
      <c r="A796" s="29"/>
      <c r="B796" s="3" t="s">
        <v>269</v>
      </c>
      <c r="C796" s="28"/>
      <c r="D796" s="23">
        <v>0.34302575219167908</v>
      </c>
      <c r="E796" s="23">
        <v>0.79498427657407067</v>
      </c>
      <c r="F796" s="23">
        <v>0.14719601443879704</v>
      </c>
      <c r="G796" s="23">
        <v>0.63166446789414998</v>
      </c>
      <c r="H796" s="23">
        <v>0.38088055870574428</v>
      </c>
      <c r="I796" s="23">
        <v>4.8357651837516419E-2</v>
      </c>
      <c r="J796" s="23">
        <v>0.5163977794943222</v>
      </c>
      <c r="K796" s="23">
        <v>0.44158804331639256</v>
      </c>
      <c r="L796" s="23">
        <v>1.4152738250953423</v>
      </c>
      <c r="M796" s="23">
        <v>1.0968135666557002</v>
      </c>
      <c r="N796" s="23">
        <v>0.40824829046386296</v>
      </c>
      <c r="O796" s="23">
        <v>0.535412613473634</v>
      </c>
      <c r="P796" s="23">
        <v>0.19663841605003504</v>
      </c>
      <c r="Q796" s="23">
        <v>0.45018514709690927</v>
      </c>
      <c r="R796" s="23">
        <v>0.10488088481701462</v>
      </c>
      <c r="S796" s="23">
        <v>0.31516830363297615</v>
      </c>
      <c r="T796" s="23">
        <v>0.51768716422179151</v>
      </c>
      <c r="U796" s="23">
        <v>0.70679554775684561</v>
      </c>
      <c r="V796" s="23">
        <v>0.54924190177613597</v>
      </c>
      <c r="W796" s="23">
        <v>0.9143303560529974</v>
      </c>
      <c r="X796" s="146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86</v>
      </c>
      <c r="C797" s="28"/>
      <c r="D797" s="13">
        <v>1.3730183543362738E-2</v>
      </c>
      <c r="E797" s="13">
        <v>2.901402469248433E-2</v>
      </c>
      <c r="F797" s="13">
        <v>5.9876344856459813E-3</v>
      </c>
      <c r="G797" s="13">
        <v>2.4530658947345629E-2</v>
      </c>
      <c r="H797" s="13">
        <v>1.6879262517427177E-2</v>
      </c>
      <c r="I797" s="13">
        <v>1.941678105118073E-3</v>
      </c>
      <c r="J797" s="13">
        <v>2.0935045114634683E-2</v>
      </c>
      <c r="K797" s="13">
        <v>1.6822401650148287E-2</v>
      </c>
      <c r="L797" s="13">
        <v>6.3323213650798321E-2</v>
      </c>
      <c r="M797" s="13">
        <v>4.0849667286990701E-2</v>
      </c>
      <c r="N797" s="13">
        <v>1.6439528475054886E-2</v>
      </c>
      <c r="O797" s="13">
        <v>2.0487727556389061E-2</v>
      </c>
      <c r="P797" s="13">
        <v>7.7518429454678716E-3</v>
      </c>
      <c r="Q797" s="13">
        <v>1.7204527914531562E-2</v>
      </c>
      <c r="R797" s="13">
        <v>3.9954622787434137E-3</v>
      </c>
      <c r="S797" s="13">
        <v>1.2552665936179428E-2</v>
      </c>
      <c r="T797" s="13">
        <v>1.9244875993375148E-2</v>
      </c>
      <c r="U797" s="13">
        <v>2.8512023456162629E-2</v>
      </c>
      <c r="V797" s="13">
        <v>2.2433297553824477E-2</v>
      </c>
      <c r="W797" s="13">
        <v>3.3491954434175734E-2</v>
      </c>
      <c r="X797" s="146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270</v>
      </c>
      <c r="C798" s="28"/>
      <c r="D798" s="13">
        <v>-1.6115256628328911E-2</v>
      </c>
      <c r="E798" s="13">
        <v>7.905705010208619E-2</v>
      </c>
      <c r="F798" s="13">
        <v>-3.186791429405289E-2</v>
      </c>
      <c r="G798" s="13">
        <v>1.407733723097504E-2</v>
      </c>
      <c r="H798" s="13">
        <v>-0.11135319943235122</v>
      </c>
      <c r="I798" s="13">
        <v>-1.9196934720112524E-2</v>
      </c>
      <c r="J798" s="13">
        <v>-2.8586110613693649E-2</v>
      </c>
      <c r="K798" s="13">
        <v>3.3768159313130042E-2</v>
      </c>
      <c r="L798" s="13">
        <v>-0.11982025292767795</v>
      </c>
      <c r="M798" s="13">
        <v>5.7397145811715733E-2</v>
      </c>
      <c r="N798" s="13">
        <v>-2.20225032529755E-2</v>
      </c>
      <c r="O798" s="13">
        <v>2.9173634160627016E-2</v>
      </c>
      <c r="P798" s="13">
        <v>-1.0189596986767135E-3</v>
      </c>
      <c r="Q798" s="13">
        <v>3.0486355632770801E-2</v>
      </c>
      <c r="R798" s="13">
        <v>3.3768159313130042E-2</v>
      </c>
      <c r="S798" s="13">
        <v>-1.1218330142170663E-2</v>
      </c>
      <c r="T798" s="13">
        <v>5.9366228019931411E-2</v>
      </c>
      <c r="U798" s="13">
        <v>-2.3753231633154459E-2</v>
      </c>
      <c r="V798" s="13">
        <v>-3.5806078710483802E-2</v>
      </c>
      <c r="W798" s="13">
        <v>7.5118885685655057E-2</v>
      </c>
      <c r="X798" s="146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45" t="s">
        <v>271</v>
      </c>
      <c r="C799" s="46"/>
      <c r="D799" s="44">
        <v>0.21</v>
      </c>
      <c r="E799" s="44">
        <v>1.77</v>
      </c>
      <c r="F799" s="44">
        <v>0.53</v>
      </c>
      <c r="G799" s="44">
        <v>0.42</v>
      </c>
      <c r="H799" s="44">
        <v>2.1800000000000002</v>
      </c>
      <c r="I799" s="44">
        <v>0.27</v>
      </c>
      <c r="J799" s="44">
        <v>0.47</v>
      </c>
      <c r="K799" s="44">
        <v>0.83</v>
      </c>
      <c r="L799" s="44">
        <v>2.36</v>
      </c>
      <c r="M799" s="44">
        <v>1.32</v>
      </c>
      <c r="N799" s="44">
        <v>0.33</v>
      </c>
      <c r="O799" s="44">
        <v>0.73</v>
      </c>
      <c r="P799" s="44">
        <v>0.11</v>
      </c>
      <c r="Q799" s="44">
        <v>0.76</v>
      </c>
      <c r="R799" s="44">
        <v>0.83</v>
      </c>
      <c r="S799" s="44">
        <v>0.11</v>
      </c>
      <c r="T799" s="44">
        <v>1.36</v>
      </c>
      <c r="U799" s="44">
        <v>0.37</v>
      </c>
      <c r="V799" s="44">
        <v>0.62</v>
      </c>
      <c r="W799" s="44">
        <v>1.69</v>
      </c>
      <c r="X799" s="146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BM800" s="53"/>
    </row>
    <row r="801" spans="1:65" ht="15">
      <c r="B801" s="8" t="s">
        <v>520</v>
      </c>
      <c r="BM801" s="27" t="s">
        <v>66</v>
      </c>
    </row>
    <row r="802" spans="1:65" ht="15">
      <c r="A802" s="24" t="s">
        <v>61</v>
      </c>
      <c r="B802" s="18" t="s">
        <v>117</v>
      </c>
      <c r="C802" s="15" t="s">
        <v>118</v>
      </c>
      <c r="D802" s="16" t="s">
        <v>239</v>
      </c>
      <c r="E802" s="17" t="s">
        <v>239</v>
      </c>
      <c r="F802" s="17" t="s">
        <v>239</v>
      </c>
      <c r="G802" s="17" t="s">
        <v>239</v>
      </c>
      <c r="H802" s="17" t="s">
        <v>239</v>
      </c>
      <c r="I802" s="17" t="s">
        <v>239</v>
      </c>
      <c r="J802" s="17" t="s">
        <v>239</v>
      </c>
      <c r="K802" s="17" t="s">
        <v>239</v>
      </c>
      <c r="L802" s="17" t="s">
        <v>239</v>
      </c>
      <c r="M802" s="17" t="s">
        <v>239</v>
      </c>
      <c r="N802" s="17" t="s">
        <v>239</v>
      </c>
      <c r="O802" s="17" t="s">
        <v>239</v>
      </c>
      <c r="P802" s="17" t="s">
        <v>239</v>
      </c>
      <c r="Q802" s="17" t="s">
        <v>239</v>
      </c>
      <c r="R802" s="17" t="s">
        <v>239</v>
      </c>
      <c r="S802" s="17" t="s">
        <v>239</v>
      </c>
      <c r="T802" s="17" t="s">
        <v>239</v>
      </c>
      <c r="U802" s="17" t="s">
        <v>239</v>
      </c>
      <c r="V802" s="146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240</v>
      </c>
      <c r="C803" s="9" t="s">
        <v>240</v>
      </c>
      <c r="D803" s="144" t="s">
        <v>242</v>
      </c>
      <c r="E803" s="145" t="s">
        <v>243</v>
      </c>
      <c r="F803" s="145" t="s">
        <v>244</v>
      </c>
      <c r="G803" s="145" t="s">
        <v>245</v>
      </c>
      <c r="H803" s="145" t="s">
        <v>246</v>
      </c>
      <c r="I803" s="145" t="s">
        <v>248</v>
      </c>
      <c r="J803" s="145" t="s">
        <v>249</v>
      </c>
      <c r="K803" s="145" t="s">
        <v>250</v>
      </c>
      <c r="L803" s="145" t="s">
        <v>251</v>
      </c>
      <c r="M803" s="145" t="s">
        <v>252</v>
      </c>
      <c r="N803" s="145" t="s">
        <v>253</v>
      </c>
      <c r="O803" s="145" t="s">
        <v>254</v>
      </c>
      <c r="P803" s="145" t="s">
        <v>256</v>
      </c>
      <c r="Q803" s="145" t="s">
        <v>257</v>
      </c>
      <c r="R803" s="145" t="s">
        <v>258</v>
      </c>
      <c r="S803" s="145" t="s">
        <v>282</v>
      </c>
      <c r="T803" s="145" t="s">
        <v>284</v>
      </c>
      <c r="U803" s="145" t="s">
        <v>260</v>
      </c>
      <c r="V803" s="146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285</v>
      </c>
      <c r="E804" s="11" t="s">
        <v>285</v>
      </c>
      <c r="F804" s="11" t="s">
        <v>286</v>
      </c>
      <c r="G804" s="11" t="s">
        <v>285</v>
      </c>
      <c r="H804" s="11" t="s">
        <v>285</v>
      </c>
      <c r="I804" s="11" t="s">
        <v>120</v>
      </c>
      <c r="J804" s="11" t="s">
        <v>285</v>
      </c>
      <c r="K804" s="11" t="s">
        <v>285</v>
      </c>
      <c r="L804" s="11" t="s">
        <v>285</v>
      </c>
      <c r="M804" s="11" t="s">
        <v>286</v>
      </c>
      <c r="N804" s="11" t="s">
        <v>286</v>
      </c>
      <c r="O804" s="11" t="s">
        <v>285</v>
      </c>
      <c r="P804" s="11" t="s">
        <v>286</v>
      </c>
      <c r="Q804" s="11" t="s">
        <v>286</v>
      </c>
      <c r="R804" s="11" t="s">
        <v>286</v>
      </c>
      <c r="S804" s="11" t="s">
        <v>120</v>
      </c>
      <c r="T804" s="11" t="s">
        <v>285</v>
      </c>
      <c r="U804" s="11" t="s">
        <v>285</v>
      </c>
      <c r="V804" s="146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9"/>
      <c r="C805" s="9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146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8">
        <v>1</v>
      </c>
      <c r="C806" s="14">
        <v>1</v>
      </c>
      <c r="D806" s="21">
        <v>2.6</v>
      </c>
      <c r="E806" s="21">
        <v>3</v>
      </c>
      <c r="F806" s="21">
        <v>2.9</v>
      </c>
      <c r="G806" s="21">
        <v>3</v>
      </c>
      <c r="H806" s="21">
        <v>2.69</v>
      </c>
      <c r="I806" s="139" t="s">
        <v>109</v>
      </c>
      <c r="J806" s="21">
        <v>3</v>
      </c>
      <c r="K806" s="21">
        <v>2</v>
      </c>
      <c r="L806" s="139">
        <v>1</v>
      </c>
      <c r="M806" s="21">
        <v>3</v>
      </c>
      <c r="N806" s="21">
        <v>3</v>
      </c>
      <c r="O806" s="21">
        <v>3</v>
      </c>
      <c r="P806" s="21">
        <v>3</v>
      </c>
      <c r="Q806" s="21">
        <v>3</v>
      </c>
      <c r="R806" s="21">
        <v>2.4759665288284798</v>
      </c>
      <c r="S806" s="139" t="s">
        <v>108</v>
      </c>
      <c r="T806" s="21">
        <v>2.5</v>
      </c>
      <c r="U806" s="21">
        <v>2</v>
      </c>
      <c r="V806" s="146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>
        <v>1</v>
      </c>
      <c r="C807" s="9">
        <v>2</v>
      </c>
      <c r="D807" s="11">
        <v>2.6</v>
      </c>
      <c r="E807" s="11">
        <v>3</v>
      </c>
      <c r="F807" s="11">
        <v>2.6</v>
      </c>
      <c r="G807" s="11">
        <v>3</v>
      </c>
      <c r="H807" s="11">
        <v>2.81</v>
      </c>
      <c r="I807" s="141" t="s">
        <v>109</v>
      </c>
      <c r="J807" s="11">
        <v>3</v>
      </c>
      <c r="K807" s="11">
        <v>2</v>
      </c>
      <c r="L807" s="141">
        <v>1</v>
      </c>
      <c r="M807" s="11">
        <v>3</v>
      </c>
      <c r="N807" s="11">
        <v>3</v>
      </c>
      <c r="O807" s="11">
        <v>2</v>
      </c>
      <c r="P807" s="11">
        <v>3</v>
      </c>
      <c r="Q807" s="11">
        <v>3</v>
      </c>
      <c r="R807" s="11">
        <v>2.4696840151431751</v>
      </c>
      <c r="S807" s="141" t="s">
        <v>108</v>
      </c>
      <c r="T807" s="11">
        <v>2.2000000000000002</v>
      </c>
      <c r="U807" s="11">
        <v>2</v>
      </c>
      <c r="V807" s="146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e">
        <v>#N/A</v>
      </c>
    </row>
    <row r="808" spans="1:65">
      <c r="A808" s="29"/>
      <c r="B808" s="19">
        <v>1</v>
      </c>
      <c r="C808" s="9">
        <v>3</v>
      </c>
      <c r="D808" s="11">
        <v>2.4</v>
      </c>
      <c r="E808" s="11">
        <v>3</v>
      </c>
      <c r="F808" s="11">
        <v>3.1</v>
      </c>
      <c r="G808" s="11">
        <v>3</v>
      </c>
      <c r="H808" s="11">
        <v>2.94</v>
      </c>
      <c r="I808" s="141" t="s">
        <v>109</v>
      </c>
      <c r="J808" s="11">
        <v>2</v>
      </c>
      <c r="K808" s="11">
        <v>2</v>
      </c>
      <c r="L808" s="141">
        <v>1</v>
      </c>
      <c r="M808" s="11">
        <v>3</v>
      </c>
      <c r="N808" s="11">
        <v>3</v>
      </c>
      <c r="O808" s="11">
        <v>3</v>
      </c>
      <c r="P808" s="11">
        <v>3</v>
      </c>
      <c r="Q808" s="11">
        <v>3</v>
      </c>
      <c r="R808" s="11">
        <v>2.57104010084067</v>
      </c>
      <c r="S808" s="141" t="s">
        <v>108</v>
      </c>
      <c r="T808" s="11">
        <v>2.2999999999999998</v>
      </c>
      <c r="U808" s="141" t="s">
        <v>108</v>
      </c>
      <c r="V808" s="146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16</v>
      </c>
    </row>
    <row r="809" spans="1:65">
      <c r="A809" s="29"/>
      <c r="B809" s="19">
        <v>1</v>
      </c>
      <c r="C809" s="9">
        <v>4</v>
      </c>
      <c r="D809" s="11">
        <v>2.5</v>
      </c>
      <c r="E809" s="11">
        <v>3</v>
      </c>
      <c r="F809" s="11">
        <v>2.8</v>
      </c>
      <c r="G809" s="11">
        <v>3</v>
      </c>
      <c r="H809" s="11">
        <v>2.88</v>
      </c>
      <c r="I809" s="141" t="s">
        <v>109</v>
      </c>
      <c r="J809" s="11">
        <v>3</v>
      </c>
      <c r="K809" s="11">
        <v>2</v>
      </c>
      <c r="L809" s="141">
        <v>1</v>
      </c>
      <c r="M809" s="11">
        <v>3</v>
      </c>
      <c r="N809" s="11">
        <v>3</v>
      </c>
      <c r="O809" s="11">
        <v>3</v>
      </c>
      <c r="P809" s="11">
        <v>3</v>
      </c>
      <c r="Q809" s="11">
        <v>3</v>
      </c>
      <c r="R809" s="11">
        <v>2.5286483403031648</v>
      </c>
      <c r="S809" s="141" t="s">
        <v>108</v>
      </c>
      <c r="T809" s="11">
        <v>2.2000000000000002</v>
      </c>
      <c r="U809" s="141" t="s">
        <v>108</v>
      </c>
      <c r="V809" s="146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2.6879656551748772</v>
      </c>
    </row>
    <row r="810" spans="1:65">
      <c r="A810" s="29"/>
      <c r="B810" s="19">
        <v>1</v>
      </c>
      <c r="C810" s="9">
        <v>5</v>
      </c>
      <c r="D810" s="11">
        <v>2.8</v>
      </c>
      <c r="E810" s="11">
        <v>3</v>
      </c>
      <c r="F810" s="11">
        <v>2.5</v>
      </c>
      <c r="G810" s="11">
        <v>3</v>
      </c>
      <c r="H810" s="11">
        <v>2.79</v>
      </c>
      <c r="I810" s="141" t="s">
        <v>109</v>
      </c>
      <c r="J810" s="11">
        <v>2</v>
      </c>
      <c r="K810" s="11">
        <v>2</v>
      </c>
      <c r="L810" s="141">
        <v>3</v>
      </c>
      <c r="M810" s="11">
        <v>3</v>
      </c>
      <c r="N810" s="11">
        <v>3</v>
      </c>
      <c r="O810" s="11">
        <v>3</v>
      </c>
      <c r="P810" s="11">
        <v>3</v>
      </c>
      <c r="Q810" s="11">
        <v>3</v>
      </c>
      <c r="R810" s="11">
        <v>2.5562104174273399</v>
      </c>
      <c r="S810" s="141" t="s">
        <v>108</v>
      </c>
      <c r="T810" s="11">
        <v>2.5</v>
      </c>
      <c r="U810" s="141" t="s">
        <v>108</v>
      </c>
      <c r="V810" s="146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59</v>
      </c>
    </row>
    <row r="811" spans="1:65">
      <c r="A811" s="29"/>
      <c r="B811" s="19">
        <v>1</v>
      </c>
      <c r="C811" s="9">
        <v>6</v>
      </c>
      <c r="D811" s="11">
        <v>2.7</v>
      </c>
      <c r="E811" s="11">
        <v>3</v>
      </c>
      <c r="F811" s="11">
        <v>2.2999999999999998</v>
      </c>
      <c r="G811" s="11">
        <v>3</v>
      </c>
      <c r="H811" s="11">
        <v>2.91</v>
      </c>
      <c r="I811" s="141" t="s">
        <v>109</v>
      </c>
      <c r="J811" s="11">
        <v>2</v>
      </c>
      <c r="K811" s="11">
        <v>2</v>
      </c>
      <c r="L811" s="141">
        <v>1</v>
      </c>
      <c r="M811" s="11">
        <v>3</v>
      </c>
      <c r="N811" s="11">
        <v>3</v>
      </c>
      <c r="O811" s="11">
        <v>3</v>
      </c>
      <c r="P811" s="11">
        <v>3</v>
      </c>
      <c r="Q811" s="11">
        <v>3</v>
      </c>
      <c r="R811" s="11">
        <v>2.4953595631961001</v>
      </c>
      <c r="S811" s="141" t="s">
        <v>108</v>
      </c>
      <c r="T811" s="11">
        <v>2.2999999999999998</v>
      </c>
      <c r="U811" s="11">
        <v>2</v>
      </c>
      <c r="V811" s="146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9"/>
      <c r="B812" s="20" t="s">
        <v>267</v>
      </c>
      <c r="C812" s="12"/>
      <c r="D812" s="22">
        <v>2.5999999999999996</v>
      </c>
      <c r="E812" s="22">
        <v>3</v>
      </c>
      <c r="F812" s="22">
        <v>2.6999999999999997</v>
      </c>
      <c r="G812" s="22">
        <v>3</v>
      </c>
      <c r="H812" s="22">
        <v>2.8366666666666664</v>
      </c>
      <c r="I812" s="22" t="s">
        <v>625</v>
      </c>
      <c r="J812" s="22">
        <v>2.5</v>
      </c>
      <c r="K812" s="22">
        <v>2</v>
      </c>
      <c r="L812" s="22">
        <v>1.3333333333333333</v>
      </c>
      <c r="M812" s="22">
        <v>3</v>
      </c>
      <c r="N812" s="22">
        <v>3</v>
      </c>
      <c r="O812" s="22">
        <v>2.8333333333333335</v>
      </c>
      <c r="P812" s="22">
        <v>3</v>
      </c>
      <c r="Q812" s="22">
        <v>3</v>
      </c>
      <c r="R812" s="22">
        <v>2.5161514942898218</v>
      </c>
      <c r="S812" s="22" t="s">
        <v>625</v>
      </c>
      <c r="T812" s="22">
        <v>2.3333333333333335</v>
      </c>
      <c r="U812" s="22">
        <v>2</v>
      </c>
      <c r="V812" s="146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9"/>
      <c r="B813" s="3" t="s">
        <v>268</v>
      </c>
      <c r="C813" s="28"/>
      <c r="D813" s="11">
        <v>2.6</v>
      </c>
      <c r="E813" s="11">
        <v>3</v>
      </c>
      <c r="F813" s="11">
        <v>2.7</v>
      </c>
      <c r="G813" s="11">
        <v>3</v>
      </c>
      <c r="H813" s="11">
        <v>2.8449999999999998</v>
      </c>
      <c r="I813" s="11" t="s">
        <v>625</v>
      </c>
      <c r="J813" s="11">
        <v>2.5</v>
      </c>
      <c r="K813" s="11">
        <v>2</v>
      </c>
      <c r="L813" s="11">
        <v>1</v>
      </c>
      <c r="M813" s="11">
        <v>3</v>
      </c>
      <c r="N813" s="11">
        <v>3</v>
      </c>
      <c r="O813" s="11">
        <v>3</v>
      </c>
      <c r="P813" s="11">
        <v>3</v>
      </c>
      <c r="Q813" s="11">
        <v>3</v>
      </c>
      <c r="R813" s="11">
        <v>2.5120039517496324</v>
      </c>
      <c r="S813" s="11" t="s">
        <v>625</v>
      </c>
      <c r="T813" s="11">
        <v>2.2999999999999998</v>
      </c>
      <c r="U813" s="11">
        <v>2</v>
      </c>
      <c r="V813" s="146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3" t="s">
        <v>269</v>
      </c>
      <c r="C814" s="28"/>
      <c r="D814" s="23">
        <v>0.1414213562373095</v>
      </c>
      <c r="E814" s="23">
        <v>0</v>
      </c>
      <c r="F814" s="23">
        <v>0.28982753492378882</v>
      </c>
      <c r="G814" s="23">
        <v>0</v>
      </c>
      <c r="H814" s="23">
        <v>9.2014491612281757E-2</v>
      </c>
      <c r="I814" s="23" t="s">
        <v>625</v>
      </c>
      <c r="J814" s="23">
        <v>0.54772255750516607</v>
      </c>
      <c r="K814" s="23">
        <v>0</v>
      </c>
      <c r="L814" s="23">
        <v>0.81649658092772603</v>
      </c>
      <c r="M814" s="23">
        <v>0</v>
      </c>
      <c r="N814" s="23">
        <v>0</v>
      </c>
      <c r="O814" s="23">
        <v>0.40824829046386357</v>
      </c>
      <c r="P814" s="23">
        <v>0</v>
      </c>
      <c r="Q814" s="23">
        <v>0</v>
      </c>
      <c r="R814" s="23">
        <v>4.2379263982027744E-2</v>
      </c>
      <c r="S814" s="23" t="s">
        <v>625</v>
      </c>
      <c r="T814" s="23">
        <v>0.13662601021279458</v>
      </c>
      <c r="U814" s="23">
        <v>0</v>
      </c>
      <c r="V814" s="146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86</v>
      </c>
      <c r="C815" s="28"/>
      <c r="D815" s="13">
        <v>5.4392829322042126E-2</v>
      </c>
      <c r="E815" s="13">
        <v>0</v>
      </c>
      <c r="F815" s="13">
        <v>0.10734353145325513</v>
      </c>
      <c r="G815" s="13">
        <v>0</v>
      </c>
      <c r="H815" s="13">
        <v>3.243754110891249E-2</v>
      </c>
      <c r="I815" s="13" t="s">
        <v>625</v>
      </c>
      <c r="J815" s="13">
        <v>0.21908902300206642</v>
      </c>
      <c r="K815" s="13">
        <v>0</v>
      </c>
      <c r="L815" s="13">
        <v>0.61237243569579458</v>
      </c>
      <c r="M815" s="13">
        <v>0</v>
      </c>
      <c r="N815" s="13">
        <v>0</v>
      </c>
      <c r="O815" s="13">
        <v>0.14408763192842242</v>
      </c>
      <c r="P815" s="13">
        <v>0</v>
      </c>
      <c r="Q815" s="13">
        <v>0</v>
      </c>
      <c r="R815" s="13">
        <v>1.6842890453219392E-2</v>
      </c>
      <c r="S815" s="13" t="s">
        <v>625</v>
      </c>
      <c r="T815" s="13">
        <v>5.855400437691196E-2</v>
      </c>
      <c r="U815" s="13">
        <v>0</v>
      </c>
      <c r="V815" s="146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270</v>
      </c>
      <c r="C816" s="28"/>
      <c r="D816" s="13">
        <v>-3.2725736285181273E-2</v>
      </c>
      <c r="E816" s="13">
        <v>0.11608568890171411</v>
      </c>
      <c r="F816" s="13">
        <v>4.4771200115425458E-3</v>
      </c>
      <c r="G816" s="13">
        <v>0.11608568890171411</v>
      </c>
      <c r="H816" s="13">
        <v>5.5321023617065146E-2</v>
      </c>
      <c r="I816" s="13" t="s">
        <v>625</v>
      </c>
      <c r="J816" s="13">
        <v>-6.992859258190498E-2</v>
      </c>
      <c r="K816" s="13">
        <v>-0.25594287406552396</v>
      </c>
      <c r="L816" s="13">
        <v>-0.50396191604368268</v>
      </c>
      <c r="M816" s="13">
        <v>0.11608568890171411</v>
      </c>
      <c r="N816" s="13">
        <v>0.11608568890171411</v>
      </c>
      <c r="O816" s="13">
        <v>5.4080928407174378E-2</v>
      </c>
      <c r="P816" s="13">
        <v>0.11608568890171411</v>
      </c>
      <c r="Q816" s="13">
        <v>0.11608568890171411</v>
      </c>
      <c r="R816" s="13">
        <v>-6.3919775371488963E-2</v>
      </c>
      <c r="S816" s="13" t="s">
        <v>625</v>
      </c>
      <c r="T816" s="13">
        <v>-0.1319333530764446</v>
      </c>
      <c r="U816" s="13">
        <v>-0.25594287406552396</v>
      </c>
      <c r="V816" s="146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45" t="s">
        <v>271</v>
      </c>
      <c r="C817" s="46"/>
      <c r="D817" s="44">
        <v>0.1</v>
      </c>
      <c r="E817" s="44">
        <v>0.67</v>
      </c>
      <c r="F817" s="44">
        <v>0.1</v>
      </c>
      <c r="G817" s="44">
        <v>0.67</v>
      </c>
      <c r="H817" s="44">
        <v>0.36</v>
      </c>
      <c r="I817" s="44">
        <v>0.28999999999999998</v>
      </c>
      <c r="J817" s="44">
        <v>0.28999999999999998</v>
      </c>
      <c r="K817" s="44">
        <v>1.25</v>
      </c>
      <c r="L817" s="44">
        <v>2.54</v>
      </c>
      <c r="M817" s="44">
        <v>0.67</v>
      </c>
      <c r="N817" s="44">
        <v>0.67</v>
      </c>
      <c r="O817" s="44">
        <v>0.35</v>
      </c>
      <c r="P817" s="44">
        <v>0.67</v>
      </c>
      <c r="Q817" s="44">
        <v>0.67</v>
      </c>
      <c r="R817" s="44">
        <v>0.26</v>
      </c>
      <c r="S817" s="44">
        <v>3.18</v>
      </c>
      <c r="T817" s="44">
        <v>0.61</v>
      </c>
      <c r="U817" s="44">
        <v>2.2200000000000002</v>
      </c>
      <c r="V817" s="146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BM818" s="53"/>
    </row>
    <row r="819" spans="1:65" ht="15">
      <c r="B819" s="8" t="s">
        <v>521</v>
      </c>
      <c r="BM819" s="27" t="s">
        <v>66</v>
      </c>
    </row>
    <row r="820" spans="1:65" ht="15">
      <c r="A820" s="24" t="s">
        <v>12</v>
      </c>
      <c r="B820" s="18" t="s">
        <v>117</v>
      </c>
      <c r="C820" s="15" t="s">
        <v>118</v>
      </c>
      <c r="D820" s="16" t="s">
        <v>239</v>
      </c>
      <c r="E820" s="17" t="s">
        <v>239</v>
      </c>
      <c r="F820" s="17" t="s">
        <v>239</v>
      </c>
      <c r="G820" s="17" t="s">
        <v>239</v>
      </c>
      <c r="H820" s="17" t="s">
        <v>239</v>
      </c>
      <c r="I820" s="17" t="s">
        <v>239</v>
      </c>
      <c r="J820" s="17" t="s">
        <v>239</v>
      </c>
      <c r="K820" s="17" t="s">
        <v>239</v>
      </c>
      <c r="L820" s="17" t="s">
        <v>239</v>
      </c>
      <c r="M820" s="146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240</v>
      </c>
      <c r="C821" s="9" t="s">
        <v>240</v>
      </c>
      <c r="D821" s="144" t="s">
        <v>242</v>
      </c>
      <c r="E821" s="145" t="s">
        <v>244</v>
      </c>
      <c r="F821" s="145" t="s">
        <v>246</v>
      </c>
      <c r="G821" s="145" t="s">
        <v>247</v>
      </c>
      <c r="H821" s="145" t="s">
        <v>248</v>
      </c>
      <c r="I821" s="145" t="s">
        <v>253</v>
      </c>
      <c r="J821" s="145" t="s">
        <v>257</v>
      </c>
      <c r="K821" s="145" t="s">
        <v>258</v>
      </c>
      <c r="L821" s="145" t="s">
        <v>259</v>
      </c>
      <c r="M821" s="146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285</v>
      </c>
      <c r="E822" s="11" t="s">
        <v>286</v>
      </c>
      <c r="F822" s="11" t="s">
        <v>285</v>
      </c>
      <c r="G822" s="11" t="s">
        <v>286</v>
      </c>
      <c r="H822" s="11" t="s">
        <v>286</v>
      </c>
      <c r="I822" s="11" t="s">
        <v>286</v>
      </c>
      <c r="J822" s="11" t="s">
        <v>286</v>
      </c>
      <c r="K822" s="11" t="s">
        <v>286</v>
      </c>
      <c r="L822" s="11" t="s">
        <v>286</v>
      </c>
      <c r="M822" s="146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25"/>
      <c r="M823" s="146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1">
        <v>5.78</v>
      </c>
      <c r="E824" s="21">
        <v>6.04</v>
      </c>
      <c r="F824" s="21">
        <v>5.66</v>
      </c>
      <c r="G824" s="21">
        <v>5.5535631235308536</v>
      </c>
      <c r="H824" s="21">
        <v>5.63</v>
      </c>
      <c r="I824" s="21">
        <v>6</v>
      </c>
      <c r="J824" s="21">
        <v>5.8</v>
      </c>
      <c r="K824" s="139">
        <v>6.5578496084182785</v>
      </c>
      <c r="L824" s="21">
        <v>6.1</v>
      </c>
      <c r="M824" s="146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1">
        <v>6.19</v>
      </c>
      <c r="E825" s="11">
        <v>5.77</v>
      </c>
      <c r="F825" s="11">
        <v>6.13</v>
      </c>
      <c r="G825" s="11">
        <v>5.6527046580559199</v>
      </c>
      <c r="H825" s="11">
        <v>5.34</v>
      </c>
      <c r="I825" s="11">
        <v>6</v>
      </c>
      <c r="J825" s="11">
        <v>5.97</v>
      </c>
      <c r="K825" s="141">
        <v>6.697624761244203</v>
      </c>
      <c r="L825" s="11">
        <v>6.3</v>
      </c>
      <c r="M825" s="146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e">
        <v>#N/A</v>
      </c>
    </row>
    <row r="826" spans="1:65">
      <c r="A826" s="29"/>
      <c r="B826" s="19">
        <v>1</v>
      </c>
      <c r="C826" s="9">
        <v>3</v>
      </c>
      <c r="D826" s="11">
        <v>5.7</v>
      </c>
      <c r="E826" s="11">
        <v>5.73</v>
      </c>
      <c r="F826" s="11">
        <v>6.2</v>
      </c>
      <c r="G826" s="11">
        <v>5.7182104975576893</v>
      </c>
      <c r="H826" s="11">
        <v>5.9</v>
      </c>
      <c r="I826" s="11">
        <v>5.8</v>
      </c>
      <c r="J826" s="11">
        <v>5.95</v>
      </c>
      <c r="K826" s="141">
        <v>6.5190698574506882</v>
      </c>
      <c r="L826" s="11">
        <v>6.3</v>
      </c>
      <c r="M826" s="146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1">
        <v>5.62</v>
      </c>
      <c r="E827" s="11">
        <v>5.7</v>
      </c>
      <c r="F827" s="11">
        <v>6.12</v>
      </c>
      <c r="G827" s="11">
        <v>5.6710361681544397</v>
      </c>
      <c r="H827" s="11">
        <v>5.63</v>
      </c>
      <c r="I827" s="11">
        <v>5.7</v>
      </c>
      <c r="J827" s="11">
        <v>5.88</v>
      </c>
      <c r="K827" s="141">
        <v>6.741459674734287</v>
      </c>
      <c r="L827" s="11">
        <v>6.3</v>
      </c>
      <c r="M827" s="146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5.8827553352372863</v>
      </c>
    </row>
    <row r="828" spans="1:65">
      <c r="A828" s="29"/>
      <c r="B828" s="19">
        <v>1</v>
      </c>
      <c r="C828" s="9">
        <v>5</v>
      </c>
      <c r="D828" s="11">
        <v>5.63</v>
      </c>
      <c r="E828" s="11">
        <v>5.9</v>
      </c>
      <c r="F828" s="11">
        <v>6.09</v>
      </c>
      <c r="G828" s="11">
        <v>5.5712474711115147</v>
      </c>
      <c r="H828" s="11">
        <v>5.67</v>
      </c>
      <c r="I828" s="11">
        <v>5.8</v>
      </c>
      <c r="J828" s="11">
        <v>5.88</v>
      </c>
      <c r="K828" s="141">
        <v>6.7518931129563367</v>
      </c>
      <c r="L828" s="11">
        <v>6.2</v>
      </c>
      <c r="M828" s="146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60</v>
      </c>
    </row>
    <row r="829" spans="1:65">
      <c r="A829" s="29"/>
      <c r="B829" s="19">
        <v>1</v>
      </c>
      <c r="C829" s="9">
        <v>6</v>
      </c>
      <c r="D829" s="11">
        <v>6.08</v>
      </c>
      <c r="E829" s="11">
        <v>5.88</v>
      </c>
      <c r="F829" s="11">
        <v>6.35</v>
      </c>
      <c r="G829" s="11">
        <v>5.5554941729793166</v>
      </c>
      <c r="H829" s="11">
        <v>5.99</v>
      </c>
      <c r="I829" s="11">
        <v>5.7</v>
      </c>
      <c r="J829" s="11">
        <v>5.94</v>
      </c>
      <c r="K829" s="141">
        <v>6.5384070013209801</v>
      </c>
      <c r="L829" s="11">
        <v>6.3</v>
      </c>
      <c r="M829" s="146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9"/>
      <c r="B830" s="20" t="s">
        <v>267</v>
      </c>
      <c r="C830" s="12"/>
      <c r="D830" s="22">
        <v>5.833333333333333</v>
      </c>
      <c r="E830" s="22">
        <v>5.8366666666666669</v>
      </c>
      <c r="F830" s="22">
        <v>6.0916666666666659</v>
      </c>
      <c r="G830" s="22">
        <v>5.6203760152316233</v>
      </c>
      <c r="H830" s="22">
        <v>5.6933333333333325</v>
      </c>
      <c r="I830" s="22">
        <v>5.833333333333333</v>
      </c>
      <c r="J830" s="22">
        <v>5.9033333333333324</v>
      </c>
      <c r="K830" s="22">
        <v>6.6343840026874616</v>
      </c>
      <c r="L830" s="22">
        <v>6.25</v>
      </c>
      <c r="M830" s="146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3" t="s">
        <v>268</v>
      </c>
      <c r="C831" s="28"/>
      <c r="D831" s="11">
        <v>5.74</v>
      </c>
      <c r="E831" s="11">
        <v>5.8249999999999993</v>
      </c>
      <c r="F831" s="11">
        <v>6.125</v>
      </c>
      <c r="G831" s="11">
        <v>5.6119760645837173</v>
      </c>
      <c r="H831" s="11">
        <v>5.65</v>
      </c>
      <c r="I831" s="11">
        <v>5.8</v>
      </c>
      <c r="J831" s="11">
        <v>5.91</v>
      </c>
      <c r="K831" s="11">
        <v>6.6277371848312407</v>
      </c>
      <c r="L831" s="11">
        <v>6.3</v>
      </c>
      <c r="M831" s="146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3" t="s">
        <v>269</v>
      </c>
      <c r="C832" s="28"/>
      <c r="D832" s="23">
        <v>0.24311862673737428</v>
      </c>
      <c r="E832" s="23">
        <v>0.12785408349625232</v>
      </c>
      <c r="F832" s="23">
        <v>0.23112045921265084</v>
      </c>
      <c r="G832" s="23">
        <v>6.9671239362977963E-2</v>
      </c>
      <c r="H832" s="23">
        <v>0.22984052442218875</v>
      </c>
      <c r="I832" s="23">
        <v>0.13662601021279461</v>
      </c>
      <c r="J832" s="23">
        <v>6.2822501276745407E-2</v>
      </c>
      <c r="K832" s="23">
        <v>0.10736799753412005</v>
      </c>
      <c r="L832" s="23">
        <v>8.3666002653407581E-2</v>
      </c>
      <c r="M832" s="230"/>
      <c r="N832" s="231"/>
      <c r="O832" s="231"/>
      <c r="P832" s="231"/>
      <c r="Q832" s="231"/>
      <c r="R832" s="231"/>
      <c r="S832" s="231"/>
      <c r="T832" s="231"/>
      <c r="U832" s="231"/>
      <c r="V832" s="231"/>
      <c r="W832" s="231"/>
      <c r="X832" s="231"/>
      <c r="Y832" s="231"/>
      <c r="Z832" s="231"/>
      <c r="AA832" s="231"/>
      <c r="AB832" s="231"/>
      <c r="AC832" s="231"/>
      <c r="AD832" s="231"/>
      <c r="AE832" s="231"/>
      <c r="AF832" s="231"/>
      <c r="AG832" s="231"/>
      <c r="AH832" s="231"/>
      <c r="AI832" s="231"/>
      <c r="AJ832" s="231"/>
      <c r="AK832" s="231"/>
      <c r="AL832" s="231"/>
      <c r="AM832" s="231"/>
      <c r="AN832" s="231"/>
      <c r="AO832" s="231"/>
      <c r="AP832" s="231"/>
      <c r="AQ832" s="231"/>
      <c r="AR832" s="231"/>
      <c r="AS832" s="231"/>
      <c r="AT832" s="231"/>
      <c r="AU832" s="231"/>
      <c r="AV832" s="231"/>
      <c r="AW832" s="231"/>
      <c r="AX832" s="231"/>
      <c r="AY832" s="231"/>
      <c r="AZ832" s="231"/>
      <c r="BA832" s="231"/>
      <c r="BB832" s="231"/>
      <c r="BC832" s="231"/>
      <c r="BD832" s="231"/>
      <c r="BE832" s="231"/>
      <c r="BF832" s="231"/>
      <c r="BG832" s="231"/>
      <c r="BH832" s="231"/>
      <c r="BI832" s="231"/>
      <c r="BJ832" s="231"/>
      <c r="BK832" s="231"/>
      <c r="BL832" s="231"/>
      <c r="BM832" s="54"/>
    </row>
    <row r="833" spans="1:65">
      <c r="A833" s="29"/>
      <c r="B833" s="3" t="s">
        <v>86</v>
      </c>
      <c r="C833" s="28"/>
      <c r="D833" s="13">
        <v>4.1677478869264165E-2</v>
      </c>
      <c r="E833" s="13">
        <v>2.1905325556182579E-2</v>
      </c>
      <c r="F833" s="13">
        <v>3.7940431060900282E-2</v>
      </c>
      <c r="G833" s="13">
        <v>1.2396188293125564E-2</v>
      </c>
      <c r="H833" s="13">
        <v>4.0370115530829413E-2</v>
      </c>
      <c r="I833" s="13">
        <v>2.3421601750764791E-2</v>
      </c>
      <c r="J833" s="13">
        <v>1.0641869216839992E-2</v>
      </c>
      <c r="K833" s="13">
        <v>1.6183566928086666E-2</v>
      </c>
      <c r="L833" s="13">
        <v>1.3386560424545214E-2</v>
      </c>
      <c r="M833" s="146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270</v>
      </c>
      <c r="C834" s="28"/>
      <c r="D834" s="13">
        <v>-8.4011656252163114E-3</v>
      </c>
      <c r="E834" s="13">
        <v>-7.8345377198592026E-3</v>
      </c>
      <c r="F834" s="13">
        <v>3.5512497039952517E-2</v>
      </c>
      <c r="G834" s="13">
        <v>-4.4601433351142417E-2</v>
      </c>
      <c r="H834" s="13">
        <v>-3.2199537650211218E-2</v>
      </c>
      <c r="I834" s="13">
        <v>-8.4011656252163114E-3</v>
      </c>
      <c r="J834" s="13">
        <v>3.4980203872809756E-3</v>
      </c>
      <c r="K834" s="13">
        <v>0.12776813323307423</v>
      </c>
      <c r="L834" s="13">
        <v>6.242732254441119E-2</v>
      </c>
      <c r="M834" s="146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45" t="s">
        <v>271</v>
      </c>
      <c r="C835" s="46"/>
      <c r="D835" s="44">
        <v>0.02</v>
      </c>
      <c r="E835" s="44">
        <v>0</v>
      </c>
      <c r="F835" s="44">
        <v>1.2</v>
      </c>
      <c r="G835" s="44">
        <v>1.02</v>
      </c>
      <c r="H835" s="44">
        <v>0.67</v>
      </c>
      <c r="I835" s="44">
        <v>0.02</v>
      </c>
      <c r="J835" s="44">
        <v>0.31</v>
      </c>
      <c r="K835" s="44">
        <v>3.75</v>
      </c>
      <c r="L835" s="44">
        <v>1.94</v>
      </c>
      <c r="M835" s="146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B836" s="3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BM836" s="53"/>
    </row>
    <row r="837" spans="1:65" ht="15">
      <c r="B837" s="8" t="s">
        <v>522</v>
      </c>
      <c r="BM837" s="27" t="s">
        <v>66</v>
      </c>
    </row>
    <row r="838" spans="1:65" ht="15">
      <c r="A838" s="24" t="s">
        <v>15</v>
      </c>
      <c r="B838" s="18" t="s">
        <v>117</v>
      </c>
      <c r="C838" s="15" t="s">
        <v>118</v>
      </c>
      <c r="D838" s="16" t="s">
        <v>239</v>
      </c>
      <c r="E838" s="17" t="s">
        <v>239</v>
      </c>
      <c r="F838" s="17" t="s">
        <v>239</v>
      </c>
      <c r="G838" s="17" t="s">
        <v>239</v>
      </c>
      <c r="H838" s="17" t="s">
        <v>239</v>
      </c>
      <c r="I838" s="17" t="s">
        <v>239</v>
      </c>
      <c r="J838" s="17" t="s">
        <v>239</v>
      </c>
      <c r="K838" s="17" t="s">
        <v>239</v>
      </c>
      <c r="L838" s="17" t="s">
        <v>239</v>
      </c>
      <c r="M838" s="17" t="s">
        <v>239</v>
      </c>
      <c r="N838" s="17" t="s">
        <v>239</v>
      </c>
      <c r="O838" s="17" t="s">
        <v>239</v>
      </c>
      <c r="P838" s="17" t="s">
        <v>239</v>
      </c>
      <c r="Q838" s="17" t="s">
        <v>239</v>
      </c>
      <c r="R838" s="17" t="s">
        <v>239</v>
      </c>
      <c r="S838" s="17" t="s">
        <v>239</v>
      </c>
      <c r="T838" s="17" t="s">
        <v>239</v>
      </c>
      <c r="U838" s="17" t="s">
        <v>239</v>
      </c>
      <c r="V838" s="17" t="s">
        <v>239</v>
      </c>
      <c r="W838" s="146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240</v>
      </c>
      <c r="C839" s="9" t="s">
        <v>240</v>
      </c>
      <c r="D839" s="144" t="s">
        <v>242</v>
      </c>
      <c r="E839" s="145" t="s">
        <v>243</v>
      </c>
      <c r="F839" s="145" t="s">
        <v>244</v>
      </c>
      <c r="G839" s="145" t="s">
        <v>245</v>
      </c>
      <c r="H839" s="145" t="s">
        <v>246</v>
      </c>
      <c r="I839" s="145" t="s">
        <v>248</v>
      </c>
      <c r="J839" s="145" t="s">
        <v>249</v>
      </c>
      <c r="K839" s="145" t="s">
        <v>250</v>
      </c>
      <c r="L839" s="145" t="s">
        <v>251</v>
      </c>
      <c r="M839" s="145" t="s">
        <v>252</v>
      </c>
      <c r="N839" s="145" t="s">
        <v>253</v>
      </c>
      <c r="O839" s="145" t="s">
        <v>254</v>
      </c>
      <c r="P839" s="145" t="s">
        <v>256</v>
      </c>
      <c r="Q839" s="145" t="s">
        <v>257</v>
      </c>
      <c r="R839" s="145" t="s">
        <v>258</v>
      </c>
      <c r="S839" s="145" t="s">
        <v>259</v>
      </c>
      <c r="T839" s="145" t="s">
        <v>282</v>
      </c>
      <c r="U839" s="145" t="s">
        <v>284</v>
      </c>
      <c r="V839" s="145" t="s">
        <v>260</v>
      </c>
      <c r="W839" s="146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285</v>
      </c>
      <c r="E840" s="11" t="s">
        <v>285</v>
      </c>
      <c r="F840" s="11" t="s">
        <v>286</v>
      </c>
      <c r="G840" s="11" t="s">
        <v>285</v>
      </c>
      <c r="H840" s="11" t="s">
        <v>285</v>
      </c>
      <c r="I840" s="11" t="s">
        <v>286</v>
      </c>
      <c r="J840" s="11" t="s">
        <v>285</v>
      </c>
      <c r="K840" s="11" t="s">
        <v>285</v>
      </c>
      <c r="L840" s="11" t="s">
        <v>285</v>
      </c>
      <c r="M840" s="11" t="s">
        <v>286</v>
      </c>
      <c r="N840" s="11" t="s">
        <v>286</v>
      </c>
      <c r="O840" s="11" t="s">
        <v>285</v>
      </c>
      <c r="P840" s="11" t="s">
        <v>286</v>
      </c>
      <c r="Q840" s="11" t="s">
        <v>286</v>
      </c>
      <c r="R840" s="11" t="s">
        <v>286</v>
      </c>
      <c r="S840" s="11" t="s">
        <v>286</v>
      </c>
      <c r="T840" s="11" t="s">
        <v>120</v>
      </c>
      <c r="U840" s="11" t="s">
        <v>285</v>
      </c>
      <c r="V840" s="11" t="s">
        <v>285</v>
      </c>
      <c r="W840" s="146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146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3</v>
      </c>
    </row>
    <row r="842" spans="1:65">
      <c r="A842" s="29"/>
      <c r="B842" s="18">
        <v>1</v>
      </c>
      <c r="C842" s="14">
        <v>1</v>
      </c>
      <c r="D842" s="21">
        <v>4</v>
      </c>
      <c r="E842" s="21">
        <v>4.4000000000000004</v>
      </c>
      <c r="F842" s="21">
        <v>4.2</v>
      </c>
      <c r="G842" s="21">
        <v>4.5</v>
      </c>
      <c r="H842" s="21">
        <v>4.1100000000000003</v>
      </c>
      <c r="I842" s="139">
        <v>3.2</v>
      </c>
      <c r="J842" s="21">
        <v>4.5</v>
      </c>
      <c r="K842" s="21">
        <v>4.7</v>
      </c>
      <c r="L842" s="21">
        <v>4</v>
      </c>
      <c r="M842" s="21">
        <v>3.9</v>
      </c>
      <c r="N842" s="21">
        <v>4.5</v>
      </c>
      <c r="O842" s="21">
        <v>3.9</v>
      </c>
      <c r="P842" s="21">
        <v>4.4000000000000004</v>
      </c>
      <c r="Q842" s="21">
        <v>3.7</v>
      </c>
      <c r="R842" s="21">
        <v>4.8358813015172259</v>
      </c>
      <c r="S842" s="21">
        <v>4.07</v>
      </c>
      <c r="T842" s="21">
        <v>3.8562314095738</v>
      </c>
      <c r="U842" s="21">
        <v>3.9</v>
      </c>
      <c r="V842" s="21">
        <v>4.2</v>
      </c>
      <c r="W842" s="146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>
        <v>1</v>
      </c>
      <c r="C843" s="9">
        <v>2</v>
      </c>
      <c r="D843" s="11">
        <v>4</v>
      </c>
      <c r="E843" s="11">
        <v>4.8</v>
      </c>
      <c r="F843" s="11">
        <v>4.4000000000000004</v>
      </c>
      <c r="G843" s="11">
        <v>4.3</v>
      </c>
      <c r="H843" s="11">
        <v>4.45</v>
      </c>
      <c r="I843" s="141">
        <v>3.6</v>
      </c>
      <c r="J843" s="11">
        <v>4.2</v>
      </c>
      <c r="K843" s="11">
        <v>4.5999999999999996</v>
      </c>
      <c r="L843" s="11">
        <v>4.0999999999999996</v>
      </c>
      <c r="M843" s="11">
        <v>3.9</v>
      </c>
      <c r="N843" s="11">
        <v>4.5999999999999996</v>
      </c>
      <c r="O843" s="11">
        <v>3.8</v>
      </c>
      <c r="P843" s="11">
        <v>4.4000000000000004</v>
      </c>
      <c r="Q843" s="11">
        <v>4</v>
      </c>
      <c r="R843" s="11">
        <v>4.6223584874519332</v>
      </c>
      <c r="S843" s="11">
        <v>4.08</v>
      </c>
      <c r="T843" s="11">
        <v>4.0992915039286997</v>
      </c>
      <c r="U843" s="11">
        <v>4</v>
      </c>
      <c r="V843" s="11">
        <v>4.0999999999999996</v>
      </c>
      <c r="W843" s="146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16</v>
      </c>
    </row>
    <row r="844" spans="1:65">
      <c r="A844" s="29"/>
      <c r="B844" s="19">
        <v>1</v>
      </c>
      <c r="C844" s="9">
        <v>3</v>
      </c>
      <c r="D844" s="11">
        <v>3.9</v>
      </c>
      <c r="E844" s="11">
        <v>4.7</v>
      </c>
      <c r="F844" s="11">
        <v>4.2</v>
      </c>
      <c r="G844" s="11">
        <v>4.2</v>
      </c>
      <c r="H844" s="11">
        <v>4.58</v>
      </c>
      <c r="I844" s="141">
        <v>3.2</v>
      </c>
      <c r="J844" s="11">
        <v>4</v>
      </c>
      <c r="K844" s="11">
        <v>4.5</v>
      </c>
      <c r="L844" s="11">
        <v>4</v>
      </c>
      <c r="M844" s="11">
        <v>3.9</v>
      </c>
      <c r="N844" s="11">
        <v>4.5</v>
      </c>
      <c r="O844" s="11">
        <v>3.8</v>
      </c>
      <c r="P844" s="11">
        <v>4.3</v>
      </c>
      <c r="Q844" s="11">
        <v>3.8</v>
      </c>
      <c r="R844" s="11">
        <v>4.5903686975828748</v>
      </c>
      <c r="S844" s="11">
        <v>4.08</v>
      </c>
      <c r="T844" s="11">
        <v>3.9759205080669711</v>
      </c>
      <c r="U844" s="11">
        <v>4</v>
      </c>
      <c r="V844" s="11">
        <v>4.0999999999999996</v>
      </c>
      <c r="W844" s="146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16</v>
      </c>
    </row>
    <row r="845" spans="1:65">
      <c r="A845" s="29"/>
      <c r="B845" s="19">
        <v>1</v>
      </c>
      <c r="C845" s="9">
        <v>4</v>
      </c>
      <c r="D845" s="11">
        <v>4</v>
      </c>
      <c r="E845" s="11">
        <v>4.5999999999999996</v>
      </c>
      <c r="F845" s="11">
        <v>4.2</v>
      </c>
      <c r="G845" s="11">
        <v>4.0999999999999996</v>
      </c>
      <c r="H845" s="11">
        <v>4.4800000000000004</v>
      </c>
      <c r="I845" s="141">
        <v>3.6</v>
      </c>
      <c r="J845" s="11">
        <v>4</v>
      </c>
      <c r="K845" s="11">
        <v>4.4000000000000004</v>
      </c>
      <c r="L845" s="11">
        <v>4.3</v>
      </c>
      <c r="M845" s="11">
        <v>3.9</v>
      </c>
      <c r="N845" s="11">
        <v>4.4000000000000004</v>
      </c>
      <c r="O845" s="11">
        <v>3.8</v>
      </c>
      <c r="P845" s="11">
        <v>4.4000000000000004</v>
      </c>
      <c r="Q845" s="11">
        <v>3.9</v>
      </c>
      <c r="R845" s="11">
        <v>4.6594814387416097</v>
      </c>
      <c r="S845" s="11">
        <v>4.2699999999999996</v>
      </c>
      <c r="T845" s="11">
        <v>3.9273624846664688</v>
      </c>
      <c r="U845" s="11">
        <v>4</v>
      </c>
      <c r="V845" s="11">
        <v>4</v>
      </c>
      <c r="W845" s="146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4.2064324936589452</v>
      </c>
    </row>
    <row r="846" spans="1:65">
      <c r="A846" s="29"/>
      <c r="B846" s="19">
        <v>1</v>
      </c>
      <c r="C846" s="9">
        <v>5</v>
      </c>
      <c r="D846" s="11">
        <v>4</v>
      </c>
      <c r="E846" s="11">
        <v>4.7</v>
      </c>
      <c r="F846" s="11">
        <v>4.2</v>
      </c>
      <c r="G846" s="11">
        <v>4.2</v>
      </c>
      <c r="H846" s="11">
        <v>4.5</v>
      </c>
      <c r="I846" s="141">
        <v>3.1</v>
      </c>
      <c r="J846" s="11">
        <v>4.0999999999999996</v>
      </c>
      <c r="K846" s="11">
        <v>4.5999999999999996</v>
      </c>
      <c r="L846" s="11">
        <v>3.7</v>
      </c>
      <c r="M846" s="11">
        <v>3.9</v>
      </c>
      <c r="N846" s="11">
        <v>4.5999999999999996</v>
      </c>
      <c r="O846" s="11">
        <v>3.9</v>
      </c>
      <c r="P846" s="11">
        <v>4.4000000000000004</v>
      </c>
      <c r="Q846" s="11">
        <v>3.8</v>
      </c>
      <c r="R846" s="11">
        <v>4.8647931980219603</v>
      </c>
      <c r="S846" s="11">
        <v>4.0199999999999996</v>
      </c>
      <c r="T846" s="11">
        <v>4.1241403075887</v>
      </c>
      <c r="U846" s="11">
        <v>4.2</v>
      </c>
      <c r="V846" s="11">
        <v>4</v>
      </c>
      <c r="W846" s="146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61</v>
      </c>
    </row>
    <row r="847" spans="1:65">
      <c r="A847" s="29"/>
      <c r="B847" s="19">
        <v>1</v>
      </c>
      <c r="C847" s="9">
        <v>6</v>
      </c>
      <c r="D847" s="11">
        <v>4</v>
      </c>
      <c r="E847" s="11">
        <v>4.5999999999999996</v>
      </c>
      <c r="F847" s="11">
        <v>4.2</v>
      </c>
      <c r="G847" s="11">
        <v>4.3</v>
      </c>
      <c r="H847" s="11">
        <v>4.7</v>
      </c>
      <c r="I847" s="141">
        <v>3.1</v>
      </c>
      <c r="J847" s="11">
        <v>3.9</v>
      </c>
      <c r="K847" s="11">
        <v>4.7</v>
      </c>
      <c r="L847" s="11">
        <v>4.2</v>
      </c>
      <c r="M847" s="11">
        <v>3.9</v>
      </c>
      <c r="N847" s="11">
        <v>4.3</v>
      </c>
      <c r="O847" s="11">
        <v>3.9</v>
      </c>
      <c r="P847" s="11">
        <v>4.3</v>
      </c>
      <c r="Q847" s="11">
        <v>3.8</v>
      </c>
      <c r="R847" s="11">
        <v>4.8183719785909203</v>
      </c>
      <c r="S847" s="11">
        <v>4.12</v>
      </c>
      <c r="T847" s="11">
        <v>3.9605079994349892</v>
      </c>
      <c r="U847" s="11">
        <v>4.3</v>
      </c>
      <c r="V847" s="11">
        <v>3.9</v>
      </c>
      <c r="W847" s="146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9"/>
      <c r="B848" s="20" t="s">
        <v>267</v>
      </c>
      <c r="C848" s="12"/>
      <c r="D848" s="22">
        <v>3.9833333333333329</v>
      </c>
      <c r="E848" s="22">
        <v>4.6333333333333329</v>
      </c>
      <c r="F848" s="22">
        <v>4.2333333333333334</v>
      </c>
      <c r="G848" s="22">
        <v>4.2666666666666666</v>
      </c>
      <c r="H848" s="22">
        <v>4.47</v>
      </c>
      <c r="I848" s="22">
        <v>3.3000000000000003</v>
      </c>
      <c r="J848" s="22">
        <v>4.1166666666666663</v>
      </c>
      <c r="K848" s="22">
        <v>4.5833333333333339</v>
      </c>
      <c r="L848" s="22">
        <v>4.05</v>
      </c>
      <c r="M848" s="22">
        <v>3.9</v>
      </c>
      <c r="N848" s="22">
        <v>4.4833333333333334</v>
      </c>
      <c r="O848" s="22">
        <v>3.8499999999999996</v>
      </c>
      <c r="P848" s="22">
        <v>4.3666666666666663</v>
      </c>
      <c r="Q848" s="22">
        <v>3.8333333333333335</v>
      </c>
      <c r="R848" s="22">
        <v>4.7318758503177536</v>
      </c>
      <c r="S848" s="22">
        <v>4.1066666666666665</v>
      </c>
      <c r="T848" s="22">
        <v>3.990575702209938</v>
      </c>
      <c r="U848" s="22">
        <v>4.0666666666666673</v>
      </c>
      <c r="V848" s="22">
        <v>4.05</v>
      </c>
      <c r="W848" s="146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3" t="s">
        <v>268</v>
      </c>
      <c r="C849" s="28"/>
      <c r="D849" s="11">
        <v>4</v>
      </c>
      <c r="E849" s="11">
        <v>4.6500000000000004</v>
      </c>
      <c r="F849" s="11">
        <v>4.2</v>
      </c>
      <c r="G849" s="11">
        <v>4.25</v>
      </c>
      <c r="H849" s="11">
        <v>4.49</v>
      </c>
      <c r="I849" s="11">
        <v>3.2</v>
      </c>
      <c r="J849" s="11">
        <v>4.05</v>
      </c>
      <c r="K849" s="11">
        <v>4.5999999999999996</v>
      </c>
      <c r="L849" s="11">
        <v>4.05</v>
      </c>
      <c r="M849" s="11">
        <v>3.9</v>
      </c>
      <c r="N849" s="11">
        <v>4.5</v>
      </c>
      <c r="O849" s="11">
        <v>3.8499999999999996</v>
      </c>
      <c r="P849" s="11">
        <v>4.4000000000000004</v>
      </c>
      <c r="Q849" s="11">
        <v>3.8</v>
      </c>
      <c r="R849" s="11">
        <v>4.7389267086662645</v>
      </c>
      <c r="S849" s="11">
        <v>4.08</v>
      </c>
      <c r="T849" s="11">
        <v>3.9682142537509799</v>
      </c>
      <c r="U849" s="11">
        <v>4</v>
      </c>
      <c r="V849" s="11">
        <v>4.05</v>
      </c>
      <c r="W849" s="146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3" t="s">
        <v>269</v>
      </c>
      <c r="C850" s="28"/>
      <c r="D850" s="23">
        <v>4.0824829046386339E-2</v>
      </c>
      <c r="E850" s="23">
        <v>0.13662601021279455</v>
      </c>
      <c r="F850" s="23">
        <v>8.1649658092772678E-2</v>
      </c>
      <c r="G850" s="23">
        <v>0.13662601021279466</v>
      </c>
      <c r="H850" s="23">
        <v>0.19798989873223324</v>
      </c>
      <c r="I850" s="23">
        <v>0.23664319132398462</v>
      </c>
      <c r="J850" s="23">
        <v>0.21369760566432811</v>
      </c>
      <c r="K850" s="23">
        <v>0.11690451944500115</v>
      </c>
      <c r="L850" s="23">
        <v>0.20736441353327711</v>
      </c>
      <c r="M850" s="23">
        <v>0</v>
      </c>
      <c r="N850" s="23">
        <v>0.11690451944500106</v>
      </c>
      <c r="O850" s="23">
        <v>5.4772255750516662E-2</v>
      </c>
      <c r="P850" s="23">
        <v>5.1639777949432503E-2</v>
      </c>
      <c r="Q850" s="23">
        <v>0.10327955589886442</v>
      </c>
      <c r="R850" s="23">
        <v>0.12101653876875436</v>
      </c>
      <c r="S850" s="23">
        <v>8.6178110136313893E-2</v>
      </c>
      <c r="T850" s="23">
        <v>0.10278304398583504</v>
      </c>
      <c r="U850" s="23">
        <v>0.15055453054181619</v>
      </c>
      <c r="V850" s="23">
        <v>0.10488088481701516</v>
      </c>
      <c r="W850" s="230"/>
      <c r="X850" s="231"/>
      <c r="Y850" s="231"/>
      <c r="Z850" s="231"/>
      <c r="AA850" s="231"/>
      <c r="AB850" s="231"/>
      <c r="AC850" s="231"/>
      <c r="AD850" s="231"/>
      <c r="AE850" s="231"/>
      <c r="AF850" s="231"/>
      <c r="AG850" s="231"/>
      <c r="AH850" s="231"/>
      <c r="AI850" s="231"/>
      <c r="AJ850" s="231"/>
      <c r="AK850" s="231"/>
      <c r="AL850" s="231"/>
      <c r="AM850" s="231"/>
      <c r="AN850" s="231"/>
      <c r="AO850" s="231"/>
      <c r="AP850" s="231"/>
      <c r="AQ850" s="231"/>
      <c r="AR850" s="231"/>
      <c r="AS850" s="231"/>
      <c r="AT850" s="231"/>
      <c r="AU850" s="231"/>
      <c r="AV850" s="231"/>
      <c r="AW850" s="231"/>
      <c r="AX850" s="231"/>
      <c r="AY850" s="231"/>
      <c r="AZ850" s="231"/>
      <c r="BA850" s="231"/>
      <c r="BB850" s="231"/>
      <c r="BC850" s="231"/>
      <c r="BD850" s="231"/>
      <c r="BE850" s="231"/>
      <c r="BF850" s="231"/>
      <c r="BG850" s="231"/>
      <c r="BH850" s="231"/>
      <c r="BI850" s="231"/>
      <c r="BJ850" s="231"/>
      <c r="BK850" s="231"/>
      <c r="BL850" s="231"/>
      <c r="BM850" s="54"/>
    </row>
    <row r="851" spans="1:65">
      <c r="A851" s="29"/>
      <c r="B851" s="3" t="s">
        <v>86</v>
      </c>
      <c r="C851" s="28"/>
      <c r="D851" s="13">
        <v>1.0248911057670212E-2</v>
      </c>
      <c r="E851" s="13">
        <v>2.948762810348084E-2</v>
      </c>
      <c r="F851" s="13">
        <v>1.9287320809316381E-2</v>
      </c>
      <c r="G851" s="13">
        <v>3.2021721143623748E-2</v>
      </c>
      <c r="H851" s="13">
        <v>4.4293042221976123E-2</v>
      </c>
      <c r="I851" s="13">
        <v>7.171005797696503E-2</v>
      </c>
      <c r="J851" s="13">
        <v>5.1910349554087805E-2</v>
      </c>
      <c r="K851" s="13">
        <v>2.5506440606182065E-2</v>
      </c>
      <c r="L851" s="13">
        <v>5.1201089761302991E-2</v>
      </c>
      <c r="M851" s="13">
        <v>0</v>
      </c>
      <c r="N851" s="13">
        <v>2.6075357497026257E-2</v>
      </c>
      <c r="O851" s="13">
        <v>1.4226559935199135E-2</v>
      </c>
      <c r="P851" s="13">
        <v>1.1825903347198284E-2</v>
      </c>
      <c r="Q851" s="13">
        <v>2.6942492843182023E-2</v>
      </c>
      <c r="R851" s="13">
        <v>2.5574749337649652E-2</v>
      </c>
      <c r="S851" s="13">
        <v>2.0984929416310201E-2</v>
      </c>
      <c r="T851" s="13">
        <v>2.5756445098614442E-2</v>
      </c>
      <c r="U851" s="13">
        <v>3.7021605870938404E-2</v>
      </c>
      <c r="V851" s="13">
        <v>2.5896514769633373E-2</v>
      </c>
      <c r="W851" s="146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270</v>
      </c>
      <c r="C852" s="28"/>
      <c r="D852" s="13">
        <v>-5.3037618138868647E-2</v>
      </c>
      <c r="E852" s="13">
        <v>0.10148762408951684</v>
      </c>
      <c r="F852" s="13">
        <v>6.3951673335873593E-3</v>
      </c>
      <c r="G852" s="13">
        <v>1.4319538729914871E-2</v>
      </c>
      <c r="H852" s="13">
        <v>6.2658204247512339E-2</v>
      </c>
      <c r="I852" s="13">
        <v>-0.21548723176358142</v>
      </c>
      <c r="J852" s="13">
        <v>-2.1340132553558822E-2</v>
      </c>
      <c r="K852" s="13">
        <v>8.9601066995025791E-2</v>
      </c>
      <c r="L852" s="13">
        <v>-3.7188875346213734E-2</v>
      </c>
      <c r="M852" s="13">
        <v>-7.2848546629687205E-2</v>
      </c>
      <c r="N852" s="13">
        <v>6.5827952806043255E-2</v>
      </c>
      <c r="O852" s="13">
        <v>-8.4735103724178473E-2</v>
      </c>
      <c r="P852" s="13">
        <v>3.8092652918897185E-2</v>
      </c>
      <c r="Q852" s="13">
        <v>-8.8697289422342118E-2</v>
      </c>
      <c r="R852" s="13">
        <v>0.1249142491769204</v>
      </c>
      <c r="S852" s="13">
        <v>-2.3717443972457009E-2</v>
      </c>
      <c r="T852" s="13">
        <v>-5.1315881515846096E-2</v>
      </c>
      <c r="U852" s="13">
        <v>-3.3226689648049756E-2</v>
      </c>
      <c r="V852" s="13">
        <v>-3.7188875346213734E-2</v>
      </c>
      <c r="W852" s="146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45" t="s">
        <v>271</v>
      </c>
      <c r="C853" s="46"/>
      <c r="D853" s="44">
        <v>0.4</v>
      </c>
      <c r="E853" s="44">
        <v>1.72</v>
      </c>
      <c r="F853" s="44">
        <v>0.41</v>
      </c>
      <c r="G853" s="44">
        <v>0.52</v>
      </c>
      <c r="H853" s="44">
        <v>1.19</v>
      </c>
      <c r="I853" s="44">
        <v>2.63</v>
      </c>
      <c r="J853" s="44">
        <v>0.03</v>
      </c>
      <c r="K853" s="44">
        <v>1.56</v>
      </c>
      <c r="L853" s="44">
        <v>0.18</v>
      </c>
      <c r="M853" s="44">
        <v>0.67</v>
      </c>
      <c r="N853" s="44">
        <v>1.23</v>
      </c>
      <c r="O853" s="44">
        <v>0.84</v>
      </c>
      <c r="P853" s="44">
        <v>0.85</v>
      </c>
      <c r="Q853" s="44">
        <v>0.89</v>
      </c>
      <c r="R853" s="44">
        <v>2.04</v>
      </c>
      <c r="S853" s="44">
        <v>0</v>
      </c>
      <c r="T853" s="44">
        <v>0.38</v>
      </c>
      <c r="U853" s="44">
        <v>0.13</v>
      </c>
      <c r="V853" s="44">
        <v>0.18</v>
      </c>
      <c r="W853" s="146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B854" s="3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BM854" s="53"/>
    </row>
    <row r="855" spans="1:65" ht="15">
      <c r="B855" s="8" t="s">
        <v>523</v>
      </c>
      <c r="BM855" s="27" t="s">
        <v>66</v>
      </c>
    </row>
    <row r="856" spans="1:65" ht="15">
      <c r="A856" s="24" t="s">
        <v>18</v>
      </c>
      <c r="B856" s="18" t="s">
        <v>117</v>
      </c>
      <c r="C856" s="15" t="s">
        <v>118</v>
      </c>
      <c r="D856" s="16" t="s">
        <v>239</v>
      </c>
      <c r="E856" s="17" t="s">
        <v>239</v>
      </c>
      <c r="F856" s="17" t="s">
        <v>239</v>
      </c>
      <c r="G856" s="17" t="s">
        <v>239</v>
      </c>
      <c r="H856" s="17" t="s">
        <v>239</v>
      </c>
      <c r="I856" s="17" t="s">
        <v>239</v>
      </c>
      <c r="J856" s="17" t="s">
        <v>239</v>
      </c>
      <c r="K856" s="17" t="s">
        <v>239</v>
      </c>
      <c r="L856" s="17" t="s">
        <v>239</v>
      </c>
      <c r="M856" s="17" t="s">
        <v>239</v>
      </c>
      <c r="N856" s="17" t="s">
        <v>239</v>
      </c>
      <c r="O856" s="17" t="s">
        <v>239</v>
      </c>
      <c r="P856" s="17" t="s">
        <v>239</v>
      </c>
      <c r="Q856" s="17" t="s">
        <v>239</v>
      </c>
      <c r="R856" s="17" t="s">
        <v>239</v>
      </c>
      <c r="S856" s="17" t="s">
        <v>239</v>
      </c>
      <c r="T856" s="17" t="s">
        <v>239</v>
      </c>
      <c r="U856" s="17" t="s">
        <v>239</v>
      </c>
      <c r="V856" s="17" t="s">
        <v>239</v>
      </c>
      <c r="W856" s="17" t="s">
        <v>239</v>
      </c>
      <c r="X856" s="146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</v>
      </c>
    </row>
    <row r="857" spans="1:65">
      <c r="A857" s="29"/>
      <c r="B857" s="19" t="s">
        <v>240</v>
      </c>
      <c r="C857" s="9" t="s">
        <v>240</v>
      </c>
      <c r="D857" s="144" t="s">
        <v>242</v>
      </c>
      <c r="E857" s="145" t="s">
        <v>243</v>
      </c>
      <c r="F857" s="145" t="s">
        <v>244</v>
      </c>
      <c r="G857" s="145" t="s">
        <v>245</v>
      </c>
      <c r="H857" s="145" t="s">
        <v>246</v>
      </c>
      <c r="I857" s="145" t="s">
        <v>247</v>
      </c>
      <c r="J857" s="145" t="s">
        <v>248</v>
      </c>
      <c r="K857" s="145" t="s">
        <v>249</v>
      </c>
      <c r="L857" s="145" t="s">
        <v>250</v>
      </c>
      <c r="M857" s="145" t="s">
        <v>251</v>
      </c>
      <c r="N857" s="145" t="s">
        <v>252</v>
      </c>
      <c r="O857" s="145" t="s">
        <v>253</v>
      </c>
      <c r="P857" s="145" t="s">
        <v>254</v>
      </c>
      <c r="Q857" s="145" t="s">
        <v>256</v>
      </c>
      <c r="R857" s="145" t="s">
        <v>257</v>
      </c>
      <c r="S857" s="145" t="s">
        <v>258</v>
      </c>
      <c r="T857" s="145" t="s">
        <v>259</v>
      </c>
      <c r="U857" s="145" t="s">
        <v>282</v>
      </c>
      <c r="V857" s="145" t="s">
        <v>284</v>
      </c>
      <c r="W857" s="145" t="s">
        <v>260</v>
      </c>
      <c r="X857" s="146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 t="s">
        <v>3</v>
      </c>
    </row>
    <row r="858" spans="1:65">
      <c r="A858" s="29"/>
      <c r="B858" s="19"/>
      <c r="C858" s="9"/>
      <c r="D858" s="10" t="s">
        <v>285</v>
      </c>
      <c r="E858" s="11" t="s">
        <v>285</v>
      </c>
      <c r="F858" s="11" t="s">
        <v>286</v>
      </c>
      <c r="G858" s="11" t="s">
        <v>285</v>
      </c>
      <c r="H858" s="11" t="s">
        <v>285</v>
      </c>
      <c r="I858" s="11" t="s">
        <v>120</v>
      </c>
      <c r="J858" s="11" t="s">
        <v>120</v>
      </c>
      <c r="K858" s="11" t="s">
        <v>285</v>
      </c>
      <c r="L858" s="11" t="s">
        <v>285</v>
      </c>
      <c r="M858" s="11" t="s">
        <v>285</v>
      </c>
      <c r="N858" s="11" t="s">
        <v>286</v>
      </c>
      <c r="O858" s="11" t="s">
        <v>120</v>
      </c>
      <c r="P858" s="11" t="s">
        <v>285</v>
      </c>
      <c r="Q858" s="11" t="s">
        <v>285</v>
      </c>
      <c r="R858" s="11" t="s">
        <v>286</v>
      </c>
      <c r="S858" s="11" t="s">
        <v>286</v>
      </c>
      <c r="T858" s="11" t="s">
        <v>120</v>
      </c>
      <c r="U858" s="11" t="s">
        <v>120</v>
      </c>
      <c r="V858" s="11" t="s">
        <v>285</v>
      </c>
      <c r="W858" s="11" t="s">
        <v>285</v>
      </c>
      <c r="X858" s="146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0</v>
      </c>
    </row>
    <row r="859" spans="1:65">
      <c r="A859" s="29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146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0</v>
      </c>
    </row>
    <row r="860" spans="1:65">
      <c r="A860" s="29"/>
      <c r="B860" s="18">
        <v>1</v>
      </c>
      <c r="C860" s="14">
        <v>1</v>
      </c>
      <c r="D860" s="206">
        <v>475</v>
      </c>
      <c r="E860" s="206">
        <v>518</v>
      </c>
      <c r="F860" s="206">
        <v>478.63</v>
      </c>
      <c r="G860" s="206">
        <v>510.99999999999994</v>
      </c>
      <c r="H860" s="206">
        <v>482</v>
      </c>
      <c r="I860" s="206">
        <v>498.53439211390992</v>
      </c>
      <c r="J860" s="206">
        <v>473</v>
      </c>
      <c r="K860" s="206">
        <v>521</v>
      </c>
      <c r="L860" s="206">
        <v>499.4</v>
      </c>
      <c r="M860" s="206">
        <v>501.99999999999994</v>
      </c>
      <c r="N860" s="206">
        <v>482</v>
      </c>
      <c r="O860" s="206">
        <v>520</v>
      </c>
      <c r="P860" s="206">
        <v>510.99999999999994</v>
      </c>
      <c r="Q860" s="206">
        <v>500</v>
      </c>
      <c r="R860" s="206">
        <v>513.4</v>
      </c>
      <c r="S860" s="206">
        <v>516.7105647328367</v>
      </c>
      <c r="T860" s="206">
        <v>524</v>
      </c>
      <c r="U860" s="206">
        <v>471.64292202327391</v>
      </c>
      <c r="V860" s="207">
        <v>579</v>
      </c>
      <c r="W860" s="206">
        <v>517</v>
      </c>
      <c r="X860" s="209"/>
      <c r="Y860" s="210"/>
      <c r="Z860" s="210"/>
      <c r="AA860" s="210"/>
      <c r="AB860" s="210"/>
      <c r="AC860" s="210"/>
      <c r="AD860" s="210"/>
      <c r="AE860" s="210"/>
      <c r="AF860" s="210"/>
      <c r="AG860" s="210"/>
      <c r="AH860" s="210"/>
      <c r="AI860" s="210"/>
      <c r="AJ860" s="210"/>
      <c r="AK860" s="210"/>
      <c r="AL860" s="210"/>
      <c r="AM860" s="210"/>
      <c r="AN860" s="210"/>
      <c r="AO860" s="210"/>
      <c r="AP860" s="210"/>
      <c r="AQ860" s="210"/>
      <c r="AR860" s="210"/>
      <c r="AS860" s="210"/>
      <c r="AT860" s="210"/>
      <c r="AU860" s="210"/>
      <c r="AV860" s="210"/>
      <c r="AW860" s="210"/>
      <c r="AX860" s="210"/>
      <c r="AY860" s="210"/>
      <c r="AZ860" s="210"/>
      <c r="BA860" s="210"/>
      <c r="BB860" s="210"/>
      <c r="BC860" s="210"/>
      <c r="BD860" s="210"/>
      <c r="BE860" s="210"/>
      <c r="BF860" s="210"/>
      <c r="BG860" s="210"/>
      <c r="BH860" s="210"/>
      <c r="BI860" s="210"/>
      <c r="BJ860" s="210"/>
      <c r="BK860" s="210"/>
      <c r="BL860" s="210"/>
      <c r="BM860" s="211">
        <v>1</v>
      </c>
    </row>
    <row r="861" spans="1:65">
      <c r="A861" s="29"/>
      <c r="B861" s="19">
        <v>1</v>
      </c>
      <c r="C861" s="9">
        <v>2</v>
      </c>
      <c r="D861" s="213">
        <v>480</v>
      </c>
      <c r="E861" s="213">
        <v>554</v>
      </c>
      <c r="F861" s="213">
        <v>477.98</v>
      </c>
      <c r="G861" s="213">
        <v>537</v>
      </c>
      <c r="H861" s="213">
        <v>491</v>
      </c>
      <c r="I861" s="213">
        <v>498.93745476621098</v>
      </c>
      <c r="J861" s="213">
        <v>477</v>
      </c>
      <c r="K861" s="213">
        <v>541</v>
      </c>
      <c r="L861" s="213">
        <v>488.2</v>
      </c>
      <c r="M861" s="213">
        <v>503</v>
      </c>
      <c r="N861" s="213">
        <v>478</v>
      </c>
      <c r="O861" s="213">
        <v>522</v>
      </c>
      <c r="P861" s="213">
        <v>515</v>
      </c>
      <c r="Q861" s="213">
        <v>506.00000000000006</v>
      </c>
      <c r="R861" s="213">
        <v>515.4</v>
      </c>
      <c r="S861" s="213">
        <v>521.67069676783603</v>
      </c>
      <c r="T861" s="213">
        <v>518</v>
      </c>
      <c r="U861" s="213">
        <v>479.53985360348588</v>
      </c>
      <c r="V861" s="214">
        <v>573</v>
      </c>
      <c r="W861" s="213">
        <v>553</v>
      </c>
      <c r="X861" s="209"/>
      <c r="Y861" s="210"/>
      <c r="Z861" s="210"/>
      <c r="AA861" s="210"/>
      <c r="AB861" s="210"/>
      <c r="AC861" s="210"/>
      <c r="AD861" s="210"/>
      <c r="AE861" s="210"/>
      <c r="AF861" s="210"/>
      <c r="AG861" s="210"/>
      <c r="AH861" s="210"/>
      <c r="AI861" s="210"/>
      <c r="AJ861" s="210"/>
      <c r="AK861" s="210"/>
      <c r="AL861" s="210"/>
      <c r="AM861" s="210"/>
      <c r="AN861" s="210"/>
      <c r="AO861" s="210"/>
      <c r="AP861" s="210"/>
      <c r="AQ861" s="210"/>
      <c r="AR861" s="210"/>
      <c r="AS861" s="210"/>
      <c r="AT861" s="210"/>
      <c r="AU861" s="210"/>
      <c r="AV861" s="210"/>
      <c r="AW861" s="210"/>
      <c r="AX861" s="210"/>
      <c r="AY861" s="210"/>
      <c r="AZ861" s="210"/>
      <c r="BA861" s="210"/>
      <c r="BB861" s="210"/>
      <c r="BC861" s="210"/>
      <c r="BD861" s="210"/>
      <c r="BE861" s="210"/>
      <c r="BF861" s="210"/>
      <c r="BG861" s="210"/>
      <c r="BH861" s="210"/>
      <c r="BI861" s="210"/>
      <c r="BJ861" s="210"/>
      <c r="BK861" s="210"/>
      <c r="BL861" s="210"/>
      <c r="BM861" s="211">
        <v>17</v>
      </c>
    </row>
    <row r="862" spans="1:65">
      <c r="A862" s="29"/>
      <c r="B862" s="19">
        <v>1</v>
      </c>
      <c r="C862" s="9">
        <v>3</v>
      </c>
      <c r="D862" s="213">
        <v>478</v>
      </c>
      <c r="E862" s="213">
        <v>509</v>
      </c>
      <c r="F862" s="213">
        <v>474.71</v>
      </c>
      <c r="G862" s="213">
        <v>497.00000000000006</v>
      </c>
      <c r="H862" s="213">
        <v>487</v>
      </c>
      <c r="I862" s="213">
        <v>499.01530095010003</v>
      </c>
      <c r="J862" s="213">
        <v>477</v>
      </c>
      <c r="K862" s="213">
        <v>528</v>
      </c>
      <c r="L862" s="213">
        <v>499</v>
      </c>
      <c r="M862" s="213">
        <v>510.99999999999994</v>
      </c>
      <c r="N862" s="213">
        <v>477</v>
      </c>
      <c r="O862" s="213">
        <v>508</v>
      </c>
      <c r="P862" s="213">
        <v>514</v>
      </c>
      <c r="Q862" s="213">
        <v>501.99999999999994</v>
      </c>
      <c r="R862" s="213">
        <v>502.79999999999995</v>
      </c>
      <c r="S862" s="213">
        <v>515.49832695631494</v>
      </c>
      <c r="T862" s="213">
        <v>519</v>
      </c>
      <c r="U862" s="213">
        <v>472.55132494994592</v>
      </c>
      <c r="V862" s="214">
        <v>573</v>
      </c>
      <c r="W862" s="213">
        <v>546</v>
      </c>
      <c r="X862" s="209"/>
      <c r="Y862" s="210"/>
      <c r="Z862" s="210"/>
      <c r="AA862" s="210"/>
      <c r="AB862" s="210"/>
      <c r="AC862" s="210"/>
      <c r="AD862" s="210"/>
      <c r="AE862" s="210"/>
      <c r="AF862" s="210"/>
      <c r="AG862" s="210"/>
      <c r="AH862" s="210"/>
      <c r="AI862" s="210"/>
      <c r="AJ862" s="210"/>
      <c r="AK862" s="210"/>
      <c r="AL862" s="210"/>
      <c r="AM862" s="210"/>
      <c r="AN862" s="210"/>
      <c r="AO862" s="210"/>
      <c r="AP862" s="210"/>
      <c r="AQ862" s="210"/>
      <c r="AR862" s="210"/>
      <c r="AS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F862" s="210"/>
      <c r="BG862" s="210"/>
      <c r="BH862" s="210"/>
      <c r="BI862" s="210"/>
      <c r="BJ862" s="210"/>
      <c r="BK862" s="210"/>
      <c r="BL862" s="210"/>
      <c r="BM862" s="211">
        <v>16</v>
      </c>
    </row>
    <row r="863" spans="1:65">
      <c r="A863" s="29"/>
      <c r="B863" s="19">
        <v>1</v>
      </c>
      <c r="C863" s="9">
        <v>4</v>
      </c>
      <c r="D863" s="213">
        <v>473</v>
      </c>
      <c r="E863" s="213">
        <v>516</v>
      </c>
      <c r="F863" s="213">
        <v>481.91</v>
      </c>
      <c r="G863" s="213">
        <v>512</v>
      </c>
      <c r="H863" s="213">
        <v>481</v>
      </c>
      <c r="I863" s="213">
        <v>498.60391341263568</v>
      </c>
      <c r="J863" s="213">
        <v>474</v>
      </c>
      <c r="K863" s="213">
        <v>529</v>
      </c>
      <c r="L863" s="213">
        <v>489.70000000000005</v>
      </c>
      <c r="M863" s="213">
        <v>520</v>
      </c>
      <c r="N863" s="213">
        <v>481</v>
      </c>
      <c r="O863" s="213">
        <v>501.00000000000006</v>
      </c>
      <c r="P863" s="213">
        <v>503</v>
      </c>
      <c r="Q863" s="213">
        <v>492.00000000000006</v>
      </c>
      <c r="R863" s="213">
        <v>509.20000000000005</v>
      </c>
      <c r="S863" s="213">
        <v>518.92697272535338</v>
      </c>
      <c r="T863" s="213">
        <v>514</v>
      </c>
      <c r="U863" s="213">
        <v>483.77217723059198</v>
      </c>
      <c r="V863" s="214">
        <v>576</v>
      </c>
      <c r="W863" s="213">
        <v>531</v>
      </c>
      <c r="X863" s="209"/>
      <c r="Y863" s="210"/>
      <c r="Z863" s="210"/>
      <c r="AA863" s="210"/>
      <c r="AB863" s="210"/>
      <c r="AC863" s="210"/>
      <c r="AD863" s="210"/>
      <c r="AE863" s="210"/>
      <c r="AF863" s="210"/>
      <c r="AG863" s="210"/>
      <c r="AH863" s="210"/>
      <c r="AI863" s="210"/>
      <c r="AJ863" s="210"/>
      <c r="AK863" s="210"/>
      <c r="AL863" s="210"/>
      <c r="AM863" s="210"/>
      <c r="AN863" s="210"/>
      <c r="AO863" s="210"/>
      <c r="AP863" s="210"/>
      <c r="AQ863" s="210"/>
      <c r="AR863" s="210"/>
      <c r="AS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F863" s="210"/>
      <c r="BG863" s="210"/>
      <c r="BH863" s="210"/>
      <c r="BI863" s="210"/>
      <c r="BJ863" s="210"/>
      <c r="BK863" s="210"/>
      <c r="BL863" s="210"/>
      <c r="BM863" s="211">
        <v>502.52879259747618</v>
      </c>
    </row>
    <row r="864" spans="1:65">
      <c r="A864" s="29"/>
      <c r="B864" s="19">
        <v>1</v>
      </c>
      <c r="C864" s="9">
        <v>5</v>
      </c>
      <c r="D864" s="213">
        <v>473</v>
      </c>
      <c r="E864" s="213">
        <v>531</v>
      </c>
      <c r="F864" s="213">
        <v>473.26</v>
      </c>
      <c r="G864" s="213">
        <v>518</v>
      </c>
      <c r="H864" s="213">
        <v>472</v>
      </c>
      <c r="I864" s="213">
        <v>498.04612190834996</v>
      </c>
      <c r="J864" s="213">
        <v>476</v>
      </c>
      <c r="K864" s="213">
        <v>516</v>
      </c>
      <c r="L864" s="213">
        <v>505.6</v>
      </c>
      <c r="M864" s="213">
        <v>520</v>
      </c>
      <c r="N864" s="213">
        <v>485</v>
      </c>
      <c r="O864" s="213">
        <v>520</v>
      </c>
      <c r="P864" s="213">
        <v>520</v>
      </c>
      <c r="Q864" s="213">
        <v>490</v>
      </c>
      <c r="R864" s="213">
        <v>508.1</v>
      </c>
      <c r="S864" s="213">
        <v>514.58660278230298</v>
      </c>
      <c r="T864" s="213">
        <v>508</v>
      </c>
      <c r="U864" s="213">
        <v>487.036931434059</v>
      </c>
      <c r="V864" s="214">
        <v>585</v>
      </c>
      <c r="W864" s="213">
        <v>526</v>
      </c>
      <c r="X864" s="209"/>
      <c r="Y864" s="210"/>
      <c r="Z864" s="210"/>
      <c r="AA864" s="210"/>
      <c r="AB864" s="210"/>
      <c r="AC864" s="210"/>
      <c r="AD864" s="210"/>
      <c r="AE864" s="210"/>
      <c r="AF864" s="210"/>
      <c r="AG864" s="210"/>
      <c r="AH864" s="210"/>
      <c r="AI864" s="210"/>
      <c r="AJ864" s="210"/>
      <c r="AK864" s="210"/>
      <c r="AL864" s="210"/>
      <c r="AM864" s="210"/>
      <c r="AN864" s="210"/>
      <c r="AO864" s="210"/>
      <c r="AP864" s="210"/>
      <c r="AQ864" s="210"/>
      <c r="AR864" s="210"/>
      <c r="AS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F864" s="210"/>
      <c r="BG864" s="210"/>
      <c r="BH864" s="210"/>
      <c r="BI864" s="210"/>
      <c r="BJ864" s="210"/>
      <c r="BK864" s="210"/>
      <c r="BL864" s="210"/>
      <c r="BM864" s="211">
        <v>62</v>
      </c>
    </row>
    <row r="865" spans="1:65">
      <c r="A865" s="29"/>
      <c r="B865" s="19">
        <v>1</v>
      </c>
      <c r="C865" s="9">
        <v>6</v>
      </c>
      <c r="D865" s="213">
        <v>480</v>
      </c>
      <c r="E865" s="213">
        <v>530</v>
      </c>
      <c r="F865" s="213">
        <v>472.77</v>
      </c>
      <c r="G865" s="213">
        <v>520</v>
      </c>
      <c r="H865" s="213">
        <v>484</v>
      </c>
      <c r="I865" s="213">
        <v>498.86963592212396</v>
      </c>
      <c r="J865" s="213">
        <v>473</v>
      </c>
      <c r="K865" s="213">
        <v>524</v>
      </c>
      <c r="L865" s="213">
        <v>497.09999999999997</v>
      </c>
      <c r="M865" s="213">
        <v>514</v>
      </c>
      <c r="N865" s="213">
        <v>478</v>
      </c>
      <c r="O865" s="213">
        <v>500</v>
      </c>
      <c r="P865" s="213">
        <v>520</v>
      </c>
      <c r="Q865" s="213">
        <v>517</v>
      </c>
      <c r="R865" s="213">
        <v>512.79999999999995</v>
      </c>
      <c r="S865" s="213">
        <v>507.29091495332085</v>
      </c>
      <c r="T865" s="213">
        <v>513</v>
      </c>
      <c r="U865" s="213">
        <v>482.08824887963169</v>
      </c>
      <c r="V865" s="214">
        <v>597</v>
      </c>
      <c r="W865" s="213">
        <v>526</v>
      </c>
      <c r="X865" s="209"/>
      <c r="Y865" s="210"/>
      <c r="Z865" s="210"/>
      <c r="AA865" s="210"/>
      <c r="AB865" s="210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0"/>
      <c r="AM865" s="210"/>
      <c r="AN865" s="210"/>
      <c r="AO865" s="210"/>
      <c r="AP865" s="210"/>
      <c r="AQ865" s="210"/>
      <c r="AR865" s="210"/>
      <c r="AS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F865" s="210"/>
      <c r="BG865" s="210"/>
      <c r="BH865" s="210"/>
      <c r="BI865" s="210"/>
      <c r="BJ865" s="210"/>
      <c r="BK865" s="210"/>
      <c r="BL865" s="210"/>
      <c r="BM865" s="216"/>
    </row>
    <row r="866" spans="1:65">
      <c r="A866" s="29"/>
      <c r="B866" s="20" t="s">
        <v>267</v>
      </c>
      <c r="C866" s="12"/>
      <c r="D866" s="217">
        <v>476.5</v>
      </c>
      <c r="E866" s="217">
        <v>526.33333333333337</v>
      </c>
      <c r="F866" s="217">
        <v>476.54333333333329</v>
      </c>
      <c r="G866" s="217">
        <v>515.83333333333337</v>
      </c>
      <c r="H866" s="217">
        <v>482.83333333333331</v>
      </c>
      <c r="I866" s="217">
        <v>498.66780317888839</v>
      </c>
      <c r="J866" s="217">
        <v>475</v>
      </c>
      <c r="K866" s="217">
        <v>526.5</v>
      </c>
      <c r="L866" s="217">
        <v>496.5</v>
      </c>
      <c r="M866" s="217">
        <v>511.66666666666669</v>
      </c>
      <c r="N866" s="217">
        <v>480.16666666666669</v>
      </c>
      <c r="O866" s="217">
        <v>511.83333333333331</v>
      </c>
      <c r="P866" s="217">
        <v>513.83333333333337</v>
      </c>
      <c r="Q866" s="217">
        <v>501.16666666666669</v>
      </c>
      <c r="R866" s="217">
        <v>510.2833333333333</v>
      </c>
      <c r="S866" s="217">
        <v>515.7806798196608</v>
      </c>
      <c r="T866" s="217">
        <v>516</v>
      </c>
      <c r="U866" s="217">
        <v>479.43857635349804</v>
      </c>
      <c r="V866" s="217">
        <v>580.5</v>
      </c>
      <c r="W866" s="217">
        <v>533.16666666666663</v>
      </c>
      <c r="X866" s="209"/>
      <c r="Y866" s="210"/>
      <c r="Z866" s="210"/>
      <c r="AA866" s="210"/>
      <c r="AB866" s="210"/>
      <c r="AC866" s="210"/>
      <c r="AD866" s="210"/>
      <c r="AE866" s="210"/>
      <c r="AF866" s="210"/>
      <c r="AG866" s="210"/>
      <c r="AH866" s="210"/>
      <c r="AI866" s="210"/>
      <c r="AJ866" s="210"/>
      <c r="AK866" s="210"/>
      <c r="AL866" s="210"/>
      <c r="AM866" s="210"/>
      <c r="AN866" s="210"/>
      <c r="AO866" s="210"/>
      <c r="AP866" s="210"/>
      <c r="AQ866" s="210"/>
      <c r="AR866" s="210"/>
      <c r="AS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F866" s="210"/>
      <c r="BG866" s="210"/>
      <c r="BH866" s="210"/>
      <c r="BI866" s="210"/>
      <c r="BJ866" s="210"/>
      <c r="BK866" s="210"/>
      <c r="BL866" s="210"/>
      <c r="BM866" s="216"/>
    </row>
    <row r="867" spans="1:65">
      <c r="A867" s="29"/>
      <c r="B867" s="3" t="s">
        <v>268</v>
      </c>
      <c r="C867" s="28"/>
      <c r="D867" s="213">
        <v>476.5</v>
      </c>
      <c r="E867" s="213">
        <v>524</v>
      </c>
      <c r="F867" s="213">
        <v>476.34500000000003</v>
      </c>
      <c r="G867" s="213">
        <v>515</v>
      </c>
      <c r="H867" s="213">
        <v>483</v>
      </c>
      <c r="I867" s="213">
        <v>498.73677466737979</v>
      </c>
      <c r="J867" s="213">
        <v>475</v>
      </c>
      <c r="K867" s="213">
        <v>526</v>
      </c>
      <c r="L867" s="213">
        <v>498.04999999999995</v>
      </c>
      <c r="M867" s="213">
        <v>512.5</v>
      </c>
      <c r="N867" s="213">
        <v>479.5</v>
      </c>
      <c r="O867" s="213">
        <v>514</v>
      </c>
      <c r="P867" s="213">
        <v>514.5</v>
      </c>
      <c r="Q867" s="213">
        <v>501</v>
      </c>
      <c r="R867" s="213">
        <v>511</v>
      </c>
      <c r="S867" s="213">
        <v>516.10444584457582</v>
      </c>
      <c r="T867" s="213">
        <v>516</v>
      </c>
      <c r="U867" s="213">
        <v>480.81405124155879</v>
      </c>
      <c r="V867" s="213">
        <v>577.5</v>
      </c>
      <c r="W867" s="213">
        <v>528.5</v>
      </c>
      <c r="X867" s="209"/>
      <c r="Y867" s="210"/>
      <c r="Z867" s="210"/>
      <c r="AA867" s="210"/>
      <c r="AB867" s="210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  <c r="BI867" s="210"/>
      <c r="BJ867" s="210"/>
      <c r="BK867" s="210"/>
      <c r="BL867" s="210"/>
      <c r="BM867" s="216"/>
    </row>
    <row r="868" spans="1:65">
      <c r="A868" s="29"/>
      <c r="B868" s="3" t="s">
        <v>269</v>
      </c>
      <c r="C868" s="28"/>
      <c r="D868" s="213">
        <v>3.271085446759225</v>
      </c>
      <c r="E868" s="213">
        <v>15.983324643723741</v>
      </c>
      <c r="F868" s="213">
        <v>3.5664753842788235</v>
      </c>
      <c r="G868" s="213">
        <v>13.136463248023279</v>
      </c>
      <c r="H868" s="213">
        <v>6.4316923641190007</v>
      </c>
      <c r="I868" s="213">
        <v>0.3584888150036023</v>
      </c>
      <c r="J868" s="213">
        <v>1.8973665961010275</v>
      </c>
      <c r="K868" s="213">
        <v>8.5498537999196209</v>
      </c>
      <c r="L868" s="213">
        <v>6.5262546686441807</v>
      </c>
      <c r="M868" s="213">
        <v>7.9162280580252924</v>
      </c>
      <c r="N868" s="213">
        <v>3.0605010483034745</v>
      </c>
      <c r="O868" s="213">
        <v>10.087946603083623</v>
      </c>
      <c r="P868" s="213">
        <v>6.3691967049751836</v>
      </c>
      <c r="Q868" s="213">
        <v>9.8471654127808055</v>
      </c>
      <c r="R868" s="213">
        <v>4.5643911605674905</v>
      </c>
      <c r="S868" s="213">
        <v>4.879299032571792</v>
      </c>
      <c r="T868" s="213">
        <v>5.5497747702046434</v>
      </c>
      <c r="U868" s="213">
        <v>6.1927792856103192</v>
      </c>
      <c r="V868" s="213">
        <v>9.2466210044534645</v>
      </c>
      <c r="W868" s="213">
        <v>13.614942771332776</v>
      </c>
      <c r="X868" s="209"/>
      <c r="Y868" s="210"/>
      <c r="Z868" s="210"/>
      <c r="AA868" s="210"/>
      <c r="AB868" s="210"/>
      <c r="AC868" s="210"/>
      <c r="AD868" s="210"/>
      <c r="AE868" s="210"/>
      <c r="AF868" s="210"/>
      <c r="AG868" s="210"/>
      <c r="AH868" s="210"/>
      <c r="AI868" s="210"/>
      <c r="AJ868" s="210"/>
      <c r="AK868" s="210"/>
      <c r="AL868" s="210"/>
      <c r="AM868" s="210"/>
      <c r="AN868" s="210"/>
      <c r="AO868" s="210"/>
      <c r="AP868" s="210"/>
      <c r="AQ868" s="210"/>
      <c r="AR868" s="210"/>
      <c r="AS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F868" s="210"/>
      <c r="BG868" s="210"/>
      <c r="BH868" s="210"/>
      <c r="BI868" s="210"/>
      <c r="BJ868" s="210"/>
      <c r="BK868" s="210"/>
      <c r="BL868" s="210"/>
      <c r="BM868" s="216"/>
    </row>
    <row r="869" spans="1:65">
      <c r="A869" s="29"/>
      <c r="B869" s="3" t="s">
        <v>86</v>
      </c>
      <c r="C869" s="28"/>
      <c r="D869" s="13">
        <v>6.864817306944858E-3</v>
      </c>
      <c r="E869" s="13">
        <v>3.0367304579589117E-2</v>
      </c>
      <c r="F869" s="13">
        <v>7.4840526239911527E-3</v>
      </c>
      <c r="G869" s="13">
        <v>2.5466487718300377E-2</v>
      </c>
      <c r="H869" s="13">
        <v>1.3320729784160858E-2</v>
      </c>
      <c r="I869" s="13">
        <v>7.188930440632452E-4</v>
      </c>
      <c r="J869" s="13">
        <v>3.9944559917916367E-3</v>
      </c>
      <c r="K869" s="13">
        <v>1.6239038556352555E-2</v>
      </c>
      <c r="L869" s="13">
        <v>1.3144520984177604E-2</v>
      </c>
      <c r="M869" s="13">
        <v>1.5471455487997313E-2</v>
      </c>
      <c r="N869" s="13">
        <v>6.3738307149673193E-3</v>
      </c>
      <c r="O869" s="13">
        <v>1.9709436541355173E-2</v>
      </c>
      <c r="P869" s="13">
        <v>1.2395452555903698E-2</v>
      </c>
      <c r="Q869" s="13">
        <v>1.9648484362050161E-2</v>
      </c>
      <c r="R869" s="13">
        <v>8.9448172464333363E-3</v>
      </c>
      <c r="S869" s="13">
        <v>9.4600267584233778E-3</v>
      </c>
      <c r="T869" s="13">
        <v>1.0755377461636906E-2</v>
      </c>
      <c r="U869" s="13">
        <v>1.291673134171056E-2</v>
      </c>
      <c r="V869" s="13">
        <v>1.5928718353925002E-2</v>
      </c>
      <c r="W869" s="13">
        <v>2.5535997695528809E-2</v>
      </c>
      <c r="X869" s="146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270</v>
      </c>
      <c r="C870" s="28"/>
      <c r="D870" s="13">
        <v>-5.1795624411764107E-2</v>
      </c>
      <c r="E870" s="13">
        <v>4.736950615867408E-2</v>
      </c>
      <c r="F870" s="13">
        <v>-5.1709393863442088E-2</v>
      </c>
      <c r="G870" s="13">
        <v>2.647518098831414E-2</v>
      </c>
      <c r="H870" s="13">
        <v>-3.9192698118531211E-2</v>
      </c>
      <c r="I870" s="13">
        <v>-7.6831207991706618E-3</v>
      </c>
      <c r="J870" s="13">
        <v>-5.4780528007529861E-2</v>
      </c>
      <c r="K870" s="13">
        <v>4.7701162113759077E-2</v>
      </c>
      <c r="L870" s="13">
        <v>-1.1996909801554878E-2</v>
      </c>
      <c r="M870" s="13">
        <v>1.8183782111187208E-2</v>
      </c>
      <c r="N870" s="13">
        <v>-4.4499193399892389E-2</v>
      </c>
      <c r="O870" s="13">
        <v>1.8515438066272205E-2</v>
      </c>
      <c r="P870" s="13">
        <v>2.2495309527293283E-2</v>
      </c>
      <c r="Q870" s="13">
        <v>-2.7105430591726209E-3</v>
      </c>
      <c r="R870" s="13">
        <v>1.5431037683981019E-2</v>
      </c>
      <c r="S870" s="13">
        <v>2.6370403880120241E-2</v>
      </c>
      <c r="T870" s="13">
        <v>2.6806836943399137E-2</v>
      </c>
      <c r="U870" s="13">
        <v>-4.5948046329105208E-2</v>
      </c>
      <c r="V870" s="13">
        <v>0.1551576915613242</v>
      </c>
      <c r="W870" s="13">
        <v>6.0967400317162079E-2</v>
      </c>
      <c r="X870" s="146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45" t="s">
        <v>271</v>
      </c>
      <c r="C871" s="46"/>
      <c r="D871" s="44">
        <v>1.56</v>
      </c>
      <c r="E871" s="44">
        <v>0.69</v>
      </c>
      <c r="F871" s="44">
        <v>1.56</v>
      </c>
      <c r="G871" s="44">
        <v>0.22</v>
      </c>
      <c r="H871" s="44">
        <v>1.27</v>
      </c>
      <c r="I871" s="44">
        <v>0.56000000000000005</v>
      </c>
      <c r="J871" s="44">
        <v>1.63</v>
      </c>
      <c r="K871" s="44">
        <v>0.7</v>
      </c>
      <c r="L871" s="44">
        <v>0.65</v>
      </c>
      <c r="M871" s="44">
        <v>0.03</v>
      </c>
      <c r="N871" s="44">
        <v>1.39</v>
      </c>
      <c r="O871" s="44">
        <v>0.04</v>
      </c>
      <c r="P871" s="44">
        <v>0.13</v>
      </c>
      <c r="Q871" s="44">
        <v>0.44</v>
      </c>
      <c r="R871" s="44">
        <v>0.03</v>
      </c>
      <c r="S871" s="44">
        <v>0.22</v>
      </c>
      <c r="T871" s="44">
        <v>0.23</v>
      </c>
      <c r="U871" s="44">
        <v>1.43</v>
      </c>
      <c r="V871" s="44">
        <v>3.14</v>
      </c>
      <c r="W871" s="44">
        <v>1</v>
      </c>
      <c r="X871" s="146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B872" s="3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BM872" s="53"/>
    </row>
    <row r="873" spans="1:65" ht="15">
      <c r="B873" s="8" t="s">
        <v>524</v>
      </c>
      <c r="BM873" s="27" t="s">
        <v>66</v>
      </c>
    </row>
    <row r="874" spans="1:65" ht="15">
      <c r="A874" s="24" t="s">
        <v>21</v>
      </c>
      <c r="B874" s="18" t="s">
        <v>117</v>
      </c>
      <c r="C874" s="15" t="s">
        <v>118</v>
      </c>
      <c r="D874" s="16" t="s">
        <v>239</v>
      </c>
      <c r="E874" s="17" t="s">
        <v>239</v>
      </c>
      <c r="F874" s="17" t="s">
        <v>239</v>
      </c>
      <c r="G874" s="17" t="s">
        <v>239</v>
      </c>
      <c r="H874" s="17" t="s">
        <v>239</v>
      </c>
      <c r="I874" s="17" t="s">
        <v>239</v>
      </c>
      <c r="J874" s="17" t="s">
        <v>239</v>
      </c>
      <c r="K874" s="17" t="s">
        <v>239</v>
      </c>
      <c r="L874" s="17" t="s">
        <v>239</v>
      </c>
      <c r="M874" s="17" t="s">
        <v>239</v>
      </c>
      <c r="N874" s="17" t="s">
        <v>239</v>
      </c>
      <c r="O874" s="17" t="s">
        <v>239</v>
      </c>
      <c r="P874" s="17" t="s">
        <v>239</v>
      </c>
      <c r="Q874" s="17" t="s">
        <v>239</v>
      </c>
      <c r="R874" s="17" t="s">
        <v>239</v>
      </c>
      <c r="S874" s="17" t="s">
        <v>239</v>
      </c>
      <c r="T874" s="17" t="s">
        <v>239</v>
      </c>
      <c r="U874" s="17" t="s">
        <v>239</v>
      </c>
      <c r="V874" s="17" t="s">
        <v>239</v>
      </c>
      <c r="W874" s="146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 t="s">
        <v>240</v>
      </c>
      <c r="C875" s="9" t="s">
        <v>240</v>
      </c>
      <c r="D875" s="144" t="s">
        <v>242</v>
      </c>
      <c r="E875" s="145" t="s">
        <v>243</v>
      </c>
      <c r="F875" s="145" t="s">
        <v>244</v>
      </c>
      <c r="G875" s="145" t="s">
        <v>245</v>
      </c>
      <c r="H875" s="145" t="s">
        <v>246</v>
      </c>
      <c r="I875" s="145" t="s">
        <v>248</v>
      </c>
      <c r="J875" s="145" t="s">
        <v>249</v>
      </c>
      <c r="K875" s="145" t="s">
        <v>250</v>
      </c>
      <c r="L875" s="145" t="s">
        <v>251</v>
      </c>
      <c r="M875" s="145" t="s">
        <v>252</v>
      </c>
      <c r="N875" s="145" t="s">
        <v>253</v>
      </c>
      <c r="O875" s="145" t="s">
        <v>254</v>
      </c>
      <c r="P875" s="145" t="s">
        <v>256</v>
      </c>
      <c r="Q875" s="145" t="s">
        <v>257</v>
      </c>
      <c r="R875" s="145" t="s">
        <v>258</v>
      </c>
      <c r="S875" s="145" t="s">
        <v>259</v>
      </c>
      <c r="T875" s="145" t="s">
        <v>282</v>
      </c>
      <c r="U875" s="145" t="s">
        <v>284</v>
      </c>
      <c r="V875" s="145" t="s">
        <v>260</v>
      </c>
      <c r="W875" s="146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 t="s">
        <v>3</v>
      </c>
    </row>
    <row r="876" spans="1:65">
      <c r="A876" s="29"/>
      <c r="B876" s="19"/>
      <c r="C876" s="9"/>
      <c r="D876" s="10" t="s">
        <v>285</v>
      </c>
      <c r="E876" s="11" t="s">
        <v>285</v>
      </c>
      <c r="F876" s="11" t="s">
        <v>286</v>
      </c>
      <c r="G876" s="11" t="s">
        <v>285</v>
      </c>
      <c r="H876" s="11" t="s">
        <v>285</v>
      </c>
      <c r="I876" s="11" t="s">
        <v>286</v>
      </c>
      <c r="J876" s="11" t="s">
        <v>285</v>
      </c>
      <c r="K876" s="11" t="s">
        <v>285</v>
      </c>
      <c r="L876" s="11" t="s">
        <v>285</v>
      </c>
      <c r="M876" s="11" t="s">
        <v>286</v>
      </c>
      <c r="N876" s="11" t="s">
        <v>286</v>
      </c>
      <c r="O876" s="11" t="s">
        <v>285</v>
      </c>
      <c r="P876" s="11" t="s">
        <v>286</v>
      </c>
      <c r="Q876" s="11" t="s">
        <v>286</v>
      </c>
      <c r="R876" s="11" t="s">
        <v>286</v>
      </c>
      <c r="S876" s="11" t="s">
        <v>286</v>
      </c>
      <c r="T876" s="11" t="s">
        <v>120</v>
      </c>
      <c r="U876" s="11" t="s">
        <v>285</v>
      </c>
      <c r="V876" s="11" t="s">
        <v>285</v>
      </c>
      <c r="W876" s="146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2</v>
      </c>
    </row>
    <row r="877" spans="1:65">
      <c r="A877" s="29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146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3</v>
      </c>
    </row>
    <row r="878" spans="1:65">
      <c r="A878" s="29"/>
      <c r="B878" s="18">
        <v>1</v>
      </c>
      <c r="C878" s="14">
        <v>1</v>
      </c>
      <c r="D878" s="21">
        <v>0.57999999999999996</v>
      </c>
      <c r="E878" s="21">
        <v>0.62</v>
      </c>
      <c r="F878" s="21">
        <v>0.6</v>
      </c>
      <c r="G878" s="21">
        <v>0.59</v>
      </c>
      <c r="H878" s="140">
        <v>0.86</v>
      </c>
      <c r="I878" s="139">
        <v>0.59</v>
      </c>
      <c r="J878" s="21">
        <v>0.56000000000000005</v>
      </c>
      <c r="K878" s="140">
        <v>1.04</v>
      </c>
      <c r="L878" s="21">
        <v>0.57999999999999996</v>
      </c>
      <c r="M878" s="21">
        <v>0.59</v>
      </c>
      <c r="N878" s="21">
        <v>0.75</v>
      </c>
      <c r="O878" s="21">
        <v>0.57999999999999996</v>
      </c>
      <c r="P878" s="21">
        <v>0.59</v>
      </c>
      <c r="Q878" s="21">
        <v>0.59</v>
      </c>
      <c r="R878" s="139">
        <v>0.78121268651065146</v>
      </c>
      <c r="S878" s="139">
        <v>0.38</v>
      </c>
      <c r="T878" s="139">
        <v>0.76021512902965771</v>
      </c>
      <c r="U878" s="139">
        <v>0.73</v>
      </c>
      <c r="V878" s="21">
        <v>0.62</v>
      </c>
      <c r="W878" s="146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>
        <v>1</v>
      </c>
      <c r="C879" s="9">
        <v>2</v>
      </c>
      <c r="D879" s="11">
        <v>0.6</v>
      </c>
      <c r="E879" s="11">
        <v>0.64</v>
      </c>
      <c r="F879" s="11">
        <v>0.59</v>
      </c>
      <c r="G879" s="11">
        <v>0.6</v>
      </c>
      <c r="H879" s="11">
        <v>0.67</v>
      </c>
      <c r="I879" s="141">
        <v>0.73</v>
      </c>
      <c r="J879" s="11">
        <v>0.57999999999999996</v>
      </c>
      <c r="K879" s="142">
        <v>0.85</v>
      </c>
      <c r="L879" s="11">
        <v>0.59</v>
      </c>
      <c r="M879" s="11">
        <v>0.59</v>
      </c>
      <c r="N879" s="11">
        <v>0.74</v>
      </c>
      <c r="O879" s="11">
        <v>0.59</v>
      </c>
      <c r="P879" s="11">
        <v>0.6</v>
      </c>
      <c r="Q879" s="11">
        <v>0.63</v>
      </c>
      <c r="R879" s="141">
        <v>0.7548863956302172</v>
      </c>
      <c r="S879" s="141">
        <v>0.38</v>
      </c>
      <c r="T879" s="141">
        <v>0.74000099998612479</v>
      </c>
      <c r="U879" s="141">
        <v>0.74</v>
      </c>
      <c r="V879" s="11">
        <v>0.63</v>
      </c>
      <c r="W879" s="146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e">
        <v>#N/A</v>
      </c>
    </row>
    <row r="880" spans="1:65">
      <c r="A880" s="29"/>
      <c r="B880" s="19">
        <v>1</v>
      </c>
      <c r="C880" s="9">
        <v>3</v>
      </c>
      <c r="D880" s="11">
        <v>0.62</v>
      </c>
      <c r="E880" s="11">
        <v>0.63</v>
      </c>
      <c r="F880" s="11">
        <v>0.6</v>
      </c>
      <c r="G880" s="11">
        <v>0.59</v>
      </c>
      <c r="H880" s="11">
        <v>0.64</v>
      </c>
      <c r="I880" s="141">
        <v>0.74</v>
      </c>
      <c r="J880" s="11">
        <v>0.57999999999999996</v>
      </c>
      <c r="K880" s="11">
        <v>0.67</v>
      </c>
      <c r="L880" s="11">
        <v>0.62</v>
      </c>
      <c r="M880" s="11">
        <v>0.59</v>
      </c>
      <c r="N880" s="11">
        <v>0.72</v>
      </c>
      <c r="O880" s="11">
        <v>0.56000000000000005</v>
      </c>
      <c r="P880" s="11">
        <v>0.61</v>
      </c>
      <c r="Q880" s="11">
        <v>0.6</v>
      </c>
      <c r="R880" s="141">
        <v>0.72877395285419488</v>
      </c>
      <c r="S880" s="141">
        <v>0.38</v>
      </c>
      <c r="T880" s="141">
        <v>0.78058142496027128</v>
      </c>
      <c r="U880" s="141">
        <v>0.73</v>
      </c>
      <c r="V880" s="11">
        <v>0.62</v>
      </c>
      <c r="W880" s="146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16</v>
      </c>
    </row>
    <row r="881" spans="1:65">
      <c r="A881" s="29"/>
      <c r="B881" s="19">
        <v>1</v>
      </c>
      <c r="C881" s="9">
        <v>4</v>
      </c>
      <c r="D881" s="11">
        <v>0.55000000000000004</v>
      </c>
      <c r="E881" s="11">
        <v>0.62</v>
      </c>
      <c r="F881" s="11">
        <v>0.59</v>
      </c>
      <c r="G881" s="11">
        <v>0.57999999999999996</v>
      </c>
      <c r="H881" s="11">
        <v>0.65</v>
      </c>
      <c r="I881" s="141">
        <v>0.85</v>
      </c>
      <c r="J881" s="11">
        <v>0.59</v>
      </c>
      <c r="K881" s="11">
        <v>0.62</v>
      </c>
      <c r="L881" s="11">
        <v>0.61</v>
      </c>
      <c r="M881" s="11">
        <v>0.59</v>
      </c>
      <c r="N881" s="11">
        <v>0.71</v>
      </c>
      <c r="O881" s="11">
        <v>0.56000000000000005</v>
      </c>
      <c r="P881" s="11">
        <v>0.6</v>
      </c>
      <c r="Q881" s="11">
        <v>0.62</v>
      </c>
      <c r="R881" s="141">
        <v>0.73971509473789754</v>
      </c>
      <c r="S881" s="141">
        <v>0.38</v>
      </c>
      <c r="T881" s="141">
        <v>0.79616865905529577</v>
      </c>
      <c r="U881" s="141">
        <v>0.77</v>
      </c>
      <c r="V881" s="11">
        <v>0.6</v>
      </c>
      <c r="W881" s="146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0.61763095238095234</v>
      </c>
    </row>
    <row r="882" spans="1:65">
      <c r="A882" s="29"/>
      <c r="B882" s="19">
        <v>1</v>
      </c>
      <c r="C882" s="9">
        <v>5</v>
      </c>
      <c r="D882" s="11">
        <v>0.6</v>
      </c>
      <c r="E882" s="11">
        <v>0.65</v>
      </c>
      <c r="F882" s="11">
        <v>0.59</v>
      </c>
      <c r="G882" s="11">
        <v>0.59</v>
      </c>
      <c r="H882" s="11">
        <v>0.8</v>
      </c>
      <c r="I882" s="141">
        <v>0.65</v>
      </c>
      <c r="J882" s="11">
        <v>0.57999999999999996</v>
      </c>
      <c r="K882" s="11">
        <v>0.66</v>
      </c>
      <c r="L882" s="11">
        <v>0.57999999999999996</v>
      </c>
      <c r="M882" s="11">
        <v>0.59</v>
      </c>
      <c r="N882" s="11">
        <v>0.71</v>
      </c>
      <c r="O882" s="11">
        <v>0.56999999999999995</v>
      </c>
      <c r="P882" s="11">
        <v>0.59</v>
      </c>
      <c r="Q882" s="11">
        <v>0.57999999999999996</v>
      </c>
      <c r="R882" s="141">
        <v>0.76412519765883791</v>
      </c>
      <c r="S882" s="141">
        <v>0.37</v>
      </c>
      <c r="T882" s="141">
        <v>0.7821251946458907</v>
      </c>
      <c r="U882" s="141">
        <v>0.77</v>
      </c>
      <c r="V882" s="11">
        <v>0.59</v>
      </c>
      <c r="W882" s="146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63</v>
      </c>
    </row>
    <row r="883" spans="1:65">
      <c r="A883" s="29"/>
      <c r="B883" s="19">
        <v>1</v>
      </c>
      <c r="C883" s="9">
        <v>6</v>
      </c>
      <c r="D883" s="11">
        <v>0.6</v>
      </c>
      <c r="E883" s="11">
        <v>0.64</v>
      </c>
      <c r="F883" s="11">
        <v>0.6</v>
      </c>
      <c r="G883" s="11">
        <v>0.61</v>
      </c>
      <c r="H883" s="11">
        <v>0.72</v>
      </c>
      <c r="I883" s="141">
        <v>0.9900000000000001</v>
      </c>
      <c r="J883" s="11">
        <v>0.56999999999999995</v>
      </c>
      <c r="K883" s="11">
        <v>0.72</v>
      </c>
      <c r="L883" s="11">
        <v>0.61</v>
      </c>
      <c r="M883" s="11">
        <v>0.59</v>
      </c>
      <c r="N883" s="11">
        <v>0.71</v>
      </c>
      <c r="O883" s="11">
        <v>0.56999999999999995</v>
      </c>
      <c r="P883" s="11">
        <v>0.6</v>
      </c>
      <c r="Q883" s="11">
        <v>0.56999999999999995</v>
      </c>
      <c r="R883" s="141">
        <v>0.71848239227046107</v>
      </c>
      <c r="S883" s="141">
        <v>0.37</v>
      </c>
      <c r="T883" s="141">
        <v>0.74700675219336721</v>
      </c>
      <c r="U883" s="141">
        <v>0.75</v>
      </c>
      <c r="V883" s="11">
        <v>0.62</v>
      </c>
      <c r="W883" s="146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9"/>
      <c r="B884" s="20" t="s">
        <v>267</v>
      </c>
      <c r="C884" s="12"/>
      <c r="D884" s="22">
        <v>0.59166666666666667</v>
      </c>
      <c r="E884" s="22">
        <v>0.63333333333333341</v>
      </c>
      <c r="F884" s="22">
        <v>0.59499999999999997</v>
      </c>
      <c r="G884" s="22">
        <v>0.59333333333333327</v>
      </c>
      <c r="H884" s="22">
        <v>0.72333333333333327</v>
      </c>
      <c r="I884" s="22">
        <v>0.7583333333333333</v>
      </c>
      <c r="J884" s="22">
        <v>0.57666666666666666</v>
      </c>
      <c r="K884" s="22">
        <v>0.76000000000000012</v>
      </c>
      <c r="L884" s="22">
        <v>0.59833333333333327</v>
      </c>
      <c r="M884" s="22">
        <v>0.59</v>
      </c>
      <c r="N884" s="22">
        <v>0.72333333333333327</v>
      </c>
      <c r="O884" s="22">
        <v>0.57166666666666666</v>
      </c>
      <c r="P884" s="22">
        <v>0.59833333333333327</v>
      </c>
      <c r="Q884" s="22">
        <v>0.59833333333333327</v>
      </c>
      <c r="R884" s="22">
        <v>0.74786595327704342</v>
      </c>
      <c r="S884" s="22">
        <v>0.37666666666666671</v>
      </c>
      <c r="T884" s="22">
        <v>0.76768302664510124</v>
      </c>
      <c r="U884" s="22">
        <v>0.74833333333333341</v>
      </c>
      <c r="V884" s="22">
        <v>0.6133333333333334</v>
      </c>
      <c r="W884" s="146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9"/>
      <c r="B885" s="3" t="s">
        <v>268</v>
      </c>
      <c r="C885" s="28"/>
      <c r="D885" s="11">
        <v>0.6</v>
      </c>
      <c r="E885" s="11">
        <v>0.63500000000000001</v>
      </c>
      <c r="F885" s="11">
        <v>0.59499999999999997</v>
      </c>
      <c r="G885" s="11">
        <v>0.59</v>
      </c>
      <c r="H885" s="11">
        <v>0.69500000000000006</v>
      </c>
      <c r="I885" s="11">
        <v>0.73499999999999999</v>
      </c>
      <c r="J885" s="11">
        <v>0.57999999999999996</v>
      </c>
      <c r="K885" s="11">
        <v>0.69500000000000006</v>
      </c>
      <c r="L885" s="11">
        <v>0.6</v>
      </c>
      <c r="M885" s="11">
        <v>0.59</v>
      </c>
      <c r="N885" s="11">
        <v>0.71499999999999997</v>
      </c>
      <c r="O885" s="11">
        <v>0.56999999999999995</v>
      </c>
      <c r="P885" s="11">
        <v>0.6</v>
      </c>
      <c r="Q885" s="11">
        <v>0.59499999999999997</v>
      </c>
      <c r="R885" s="11">
        <v>0.74730074518405742</v>
      </c>
      <c r="S885" s="11">
        <v>0.38</v>
      </c>
      <c r="T885" s="11">
        <v>0.77039827699496444</v>
      </c>
      <c r="U885" s="11">
        <v>0.745</v>
      </c>
      <c r="V885" s="11">
        <v>0.62</v>
      </c>
      <c r="W885" s="146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9"/>
      <c r="B886" s="3" t="s">
        <v>269</v>
      </c>
      <c r="C886" s="28"/>
      <c r="D886" s="23">
        <v>2.4013884872437153E-2</v>
      </c>
      <c r="E886" s="23">
        <v>1.2110601416389977E-2</v>
      </c>
      <c r="F886" s="23">
        <v>5.4772255750516656E-3</v>
      </c>
      <c r="G886" s="23">
        <v>1.0327955589886454E-2</v>
      </c>
      <c r="H886" s="23">
        <v>8.9144078135716717E-2</v>
      </c>
      <c r="I886" s="23">
        <v>0.1437242730601436</v>
      </c>
      <c r="J886" s="23">
        <v>1.0327955589886419E-2</v>
      </c>
      <c r="K886" s="23">
        <v>0.15861904047118647</v>
      </c>
      <c r="L886" s="23">
        <v>1.7224014243685099E-2</v>
      </c>
      <c r="M886" s="23">
        <v>0</v>
      </c>
      <c r="N886" s="23">
        <v>1.7511900715418277E-2</v>
      </c>
      <c r="O886" s="23">
        <v>1.1690451944500087E-2</v>
      </c>
      <c r="P886" s="23">
        <v>7.5277265270908165E-3</v>
      </c>
      <c r="Q886" s="23">
        <v>2.3166067138525429E-2</v>
      </c>
      <c r="R886" s="23">
        <v>2.3323759939397989E-2</v>
      </c>
      <c r="S886" s="23">
        <v>5.1639777949432268E-3</v>
      </c>
      <c r="T886" s="23">
        <v>2.2072374450498037E-2</v>
      </c>
      <c r="U886" s="23">
        <v>1.8348478592697198E-2</v>
      </c>
      <c r="V886" s="23">
        <v>1.5055453054181633E-2</v>
      </c>
      <c r="W886" s="230"/>
      <c r="X886" s="231"/>
      <c r="Y886" s="231"/>
      <c r="Z886" s="231"/>
      <c r="AA886" s="231"/>
      <c r="AB886" s="231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54"/>
    </row>
    <row r="887" spans="1:65">
      <c r="A887" s="29"/>
      <c r="B887" s="3" t="s">
        <v>86</v>
      </c>
      <c r="C887" s="28"/>
      <c r="D887" s="13">
        <v>4.0586847671724768E-2</v>
      </c>
      <c r="E887" s="13">
        <v>1.9122002236405224E-2</v>
      </c>
      <c r="F887" s="13">
        <v>9.2054211345406148E-3</v>
      </c>
      <c r="G887" s="13">
        <v>1.7406666724527734E-2</v>
      </c>
      <c r="H887" s="13">
        <v>0.12324066101711989</v>
      </c>
      <c r="I887" s="13">
        <v>0.1895265139254641</v>
      </c>
      <c r="J887" s="13">
        <v>1.7909749577837721E-2</v>
      </c>
      <c r="K887" s="13">
        <v>0.20870926377787691</v>
      </c>
      <c r="L887" s="13">
        <v>2.8786653332064236E-2</v>
      </c>
      <c r="M887" s="13">
        <v>0</v>
      </c>
      <c r="N887" s="13">
        <v>2.4210000989057529E-2</v>
      </c>
      <c r="O887" s="13">
        <v>2.0449770165306275E-2</v>
      </c>
      <c r="P887" s="13">
        <v>1.2581158541098859E-2</v>
      </c>
      <c r="Q887" s="13">
        <v>3.8717660955752811E-2</v>
      </c>
      <c r="R887" s="13">
        <v>3.1187086184625137E-2</v>
      </c>
      <c r="S887" s="13">
        <v>1.3709675561796177E-2</v>
      </c>
      <c r="T887" s="13">
        <v>2.8751937563290773E-2</v>
      </c>
      <c r="U887" s="13">
        <v>2.4519125068192246E-2</v>
      </c>
      <c r="V887" s="13">
        <v>2.454693432747005E-2</v>
      </c>
      <c r="W887" s="146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3" t="s">
        <v>270</v>
      </c>
      <c r="C888" s="28"/>
      <c r="D888" s="13">
        <v>-4.2038511208342122E-2</v>
      </c>
      <c r="E888" s="13">
        <v>2.5423565467126874E-2</v>
      </c>
      <c r="F888" s="13">
        <v>-3.6641545074304616E-2</v>
      </c>
      <c r="G888" s="13">
        <v>-3.9340028141323424E-2</v>
      </c>
      <c r="H888" s="13">
        <v>0.17114165108613943</v>
      </c>
      <c r="I888" s="13">
        <v>0.22780979549353342</v>
      </c>
      <c r="J888" s="13">
        <v>-6.6324858811510845E-2</v>
      </c>
      <c r="K888" s="13">
        <v>0.23050827856055234</v>
      </c>
      <c r="L888" s="13">
        <v>-3.124457894026722E-2</v>
      </c>
      <c r="M888" s="13">
        <v>-4.4736994275360931E-2</v>
      </c>
      <c r="N888" s="13">
        <v>0.17114165108613943</v>
      </c>
      <c r="O888" s="13">
        <v>-7.442030801256716E-2</v>
      </c>
      <c r="P888" s="13">
        <v>-3.124457894026722E-2</v>
      </c>
      <c r="Q888" s="13">
        <v>-3.124457894026722E-2</v>
      </c>
      <c r="R888" s="13">
        <v>0.21086216679076442</v>
      </c>
      <c r="S888" s="13">
        <v>-0.39014282685376134</v>
      </c>
      <c r="T888" s="13">
        <v>0.24294778894370794</v>
      </c>
      <c r="U888" s="13">
        <v>0.21161889709142101</v>
      </c>
      <c r="V888" s="13">
        <v>-6.9582313370981641E-3</v>
      </c>
      <c r="W888" s="146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45" t="s">
        <v>271</v>
      </c>
      <c r="C889" s="46"/>
      <c r="D889" s="44">
        <v>0.17</v>
      </c>
      <c r="E889" s="44">
        <v>0.89</v>
      </c>
      <c r="F889" s="44">
        <v>0.08</v>
      </c>
      <c r="G889" s="44">
        <v>0.13</v>
      </c>
      <c r="H889" s="44">
        <v>3.16</v>
      </c>
      <c r="I889" s="44">
        <v>4.05</v>
      </c>
      <c r="J889" s="44">
        <v>0.55000000000000004</v>
      </c>
      <c r="K889" s="44">
        <v>4.09</v>
      </c>
      <c r="L889" s="44">
        <v>0</v>
      </c>
      <c r="M889" s="44">
        <v>0.21</v>
      </c>
      <c r="N889" s="44">
        <v>3.16</v>
      </c>
      <c r="O889" s="44">
        <v>0.67</v>
      </c>
      <c r="P889" s="44">
        <v>0</v>
      </c>
      <c r="Q889" s="44">
        <v>0</v>
      </c>
      <c r="R889" s="44">
        <v>3.78</v>
      </c>
      <c r="S889" s="44">
        <v>5.61</v>
      </c>
      <c r="T889" s="44">
        <v>4.28</v>
      </c>
      <c r="U889" s="44">
        <v>3.79</v>
      </c>
      <c r="V889" s="44">
        <v>0.38</v>
      </c>
      <c r="W889" s="146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B890" s="3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BM890" s="53"/>
    </row>
    <row r="891" spans="1:65" ht="15">
      <c r="B891" s="8" t="s">
        <v>525</v>
      </c>
      <c r="BM891" s="27" t="s">
        <v>66</v>
      </c>
    </row>
    <row r="892" spans="1:65" ht="15">
      <c r="A892" s="24" t="s">
        <v>24</v>
      </c>
      <c r="B892" s="18" t="s">
        <v>117</v>
      </c>
      <c r="C892" s="15" t="s">
        <v>118</v>
      </c>
      <c r="D892" s="16" t="s">
        <v>239</v>
      </c>
      <c r="E892" s="17" t="s">
        <v>239</v>
      </c>
      <c r="F892" s="17" t="s">
        <v>239</v>
      </c>
      <c r="G892" s="17" t="s">
        <v>239</v>
      </c>
      <c r="H892" s="17" t="s">
        <v>239</v>
      </c>
      <c r="I892" s="17" t="s">
        <v>239</v>
      </c>
      <c r="J892" s="17" t="s">
        <v>239</v>
      </c>
      <c r="K892" s="17" t="s">
        <v>239</v>
      </c>
      <c r="L892" s="17" t="s">
        <v>239</v>
      </c>
      <c r="M892" s="17" t="s">
        <v>239</v>
      </c>
      <c r="N892" s="17" t="s">
        <v>239</v>
      </c>
      <c r="O892" s="17" t="s">
        <v>239</v>
      </c>
      <c r="P892" s="146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240</v>
      </c>
      <c r="C893" s="9" t="s">
        <v>240</v>
      </c>
      <c r="D893" s="144" t="s">
        <v>242</v>
      </c>
      <c r="E893" s="145" t="s">
        <v>244</v>
      </c>
      <c r="F893" s="145" t="s">
        <v>246</v>
      </c>
      <c r="G893" s="145" t="s">
        <v>247</v>
      </c>
      <c r="H893" s="145" t="s">
        <v>248</v>
      </c>
      <c r="I893" s="145" t="s">
        <v>250</v>
      </c>
      <c r="J893" s="145" t="s">
        <v>253</v>
      </c>
      <c r="K893" s="145" t="s">
        <v>256</v>
      </c>
      <c r="L893" s="145" t="s">
        <v>257</v>
      </c>
      <c r="M893" s="145" t="s">
        <v>258</v>
      </c>
      <c r="N893" s="145" t="s">
        <v>259</v>
      </c>
      <c r="O893" s="145" t="s">
        <v>260</v>
      </c>
      <c r="P893" s="146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285</v>
      </c>
      <c r="E894" s="11" t="s">
        <v>286</v>
      </c>
      <c r="F894" s="11" t="s">
        <v>285</v>
      </c>
      <c r="G894" s="11" t="s">
        <v>286</v>
      </c>
      <c r="H894" s="11" t="s">
        <v>286</v>
      </c>
      <c r="I894" s="11" t="s">
        <v>285</v>
      </c>
      <c r="J894" s="11" t="s">
        <v>286</v>
      </c>
      <c r="K894" s="11" t="s">
        <v>286</v>
      </c>
      <c r="L894" s="11" t="s">
        <v>286</v>
      </c>
      <c r="M894" s="11" t="s">
        <v>286</v>
      </c>
      <c r="N894" s="11" t="s">
        <v>286</v>
      </c>
      <c r="O894" s="11" t="s">
        <v>285</v>
      </c>
      <c r="P894" s="146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146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3</v>
      </c>
    </row>
    <row r="896" spans="1:65">
      <c r="A896" s="29"/>
      <c r="B896" s="18">
        <v>1</v>
      </c>
      <c r="C896" s="14">
        <v>1</v>
      </c>
      <c r="D896" s="21">
        <v>0.73</v>
      </c>
      <c r="E896" s="21">
        <v>0.69</v>
      </c>
      <c r="F896" s="139" t="s">
        <v>97</v>
      </c>
      <c r="G896" s="21">
        <v>0.75882210547840001</v>
      </c>
      <c r="H896" s="21">
        <v>0.68</v>
      </c>
      <c r="I896" s="21">
        <v>0.67</v>
      </c>
      <c r="J896" s="21">
        <v>0.82</v>
      </c>
      <c r="K896" s="21">
        <v>0.79</v>
      </c>
      <c r="L896" s="21">
        <v>0.78</v>
      </c>
      <c r="M896" s="21">
        <v>0.77616871449888558</v>
      </c>
      <c r="N896" s="21">
        <v>0.75</v>
      </c>
      <c r="O896" s="21">
        <v>0.82</v>
      </c>
      <c r="P896" s="146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11">
        <v>0.71</v>
      </c>
      <c r="E897" s="11">
        <v>0.71</v>
      </c>
      <c r="F897" s="141" t="s">
        <v>97</v>
      </c>
      <c r="G897" s="11">
        <v>0.77837315927097883</v>
      </c>
      <c r="H897" s="11">
        <v>0.67</v>
      </c>
      <c r="I897" s="11">
        <v>0.65</v>
      </c>
      <c r="J897" s="11">
        <v>0.81</v>
      </c>
      <c r="K897" s="11">
        <v>0.82</v>
      </c>
      <c r="L897" s="11">
        <v>0.8</v>
      </c>
      <c r="M897" s="11">
        <v>0.78263839294877247</v>
      </c>
      <c r="N897" s="11">
        <v>0.76</v>
      </c>
      <c r="O897" s="11">
        <v>0.83</v>
      </c>
      <c r="P897" s="146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e">
        <v>#N/A</v>
      </c>
    </row>
    <row r="898" spans="1:65">
      <c r="A898" s="29"/>
      <c r="B898" s="19">
        <v>1</v>
      </c>
      <c r="C898" s="9">
        <v>3</v>
      </c>
      <c r="D898" s="11">
        <v>0.72</v>
      </c>
      <c r="E898" s="11">
        <v>0.68</v>
      </c>
      <c r="F898" s="141" t="s">
        <v>97</v>
      </c>
      <c r="G898" s="11">
        <v>0.73730044716992049</v>
      </c>
      <c r="H898" s="11">
        <v>0.72</v>
      </c>
      <c r="I898" s="11">
        <v>0.67</v>
      </c>
      <c r="J898" s="11">
        <v>0.79</v>
      </c>
      <c r="K898" s="11">
        <v>0.76</v>
      </c>
      <c r="L898" s="11">
        <v>0.78</v>
      </c>
      <c r="M898" s="11">
        <v>0.78309388379006017</v>
      </c>
      <c r="N898" s="11">
        <v>0.76</v>
      </c>
      <c r="O898" s="11">
        <v>0.82</v>
      </c>
      <c r="P898" s="146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11">
        <v>0.71</v>
      </c>
      <c r="E899" s="11">
        <v>0.69</v>
      </c>
      <c r="F899" s="141" t="s">
        <v>97</v>
      </c>
      <c r="G899" s="11">
        <v>0.75577878886144145</v>
      </c>
      <c r="H899" s="11">
        <v>0.69</v>
      </c>
      <c r="I899" s="11">
        <v>0.64</v>
      </c>
      <c r="J899" s="11">
        <v>0.78</v>
      </c>
      <c r="K899" s="11">
        <v>0.79</v>
      </c>
      <c r="L899" s="11">
        <v>0.81</v>
      </c>
      <c r="M899" s="11">
        <v>0.7778922424498842</v>
      </c>
      <c r="N899" s="11">
        <v>0.76</v>
      </c>
      <c r="O899" s="11">
        <v>0.8</v>
      </c>
      <c r="P899" s="146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0.74976761400533087</v>
      </c>
    </row>
    <row r="900" spans="1:65">
      <c r="A900" s="29"/>
      <c r="B900" s="19">
        <v>1</v>
      </c>
      <c r="C900" s="9">
        <v>5</v>
      </c>
      <c r="D900" s="11">
        <v>0.72</v>
      </c>
      <c r="E900" s="11">
        <v>0.68</v>
      </c>
      <c r="F900" s="141" t="s">
        <v>97</v>
      </c>
      <c r="G900" s="11">
        <v>0.75954451726303096</v>
      </c>
      <c r="H900" s="11">
        <v>0.74</v>
      </c>
      <c r="I900" s="11">
        <v>0.67</v>
      </c>
      <c r="J900" s="11">
        <v>0.81</v>
      </c>
      <c r="K900" s="11">
        <v>0.77</v>
      </c>
      <c r="L900" s="11">
        <v>0.78</v>
      </c>
      <c r="M900" s="11">
        <v>0.78829023404398146</v>
      </c>
      <c r="N900" s="11">
        <v>0.75</v>
      </c>
      <c r="O900" s="11">
        <v>0.79</v>
      </c>
      <c r="P900" s="146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64</v>
      </c>
    </row>
    <row r="901" spans="1:65">
      <c r="A901" s="29"/>
      <c r="B901" s="19">
        <v>1</v>
      </c>
      <c r="C901" s="9">
        <v>6</v>
      </c>
      <c r="D901" s="11">
        <v>0.7</v>
      </c>
      <c r="E901" s="11">
        <v>0.7</v>
      </c>
      <c r="F901" s="141" t="s">
        <v>97</v>
      </c>
      <c r="G901" s="11">
        <v>0.79466212398483138</v>
      </c>
      <c r="H901" s="11">
        <v>0.71</v>
      </c>
      <c r="I901" s="11">
        <v>0.66</v>
      </c>
      <c r="J901" s="11">
        <v>0.78</v>
      </c>
      <c r="K901" s="11">
        <v>0.76</v>
      </c>
      <c r="L901" s="11">
        <v>0.79</v>
      </c>
      <c r="M901" s="11">
        <v>0.77209791459165156</v>
      </c>
      <c r="N901" s="11">
        <v>0.75</v>
      </c>
      <c r="O901" s="11">
        <v>0.8</v>
      </c>
      <c r="P901" s="146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9"/>
      <c r="B902" s="20" t="s">
        <v>267</v>
      </c>
      <c r="C902" s="12"/>
      <c r="D902" s="22">
        <v>0.71499999999999997</v>
      </c>
      <c r="E902" s="22">
        <v>0.69166666666666676</v>
      </c>
      <c r="F902" s="22" t="s">
        <v>625</v>
      </c>
      <c r="G902" s="22">
        <v>0.7640801903381006</v>
      </c>
      <c r="H902" s="22">
        <v>0.70166666666666666</v>
      </c>
      <c r="I902" s="22">
        <v>0.66</v>
      </c>
      <c r="J902" s="22">
        <v>0.79833333333333334</v>
      </c>
      <c r="K902" s="22">
        <v>0.78166666666666673</v>
      </c>
      <c r="L902" s="22">
        <v>0.79</v>
      </c>
      <c r="M902" s="22">
        <v>0.78003023038720587</v>
      </c>
      <c r="N902" s="22">
        <v>0.755</v>
      </c>
      <c r="O902" s="22">
        <v>0.80999999999999994</v>
      </c>
      <c r="P902" s="14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3" t="s">
        <v>268</v>
      </c>
      <c r="C903" s="28"/>
      <c r="D903" s="11">
        <v>0.71499999999999997</v>
      </c>
      <c r="E903" s="11">
        <v>0.69</v>
      </c>
      <c r="F903" s="11" t="s">
        <v>625</v>
      </c>
      <c r="G903" s="11">
        <v>0.75918331137071549</v>
      </c>
      <c r="H903" s="11">
        <v>0.7</v>
      </c>
      <c r="I903" s="11">
        <v>0.66500000000000004</v>
      </c>
      <c r="J903" s="11">
        <v>0.8</v>
      </c>
      <c r="K903" s="11">
        <v>0.78</v>
      </c>
      <c r="L903" s="11">
        <v>0.78500000000000003</v>
      </c>
      <c r="M903" s="11">
        <v>0.78026531769932839</v>
      </c>
      <c r="N903" s="11">
        <v>0.755</v>
      </c>
      <c r="O903" s="11">
        <v>0.81</v>
      </c>
      <c r="P903" s="14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3" t="s">
        <v>269</v>
      </c>
      <c r="C904" s="28"/>
      <c r="D904" s="23">
        <v>1.0488088481701525E-2</v>
      </c>
      <c r="E904" s="23">
        <v>1.1690451944500087E-2</v>
      </c>
      <c r="F904" s="23" t="s">
        <v>625</v>
      </c>
      <c r="G904" s="23">
        <v>1.9868725795859979E-2</v>
      </c>
      <c r="H904" s="23">
        <v>2.6394443859772184E-2</v>
      </c>
      <c r="I904" s="23">
        <v>1.2649110640673528E-2</v>
      </c>
      <c r="J904" s="23">
        <v>1.7224014243685071E-2</v>
      </c>
      <c r="K904" s="23">
        <v>2.3166067138525391E-2</v>
      </c>
      <c r="L904" s="23">
        <v>1.2649110640673528E-2</v>
      </c>
      <c r="M904" s="23">
        <v>5.7761592046377671E-3</v>
      </c>
      <c r="N904" s="23">
        <v>5.4772255750516656E-3</v>
      </c>
      <c r="O904" s="23">
        <v>1.5491933384829622E-2</v>
      </c>
      <c r="P904" s="230"/>
      <c r="Q904" s="231"/>
      <c r="R904" s="231"/>
      <c r="S904" s="231"/>
      <c r="T904" s="231"/>
      <c r="U904" s="231"/>
      <c r="V904" s="231"/>
      <c r="W904" s="231"/>
      <c r="X904" s="231"/>
      <c r="Y904" s="231"/>
      <c r="Z904" s="231"/>
      <c r="AA904" s="231"/>
      <c r="AB904" s="231"/>
      <c r="AC904" s="231"/>
      <c r="AD904" s="231"/>
      <c r="AE904" s="231"/>
      <c r="AF904" s="231"/>
      <c r="AG904" s="231"/>
      <c r="AH904" s="231"/>
      <c r="AI904" s="231"/>
      <c r="AJ904" s="231"/>
      <c r="AK904" s="231"/>
      <c r="AL904" s="231"/>
      <c r="AM904" s="231"/>
      <c r="AN904" s="231"/>
      <c r="AO904" s="231"/>
      <c r="AP904" s="231"/>
      <c r="AQ904" s="231"/>
      <c r="AR904" s="231"/>
      <c r="AS904" s="231"/>
      <c r="AT904" s="231"/>
      <c r="AU904" s="231"/>
      <c r="AV904" s="231"/>
      <c r="AW904" s="231"/>
      <c r="AX904" s="231"/>
      <c r="AY904" s="231"/>
      <c r="AZ904" s="231"/>
      <c r="BA904" s="231"/>
      <c r="BB904" s="231"/>
      <c r="BC904" s="231"/>
      <c r="BD904" s="231"/>
      <c r="BE904" s="231"/>
      <c r="BF904" s="231"/>
      <c r="BG904" s="231"/>
      <c r="BH904" s="231"/>
      <c r="BI904" s="231"/>
      <c r="BJ904" s="231"/>
      <c r="BK904" s="231"/>
      <c r="BL904" s="231"/>
      <c r="BM904" s="54"/>
    </row>
    <row r="905" spans="1:65">
      <c r="A905" s="29"/>
      <c r="B905" s="3" t="s">
        <v>86</v>
      </c>
      <c r="C905" s="28"/>
      <c r="D905" s="13">
        <v>1.4668655219162973E-2</v>
      </c>
      <c r="E905" s="13">
        <v>1.6901858233012171E-2</v>
      </c>
      <c r="F905" s="13" t="s">
        <v>625</v>
      </c>
      <c r="G905" s="13">
        <v>2.600345624334037E-2</v>
      </c>
      <c r="H905" s="13">
        <v>3.7616784598250144E-2</v>
      </c>
      <c r="I905" s="13">
        <v>1.9165319152535647E-2</v>
      </c>
      <c r="J905" s="13">
        <v>2.1574965649709902E-2</v>
      </c>
      <c r="K905" s="13">
        <v>2.9636759665490904E-2</v>
      </c>
      <c r="L905" s="13">
        <v>1.6011532456548769E-2</v>
      </c>
      <c r="M905" s="13">
        <v>7.4050453169878941E-3</v>
      </c>
      <c r="N905" s="13">
        <v>7.2546034106644574E-3</v>
      </c>
      <c r="O905" s="13">
        <v>1.9125843684974844E-2</v>
      </c>
      <c r="P905" s="14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270</v>
      </c>
      <c r="C906" s="28"/>
      <c r="D906" s="13">
        <v>-4.6371186692899413E-2</v>
      </c>
      <c r="E906" s="13">
        <v>-7.7491940507116941E-2</v>
      </c>
      <c r="F906" s="13" t="s">
        <v>625</v>
      </c>
      <c r="G906" s="13">
        <v>1.9089349907113862E-2</v>
      </c>
      <c r="H906" s="13">
        <v>-6.4154474586738064E-2</v>
      </c>
      <c r="I906" s="13">
        <v>-0.1197272492549839</v>
      </c>
      <c r="J906" s="13">
        <v>6.4774362643592598E-2</v>
      </c>
      <c r="K906" s="13">
        <v>4.2545252776294396E-2</v>
      </c>
      <c r="L906" s="13">
        <v>5.3659807709943497E-2</v>
      </c>
      <c r="M906" s="13">
        <v>4.036266146547618E-2</v>
      </c>
      <c r="N906" s="13">
        <v>6.978676988616872E-3</v>
      </c>
      <c r="O906" s="13">
        <v>8.0334739550701473E-2</v>
      </c>
      <c r="P906" s="14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45" t="s">
        <v>271</v>
      </c>
      <c r="C907" s="46"/>
      <c r="D907" s="44">
        <v>0.72</v>
      </c>
      <c r="E907" s="44">
        <v>1.1000000000000001</v>
      </c>
      <c r="F907" s="44">
        <v>10.67</v>
      </c>
      <c r="G907" s="44">
        <v>7.0000000000000007E-2</v>
      </c>
      <c r="H907" s="44">
        <v>0.94</v>
      </c>
      <c r="I907" s="44">
        <v>1.61</v>
      </c>
      <c r="J907" s="44">
        <v>0.63</v>
      </c>
      <c r="K907" s="44">
        <v>0.36</v>
      </c>
      <c r="L907" s="44">
        <v>0.49</v>
      </c>
      <c r="M907" s="44">
        <v>0.33</v>
      </c>
      <c r="N907" s="44">
        <v>7.0000000000000007E-2</v>
      </c>
      <c r="O907" s="44">
        <v>0.82</v>
      </c>
      <c r="P907" s="14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B908" s="3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BM908" s="53"/>
    </row>
    <row r="909" spans="1:65" ht="15">
      <c r="B909" s="8" t="s">
        <v>526</v>
      </c>
      <c r="BM909" s="27" t="s">
        <v>66</v>
      </c>
    </row>
    <row r="910" spans="1:65" ht="15">
      <c r="A910" s="24" t="s">
        <v>27</v>
      </c>
      <c r="B910" s="18" t="s">
        <v>117</v>
      </c>
      <c r="C910" s="15" t="s">
        <v>118</v>
      </c>
      <c r="D910" s="16" t="s">
        <v>239</v>
      </c>
      <c r="E910" s="17" t="s">
        <v>239</v>
      </c>
      <c r="F910" s="17" t="s">
        <v>239</v>
      </c>
      <c r="G910" s="17" t="s">
        <v>239</v>
      </c>
      <c r="H910" s="17" t="s">
        <v>239</v>
      </c>
      <c r="I910" s="17" t="s">
        <v>239</v>
      </c>
      <c r="J910" s="17" t="s">
        <v>239</v>
      </c>
      <c r="K910" s="17" t="s">
        <v>239</v>
      </c>
      <c r="L910" s="17" t="s">
        <v>239</v>
      </c>
      <c r="M910" s="17" t="s">
        <v>239</v>
      </c>
      <c r="N910" s="17" t="s">
        <v>239</v>
      </c>
      <c r="O910" s="17" t="s">
        <v>239</v>
      </c>
      <c r="P910" s="17" t="s">
        <v>239</v>
      </c>
      <c r="Q910" s="17" t="s">
        <v>239</v>
      </c>
      <c r="R910" s="17" t="s">
        <v>239</v>
      </c>
      <c r="S910" s="17" t="s">
        <v>239</v>
      </c>
      <c r="T910" s="17" t="s">
        <v>239</v>
      </c>
      <c r="U910" s="17" t="s">
        <v>239</v>
      </c>
      <c r="V910" s="146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</v>
      </c>
    </row>
    <row r="911" spans="1:65">
      <c r="A911" s="29"/>
      <c r="B911" s="19" t="s">
        <v>240</v>
      </c>
      <c r="C911" s="9" t="s">
        <v>240</v>
      </c>
      <c r="D911" s="144" t="s">
        <v>242</v>
      </c>
      <c r="E911" s="145" t="s">
        <v>243</v>
      </c>
      <c r="F911" s="145" t="s">
        <v>244</v>
      </c>
      <c r="G911" s="145" t="s">
        <v>245</v>
      </c>
      <c r="H911" s="145" t="s">
        <v>246</v>
      </c>
      <c r="I911" s="145" t="s">
        <v>248</v>
      </c>
      <c r="J911" s="145" t="s">
        <v>249</v>
      </c>
      <c r="K911" s="145" t="s">
        <v>250</v>
      </c>
      <c r="L911" s="145" t="s">
        <v>251</v>
      </c>
      <c r="M911" s="145" t="s">
        <v>252</v>
      </c>
      <c r="N911" s="145" t="s">
        <v>253</v>
      </c>
      <c r="O911" s="145" t="s">
        <v>254</v>
      </c>
      <c r="P911" s="145" t="s">
        <v>256</v>
      </c>
      <c r="Q911" s="145" t="s">
        <v>257</v>
      </c>
      <c r="R911" s="145" t="s">
        <v>258</v>
      </c>
      <c r="S911" s="145" t="s">
        <v>282</v>
      </c>
      <c r="T911" s="145" t="s">
        <v>284</v>
      </c>
      <c r="U911" s="145" t="s">
        <v>260</v>
      </c>
      <c r="V911" s="146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 t="s">
        <v>3</v>
      </c>
    </row>
    <row r="912" spans="1:65">
      <c r="A912" s="29"/>
      <c r="B912" s="19"/>
      <c r="C912" s="9"/>
      <c r="D912" s="10" t="s">
        <v>285</v>
      </c>
      <c r="E912" s="11" t="s">
        <v>285</v>
      </c>
      <c r="F912" s="11" t="s">
        <v>286</v>
      </c>
      <c r="G912" s="11" t="s">
        <v>285</v>
      </c>
      <c r="H912" s="11" t="s">
        <v>285</v>
      </c>
      <c r="I912" s="11" t="s">
        <v>286</v>
      </c>
      <c r="J912" s="11" t="s">
        <v>285</v>
      </c>
      <c r="K912" s="11" t="s">
        <v>285</v>
      </c>
      <c r="L912" s="11" t="s">
        <v>285</v>
      </c>
      <c r="M912" s="11" t="s">
        <v>286</v>
      </c>
      <c r="N912" s="11" t="s">
        <v>286</v>
      </c>
      <c r="O912" s="11" t="s">
        <v>285</v>
      </c>
      <c r="P912" s="11" t="s">
        <v>286</v>
      </c>
      <c r="Q912" s="11" t="s">
        <v>286</v>
      </c>
      <c r="R912" s="11" t="s">
        <v>286</v>
      </c>
      <c r="S912" s="11" t="s">
        <v>120</v>
      </c>
      <c r="T912" s="11" t="s">
        <v>285</v>
      </c>
      <c r="U912" s="11" t="s">
        <v>285</v>
      </c>
      <c r="V912" s="146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146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2</v>
      </c>
    </row>
    <row r="914" spans="1:65">
      <c r="A914" s="29"/>
      <c r="B914" s="18">
        <v>1</v>
      </c>
      <c r="C914" s="14">
        <v>1</v>
      </c>
      <c r="D914" s="21">
        <v>0.27</v>
      </c>
      <c r="E914" s="21">
        <v>0.24</v>
      </c>
      <c r="F914" s="139" t="s">
        <v>97</v>
      </c>
      <c r="G914" s="21">
        <v>0.34</v>
      </c>
      <c r="H914" s="21">
        <v>0.32</v>
      </c>
      <c r="I914" s="139">
        <v>0.51</v>
      </c>
      <c r="J914" s="21">
        <v>0.15</v>
      </c>
      <c r="K914" s="21">
        <v>0.16</v>
      </c>
      <c r="L914" s="21">
        <v>0.25</v>
      </c>
      <c r="M914" s="139">
        <v>0.2</v>
      </c>
      <c r="N914" s="139">
        <v>0.19</v>
      </c>
      <c r="O914" s="21">
        <v>0.19</v>
      </c>
      <c r="P914" s="21">
        <v>0.2</v>
      </c>
      <c r="Q914" s="21">
        <v>0.33</v>
      </c>
      <c r="R914" s="21">
        <v>0.21660236767539384</v>
      </c>
      <c r="S914" s="139">
        <v>0.42676562105173999</v>
      </c>
      <c r="T914" s="21">
        <v>0.23</v>
      </c>
      <c r="U914" s="21">
        <v>0.27</v>
      </c>
      <c r="V914" s="146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>
        <v>1</v>
      </c>
      <c r="C915" s="9">
        <v>2</v>
      </c>
      <c r="D915" s="11">
        <v>0.24</v>
      </c>
      <c r="E915" s="11">
        <v>0.27</v>
      </c>
      <c r="F915" s="141" t="s">
        <v>97</v>
      </c>
      <c r="G915" s="11">
        <v>0.27</v>
      </c>
      <c r="H915" s="11">
        <v>0.15</v>
      </c>
      <c r="I915" s="141">
        <v>0.63</v>
      </c>
      <c r="J915" s="11">
        <v>0.28999999999999998</v>
      </c>
      <c r="K915" s="11">
        <v>0.16</v>
      </c>
      <c r="L915" s="11">
        <v>0.18</v>
      </c>
      <c r="M915" s="141">
        <v>0.2</v>
      </c>
      <c r="N915" s="141">
        <v>0.69</v>
      </c>
      <c r="O915" s="11">
        <v>0.18</v>
      </c>
      <c r="P915" s="11">
        <v>0.19</v>
      </c>
      <c r="Q915" s="11">
        <v>0.17</v>
      </c>
      <c r="R915" s="11">
        <v>0.20408792054485619</v>
      </c>
      <c r="S915" s="141">
        <v>0.27388747097513755</v>
      </c>
      <c r="T915" s="11">
        <v>0.26</v>
      </c>
      <c r="U915" s="11">
        <v>0.24</v>
      </c>
      <c r="V915" s="146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e">
        <v>#N/A</v>
      </c>
    </row>
    <row r="916" spans="1:65">
      <c r="A916" s="29"/>
      <c r="B916" s="19">
        <v>1</v>
      </c>
      <c r="C916" s="9">
        <v>3</v>
      </c>
      <c r="D916" s="11">
        <v>0.12</v>
      </c>
      <c r="E916" s="11">
        <v>0.16</v>
      </c>
      <c r="F916" s="141" t="s">
        <v>97</v>
      </c>
      <c r="G916" s="11">
        <v>0.27</v>
      </c>
      <c r="H916" s="11">
        <v>0.15</v>
      </c>
      <c r="I916" s="141">
        <v>0.41</v>
      </c>
      <c r="J916" s="11">
        <v>0.19</v>
      </c>
      <c r="K916" s="11">
        <v>0.13</v>
      </c>
      <c r="L916" s="11">
        <v>0.34</v>
      </c>
      <c r="M916" s="141">
        <v>0.2</v>
      </c>
      <c r="N916" s="141">
        <v>0.16</v>
      </c>
      <c r="O916" s="11">
        <v>0.15</v>
      </c>
      <c r="P916" s="11">
        <v>0.2</v>
      </c>
      <c r="Q916" s="11">
        <v>0.3</v>
      </c>
      <c r="R916" s="11">
        <v>0.21380078891052828</v>
      </c>
      <c r="S916" s="141">
        <v>0.20519358389743</v>
      </c>
      <c r="T916" s="142">
        <v>0.41</v>
      </c>
      <c r="U916" s="11">
        <v>0.18</v>
      </c>
      <c r="V916" s="146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16</v>
      </c>
    </row>
    <row r="917" spans="1:65">
      <c r="A917" s="29"/>
      <c r="B917" s="19">
        <v>1</v>
      </c>
      <c r="C917" s="9">
        <v>4</v>
      </c>
      <c r="D917" s="11">
        <v>0.1</v>
      </c>
      <c r="E917" s="11">
        <v>0.19</v>
      </c>
      <c r="F917" s="141">
        <v>0.2</v>
      </c>
      <c r="G917" s="142">
        <v>0.65</v>
      </c>
      <c r="H917" s="11">
        <v>0.25</v>
      </c>
      <c r="I917" s="141">
        <v>0.3</v>
      </c>
      <c r="J917" s="11">
        <v>0.18</v>
      </c>
      <c r="K917" s="11">
        <v>0.17</v>
      </c>
      <c r="L917" s="11">
        <v>0.14000000000000001</v>
      </c>
      <c r="M917" s="141">
        <v>0.2</v>
      </c>
      <c r="N917" s="141">
        <v>0.79</v>
      </c>
      <c r="O917" s="11">
        <v>0.2</v>
      </c>
      <c r="P917" s="11">
        <v>0.18</v>
      </c>
      <c r="Q917" s="11">
        <v>0.18</v>
      </c>
      <c r="R917" s="11">
        <v>0.19258139821240744</v>
      </c>
      <c r="S917" s="141">
        <v>0.31264719414942599</v>
      </c>
      <c r="T917" s="11">
        <v>0.1</v>
      </c>
      <c r="U917" s="11">
        <v>0.18</v>
      </c>
      <c r="V917" s="146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0.20584834867853763</v>
      </c>
    </row>
    <row r="918" spans="1:65">
      <c r="A918" s="29"/>
      <c r="B918" s="19">
        <v>1</v>
      </c>
      <c r="C918" s="9">
        <v>5</v>
      </c>
      <c r="D918" s="11">
        <v>0.26</v>
      </c>
      <c r="E918" s="11">
        <v>0.15</v>
      </c>
      <c r="F918" s="141" t="s">
        <v>97</v>
      </c>
      <c r="G918" s="11">
        <v>0.18</v>
      </c>
      <c r="H918" s="11">
        <v>0.23</v>
      </c>
      <c r="I918" s="141">
        <v>0.5</v>
      </c>
      <c r="J918" s="11">
        <v>0.3</v>
      </c>
      <c r="K918" s="11">
        <v>0.28999999999999998</v>
      </c>
      <c r="L918" s="11">
        <v>0.18</v>
      </c>
      <c r="M918" s="141">
        <v>0.2</v>
      </c>
      <c r="N918" s="141">
        <v>0.62</v>
      </c>
      <c r="O918" s="11">
        <v>0.18</v>
      </c>
      <c r="P918" s="11">
        <v>0.14000000000000001</v>
      </c>
      <c r="Q918" s="11">
        <v>0.17</v>
      </c>
      <c r="R918" s="11">
        <v>0.20856362245528501</v>
      </c>
      <c r="S918" s="141">
        <v>0.20859378155168001</v>
      </c>
      <c r="T918" s="11">
        <v>0.14000000000000001</v>
      </c>
      <c r="U918" s="11">
        <v>0.21</v>
      </c>
      <c r="V918" s="146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65</v>
      </c>
    </row>
    <row r="919" spans="1:65">
      <c r="A919" s="29"/>
      <c r="B919" s="19">
        <v>1</v>
      </c>
      <c r="C919" s="9">
        <v>6</v>
      </c>
      <c r="D919" s="11">
        <v>0.21</v>
      </c>
      <c r="E919" s="11">
        <v>0.23</v>
      </c>
      <c r="F919" s="141" t="s">
        <v>97</v>
      </c>
      <c r="G919" s="11">
        <v>0.17</v>
      </c>
      <c r="H919" s="11">
        <v>0.21</v>
      </c>
      <c r="I919" s="141">
        <v>0.4</v>
      </c>
      <c r="J919" s="11">
        <v>0.25</v>
      </c>
      <c r="K919" s="11">
        <v>0.17</v>
      </c>
      <c r="L919" s="11">
        <v>0.19</v>
      </c>
      <c r="M919" s="141">
        <v>0.2</v>
      </c>
      <c r="N919" s="141">
        <v>0.28000000000000003</v>
      </c>
      <c r="O919" s="11">
        <v>0.15</v>
      </c>
      <c r="P919" s="11">
        <v>0.19</v>
      </c>
      <c r="Q919" s="11">
        <v>0.15</v>
      </c>
      <c r="R919" s="11">
        <v>0.18853509912746319</v>
      </c>
      <c r="S919" s="141">
        <v>0.44313252998976527</v>
      </c>
      <c r="T919" s="11">
        <v>0.2</v>
      </c>
      <c r="U919" s="11">
        <v>0.24</v>
      </c>
      <c r="V919" s="146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9"/>
      <c r="B920" s="20" t="s">
        <v>267</v>
      </c>
      <c r="C920" s="12"/>
      <c r="D920" s="22">
        <v>0.19999999999999998</v>
      </c>
      <c r="E920" s="22">
        <v>0.20666666666666667</v>
      </c>
      <c r="F920" s="22">
        <v>0.2</v>
      </c>
      <c r="G920" s="22">
        <v>0.31333333333333335</v>
      </c>
      <c r="H920" s="22">
        <v>0.21833333333333335</v>
      </c>
      <c r="I920" s="22">
        <v>0.45833333333333331</v>
      </c>
      <c r="J920" s="22">
        <v>0.22666666666666666</v>
      </c>
      <c r="K920" s="22">
        <v>0.17999999999999997</v>
      </c>
      <c r="L920" s="22">
        <v>0.21333333333333335</v>
      </c>
      <c r="M920" s="22">
        <v>0.19999999999999998</v>
      </c>
      <c r="N920" s="22">
        <v>0.4549999999999999</v>
      </c>
      <c r="O920" s="22">
        <v>0.17499999999999996</v>
      </c>
      <c r="P920" s="22">
        <v>0.18333333333333335</v>
      </c>
      <c r="Q920" s="22">
        <v>0.21666666666666665</v>
      </c>
      <c r="R920" s="22">
        <v>0.20402853282098898</v>
      </c>
      <c r="S920" s="22">
        <v>0.31170336360252981</v>
      </c>
      <c r="T920" s="22">
        <v>0.2233333333333333</v>
      </c>
      <c r="U920" s="22">
        <v>0.21999999999999997</v>
      </c>
      <c r="V920" s="146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9"/>
      <c r="B921" s="3" t="s">
        <v>268</v>
      </c>
      <c r="C921" s="28"/>
      <c r="D921" s="11">
        <v>0.22499999999999998</v>
      </c>
      <c r="E921" s="11">
        <v>0.21000000000000002</v>
      </c>
      <c r="F921" s="11">
        <v>0.2</v>
      </c>
      <c r="G921" s="11">
        <v>0.27</v>
      </c>
      <c r="H921" s="11">
        <v>0.22</v>
      </c>
      <c r="I921" s="11">
        <v>0.45499999999999996</v>
      </c>
      <c r="J921" s="11">
        <v>0.22</v>
      </c>
      <c r="K921" s="11">
        <v>0.16500000000000001</v>
      </c>
      <c r="L921" s="11">
        <v>0.185</v>
      </c>
      <c r="M921" s="11">
        <v>0.2</v>
      </c>
      <c r="N921" s="11">
        <v>0.45</v>
      </c>
      <c r="O921" s="11">
        <v>0.18</v>
      </c>
      <c r="P921" s="11">
        <v>0.19</v>
      </c>
      <c r="Q921" s="11">
        <v>0.17499999999999999</v>
      </c>
      <c r="R921" s="11">
        <v>0.20632577150007059</v>
      </c>
      <c r="S921" s="11">
        <v>0.29326733256228177</v>
      </c>
      <c r="T921" s="11">
        <v>0.21500000000000002</v>
      </c>
      <c r="U921" s="11">
        <v>0.22499999999999998</v>
      </c>
      <c r="V921" s="146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3" t="s">
        <v>269</v>
      </c>
      <c r="C922" s="28"/>
      <c r="D922" s="23">
        <v>7.2938330115241895E-2</v>
      </c>
      <c r="E922" s="23">
        <v>4.7609522856952274E-2</v>
      </c>
      <c r="F922" s="23" t="s">
        <v>625</v>
      </c>
      <c r="G922" s="23">
        <v>0.17671068633975329</v>
      </c>
      <c r="H922" s="23">
        <v>6.4627135683601677E-2</v>
      </c>
      <c r="I922" s="23">
        <v>0.11373946837692991</v>
      </c>
      <c r="J922" s="23">
        <v>6.2182527020592154E-2</v>
      </c>
      <c r="K922" s="23">
        <v>5.5856960175075916E-2</v>
      </c>
      <c r="L922" s="23">
        <v>7.1460945044595311E-2</v>
      </c>
      <c r="M922" s="23">
        <v>3.0404709722440586E-17</v>
      </c>
      <c r="N922" s="23">
        <v>0.27660441066620772</v>
      </c>
      <c r="O922" s="23">
        <v>2.0736441353327917E-2</v>
      </c>
      <c r="P922" s="23">
        <v>2.2509257354845501E-2</v>
      </c>
      <c r="Q922" s="23">
        <v>7.7373552759755604E-2</v>
      </c>
      <c r="R922" s="23">
        <v>1.1360037458396829E-2</v>
      </c>
      <c r="S922" s="23">
        <v>0.10384584777581571</v>
      </c>
      <c r="T922" s="23">
        <v>0.10856641592438551</v>
      </c>
      <c r="U922" s="23">
        <v>3.6331804249170034E-2</v>
      </c>
      <c r="V922" s="146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3" t="s">
        <v>86</v>
      </c>
      <c r="C923" s="28"/>
      <c r="D923" s="13">
        <v>0.3646916505762095</v>
      </c>
      <c r="E923" s="13">
        <v>0.23036865898525294</v>
      </c>
      <c r="F923" s="13" t="s">
        <v>625</v>
      </c>
      <c r="G923" s="13">
        <v>0.56397027555240409</v>
      </c>
      <c r="H923" s="13">
        <v>0.29600214816916798</v>
      </c>
      <c r="I923" s="13">
        <v>0.24815884009511982</v>
      </c>
      <c r="J923" s="13">
        <v>0.27433467803202422</v>
      </c>
      <c r="K923" s="13">
        <v>0.31031644541708847</v>
      </c>
      <c r="L923" s="13">
        <v>0.33497317989654052</v>
      </c>
      <c r="M923" s="13">
        <v>1.5202354861220294E-16</v>
      </c>
      <c r="N923" s="13">
        <v>0.60792178168397315</v>
      </c>
      <c r="O923" s="13">
        <v>0.11849395059044526</v>
      </c>
      <c r="P923" s="13">
        <v>0.12277776739006636</v>
      </c>
      <c r="Q923" s="13">
        <v>0.3571087050450259</v>
      </c>
      <c r="R923" s="13">
        <v>5.567867053361563E-2</v>
      </c>
      <c r="S923" s="13">
        <v>0.33315600632476744</v>
      </c>
      <c r="T923" s="13">
        <v>0.48611828025844267</v>
      </c>
      <c r="U923" s="13">
        <v>0.16514456476895473</v>
      </c>
      <c r="V923" s="146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270</v>
      </c>
      <c r="C924" s="28"/>
      <c r="D924" s="13">
        <v>-2.8410957464957365E-2</v>
      </c>
      <c r="E924" s="13">
        <v>3.9753439528773526E-3</v>
      </c>
      <c r="F924" s="13">
        <v>-2.8410957464957254E-2</v>
      </c>
      <c r="G924" s="13">
        <v>0.52215616663823372</v>
      </c>
      <c r="H924" s="13">
        <v>6.0651371434088386E-2</v>
      </c>
      <c r="I924" s="13">
        <v>1.2265582224761395</v>
      </c>
      <c r="J924" s="13">
        <v>0.10113424820638173</v>
      </c>
      <c r="K924" s="13">
        <v>-0.12556986171846174</v>
      </c>
      <c r="L924" s="13">
        <v>3.6361645370712292E-2</v>
      </c>
      <c r="M924" s="13">
        <v>-2.8410957464957365E-2</v>
      </c>
      <c r="N924" s="13">
        <v>1.2103650717672219</v>
      </c>
      <c r="O924" s="13">
        <v>-0.14985958778183783</v>
      </c>
      <c r="P924" s="13">
        <v>-0.10937671100954416</v>
      </c>
      <c r="Q924" s="13">
        <v>5.255479607962954E-2</v>
      </c>
      <c r="R924" s="13">
        <v>-8.8405657331288579E-3</v>
      </c>
      <c r="S924" s="13">
        <v>0.51423786298767116</v>
      </c>
      <c r="T924" s="13">
        <v>8.4941097497464257E-2</v>
      </c>
      <c r="U924" s="13">
        <v>6.8747946788546788E-2</v>
      </c>
      <c r="V924" s="146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45" t="s">
        <v>271</v>
      </c>
      <c r="C925" s="46"/>
      <c r="D925" s="44">
        <v>0.76</v>
      </c>
      <c r="E925" s="44">
        <v>0.47</v>
      </c>
      <c r="F925" s="44" t="s">
        <v>272</v>
      </c>
      <c r="G925" s="44">
        <v>4.17</v>
      </c>
      <c r="H925" s="44">
        <v>0.04</v>
      </c>
      <c r="I925" s="44">
        <v>10.49</v>
      </c>
      <c r="J925" s="44">
        <v>0.4</v>
      </c>
      <c r="K925" s="44">
        <v>1.63</v>
      </c>
      <c r="L925" s="44">
        <v>0.18</v>
      </c>
      <c r="M925" s="44" t="s">
        <v>272</v>
      </c>
      <c r="N925" s="44">
        <v>10.34</v>
      </c>
      <c r="O925" s="44">
        <v>1.85</v>
      </c>
      <c r="P925" s="44">
        <v>1.49</v>
      </c>
      <c r="Q925" s="44">
        <v>0.04</v>
      </c>
      <c r="R925" s="44">
        <v>0.59</v>
      </c>
      <c r="S925" s="44">
        <v>4.0999999999999996</v>
      </c>
      <c r="T925" s="44">
        <v>0.25</v>
      </c>
      <c r="U925" s="44">
        <v>0.11</v>
      </c>
      <c r="V925" s="146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B926" s="30" t="s">
        <v>298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BM926" s="53"/>
    </row>
    <row r="927" spans="1:65">
      <c r="BM927" s="53"/>
    </row>
    <row r="928" spans="1:65" ht="15">
      <c r="B928" s="8" t="s">
        <v>527</v>
      </c>
      <c r="BM928" s="27" t="s">
        <v>66</v>
      </c>
    </row>
    <row r="929" spans="1:65" ht="15">
      <c r="A929" s="24" t="s">
        <v>30</v>
      </c>
      <c r="B929" s="18" t="s">
        <v>117</v>
      </c>
      <c r="C929" s="15" t="s">
        <v>118</v>
      </c>
      <c r="D929" s="16" t="s">
        <v>239</v>
      </c>
      <c r="E929" s="17" t="s">
        <v>239</v>
      </c>
      <c r="F929" s="17" t="s">
        <v>239</v>
      </c>
      <c r="G929" s="17" t="s">
        <v>239</v>
      </c>
      <c r="H929" s="17" t="s">
        <v>239</v>
      </c>
      <c r="I929" s="17" t="s">
        <v>239</v>
      </c>
      <c r="J929" s="17" t="s">
        <v>239</v>
      </c>
      <c r="K929" s="17" t="s">
        <v>239</v>
      </c>
      <c r="L929" s="17" t="s">
        <v>239</v>
      </c>
      <c r="M929" s="17" t="s">
        <v>239</v>
      </c>
      <c r="N929" s="17" t="s">
        <v>239</v>
      </c>
      <c r="O929" s="17" t="s">
        <v>239</v>
      </c>
      <c r="P929" s="17" t="s">
        <v>239</v>
      </c>
      <c r="Q929" s="17" t="s">
        <v>239</v>
      </c>
      <c r="R929" s="17" t="s">
        <v>239</v>
      </c>
      <c r="S929" s="17" t="s">
        <v>239</v>
      </c>
      <c r="T929" s="17" t="s">
        <v>239</v>
      </c>
      <c r="U929" s="17" t="s">
        <v>239</v>
      </c>
      <c r="V929" s="17" t="s">
        <v>239</v>
      </c>
      <c r="W929" s="17" t="s">
        <v>239</v>
      </c>
      <c r="X929" s="146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240</v>
      </c>
      <c r="C930" s="9" t="s">
        <v>240</v>
      </c>
      <c r="D930" s="144" t="s">
        <v>242</v>
      </c>
      <c r="E930" s="145" t="s">
        <v>243</v>
      </c>
      <c r="F930" s="145" t="s">
        <v>244</v>
      </c>
      <c r="G930" s="145" t="s">
        <v>245</v>
      </c>
      <c r="H930" s="145" t="s">
        <v>246</v>
      </c>
      <c r="I930" s="145" t="s">
        <v>247</v>
      </c>
      <c r="J930" s="145" t="s">
        <v>248</v>
      </c>
      <c r="K930" s="145" t="s">
        <v>249</v>
      </c>
      <c r="L930" s="145" t="s">
        <v>250</v>
      </c>
      <c r="M930" s="145" t="s">
        <v>251</v>
      </c>
      <c r="N930" s="145" t="s">
        <v>252</v>
      </c>
      <c r="O930" s="145" t="s">
        <v>253</v>
      </c>
      <c r="P930" s="145" t="s">
        <v>254</v>
      </c>
      <c r="Q930" s="145" t="s">
        <v>256</v>
      </c>
      <c r="R930" s="145" t="s">
        <v>257</v>
      </c>
      <c r="S930" s="145" t="s">
        <v>258</v>
      </c>
      <c r="T930" s="145" t="s">
        <v>259</v>
      </c>
      <c r="U930" s="145" t="s">
        <v>282</v>
      </c>
      <c r="V930" s="145" t="s">
        <v>284</v>
      </c>
      <c r="W930" s="145" t="s">
        <v>260</v>
      </c>
      <c r="X930" s="146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285</v>
      </c>
      <c r="E931" s="11" t="s">
        <v>285</v>
      </c>
      <c r="F931" s="11" t="s">
        <v>286</v>
      </c>
      <c r="G931" s="11" t="s">
        <v>285</v>
      </c>
      <c r="H931" s="11" t="s">
        <v>285</v>
      </c>
      <c r="I931" s="11" t="s">
        <v>286</v>
      </c>
      <c r="J931" s="11" t="s">
        <v>286</v>
      </c>
      <c r="K931" s="11" t="s">
        <v>285</v>
      </c>
      <c r="L931" s="11" t="s">
        <v>285</v>
      </c>
      <c r="M931" s="11" t="s">
        <v>285</v>
      </c>
      <c r="N931" s="11" t="s">
        <v>286</v>
      </c>
      <c r="O931" s="11" t="s">
        <v>286</v>
      </c>
      <c r="P931" s="11" t="s">
        <v>285</v>
      </c>
      <c r="Q931" s="11" t="s">
        <v>286</v>
      </c>
      <c r="R931" s="11" t="s">
        <v>286</v>
      </c>
      <c r="S931" s="11" t="s">
        <v>286</v>
      </c>
      <c r="T931" s="11" t="s">
        <v>286</v>
      </c>
      <c r="U931" s="11" t="s">
        <v>120</v>
      </c>
      <c r="V931" s="11" t="s">
        <v>285</v>
      </c>
      <c r="W931" s="11" t="s">
        <v>285</v>
      </c>
      <c r="X931" s="146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146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8">
        <v>1</v>
      </c>
      <c r="C933" s="14">
        <v>1</v>
      </c>
      <c r="D933" s="226">
        <v>10.1</v>
      </c>
      <c r="E933" s="222">
        <v>11.8</v>
      </c>
      <c r="F933" s="222">
        <v>10.7</v>
      </c>
      <c r="G933" s="222">
        <v>11.45</v>
      </c>
      <c r="H933" s="222">
        <v>10.199999999999999</v>
      </c>
      <c r="I933" s="222">
        <v>11.456</v>
      </c>
      <c r="J933" s="222">
        <v>10.14</v>
      </c>
      <c r="K933" s="222">
        <v>11.05</v>
      </c>
      <c r="L933" s="222">
        <v>11.8</v>
      </c>
      <c r="M933" s="222">
        <v>12.25</v>
      </c>
      <c r="N933" s="222">
        <v>10.7</v>
      </c>
      <c r="O933" s="222">
        <v>11.66</v>
      </c>
      <c r="P933" s="222">
        <v>12.3</v>
      </c>
      <c r="Q933" s="222">
        <v>11.71</v>
      </c>
      <c r="R933" s="222">
        <v>11.5</v>
      </c>
      <c r="S933" s="222">
        <v>12.489308693647081</v>
      </c>
      <c r="T933" s="222">
        <v>10.3</v>
      </c>
      <c r="U933" s="222">
        <v>10.645061621533142</v>
      </c>
      <c r="V933" s="222">
        <v>10.4</v>
      </c>
      <c r="W933" s="222">
        <v>11.3</v>
      </c>
      <c r="X933" s="219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  <c r="AJ933" s="220"/>
      <c r="AK933" s="220"/>
      <c r="AL933" s="220"/>
      <c r="AM933" s="220"/>
      <c r="AN933" s="220"/>
      <c r="AO933" s="220"/>
      <c r="AP933" s="220"/>
      <c r="AQ933" s="220"/>
      <c r="AR933" s="220"/>
      <c r="AS933" s="220"/>
      <c r="AT933" s="220"/>
      <c r="AU933" s="220"/>
      <c r="AV933" s="220"/>
      <c r="AW933" s="220"/>
      <c r="AX933" s="220"/>
      <c r="AY933" s="220"/>
      <c r="AZ933" s="220"/>
      <c r="BA933" s="220"/>
      <c r="BB933" s="220"/>
      <c r="BC933" s="220"/>
      <c r="BD933" s="220"/>
      <c r="BE933" s="220"/>
      <c r="BF933" s="220"/>
      <c r="BG933" s="220"/>
      <c r="BH933" s="220"/>
      <c r="BI933" s="220"/>
      <c r="BJ933" s="220"/>
      <c r="BK933" s="220"/>
      <c r="BL933" s="220"/>
      <c r="BM933" s="223">
        <v>1</v>
      </c>
    </row>
    <row r="934" spans="1:65">
      <c r="A934" s="29"/>
      <c r="B934" s="19">
        <v>1</v>
      </c>
      <c r="C934" s="9">
        <v>2</v>
      </c>
      <c r="D934" s="227">
        <v>9.9499999999999993</v>
      </c>
      <c r="E934" s="218">
        <v>11.5</v>
      </c>
      <c r="F934" s="218">
        <v>9.9700000000000006</v>
      </c>
      <c r="G934" s="218">
        <v>11.8</v>
      </c>
      <c r="H934" s="218">
        <v>12</v>
      </c>
      <c r="I934" s="218">
        <v>11.1236</v>
      </c>
      <c r="J934" s="218">
        <v>10.95</v>
      </c>
      <c r="K934" s="218">
        <v>11.65</v>
      </c>
      <c r="L934" s="218">
        <v>10.199999999999999</v>
      </c>
      <c r="M934" s="218">
        <v>12.45</v>
      </c>
      <c r="N934" s="218">
        <v>10.8</v>
      </c>
      <c r="O934" s="218">
        <v>11.72</v>
      </c>
      <c r="P934" s="218">
        <v>10.85</v>
      </c>
      <c r="Q934" s="218">
        <v>12.69</v>
      </c>
      <c r="R934" s="218">
        <v>12.47</v>
      </c>
      <c r="S934" s="218">
        <v>12.038289362583278</v>
      </c>
      <c r="T934" s="218">
        <v>10.7</v>
      </c>
      <c r="U934" s="218">
        <v>11.631425970368442</v>
      </c>
      <c r="V934" s="218">
        <v>10.7</v>
      </c>
      <c r="W934" s="218">
        <v>11.3</v>
      </c>
      <c r="X934" s="219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  <c r="AJ934" s="220"/>
      <c r="AK934" s="220"/>
      <c r="AL934" s="220"/>
      <c r="AM934" s="220"/>
      <c r="AN934" s="220"/>
      <c r="AO934" s="220"/>
      <c r="AP934" s="220"/>
      <c r="AQ934" s="220"/>
      <c r="AR934" s="220"/>
      <c r="AS934" s="220"/>
      <c r="AT934" s="220"/>
      <c r="AU934" s="220"/>
      <c r="AV934" s="220"/>
      <c r="AW934" s="220"/>
      <c r="AX934" s="220"/>
      <c r="AY934" s="220"/>
      <c r="AZ934" s="220"/>
      <c r="BA934" s="220"/>
      <c r="BB934" s="220"/>
      <c r="BC934" s="220"/>
      <c r="BD934" s="220"/>
      <c r="BE934" s="220"/>
      <c r="BF934" s="220"/>
      <c r="BG934" s="220"/>
      <c r="BH934" s="220"/>
      <c r="BI934" s="220"/>
      <c r="BJ934" s="220"/>
      <c r="BK934" s="220"/>
      <c r="BL934" s="220"/>
      <c r="BM934" s="223" t="e">
        <v>#N/A</v>
      </c>
    </row>
    <row r="935" spans="1:65">
      <c r="A935" s="29"/>
      <c r="B935" s="19">
        <v>1</v>
      </c>
      <c r="C935" s="9">
        <v>3</v>
      </c>
      <c r="D935" s="227">
        <v>9.77</v>
      </c>
      <c r="E935" s="218">
        <v>10.75</v>
      </c>
      <c r="F935" s="218">
        <v>10.94</v>
      </c>
      <c r="G935" s="218">
        <v>11.3</v>
      </c>
      <c r="H935" s="218">
        <v>11.75</v>
      </c>
      <c r="I935" s="218">
        <v>11.340199999999999</v>
      </c>
      <c r="J935" s="218">
        <v>11.74</v>
      </c>
      <c r="K935" s="218">
        <v>11.3</v>
      </c>
      <c r="L935" s="218">
        <v>10</v>
      </c>
      <c r="M935" s="218">
        <v>12.95</v>
      </c>
      <c r="N935" s="218">
        <v>10.6</v>
      </c>
      <c r="O935" s="218">
        <v>12.32</v>
      </c>
      <c r="P935" s="218">
        <v>9.73</v>
      </c>
      <c r="Q935" s="218">
        <v>11.92</v>
      </c>
      <c r="R935" s="218">
        <v>12.26</v>
      </c>
      <c r="S935" s="218">
        <v>12.440730308232332</v>
      </c>
      <c r="T935" s="218">
        <v>11.7</v>
      </c>
      <c r="U935" s="218">
        <v>11.035791973412742</v>
      </c>
      <c r="V935" s="218">
        <v>10.7</v>
      </c>
      <c r="W935" s="218">
        <v>11.5</v>
      </c>
      <c r="X935" s="219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  <c r="AJ935" s="220"/>
      <c r="AK935" s="220"/>
      <c r="AL935" s="220"/>
      <c r="AM935" s="220"/>
      <c r="AN935" s="220"/>
      <c r="AO935" s="220"/>
      <c r="AP935" s="220"/>
      <c r="AQ935" s="220"/>
      <c r="AR935" s="220"/>
      <c r="AS935" s="220"/>
      <c r="AT935" s="220"/>
      <c r="AU935" s="220"/>
      <c r="AV935" s="220"/>
      <c r="AW935" s="220"/>
      <c r="AX935" s="220"/>
      <c r="AY935" s="220"/>
      <c r="AZ935" s="220"/>
      <c r="BA935" s="220"/>
      <c r="BB935" s="220"/>
      <c r="BC935" s="220"/>
      <c r="BD935" s="220"/>
      <c r="BE935" s="220"/>
      <c r="BF935" s="220"/>
      <c r="BG935" s="220"/>
      <c r="BH935" s="220"/>
      <c r="BI935" s="220"/>
      <c r="BJ935" s="220"/>
      <c r="BK935" s="220"/>
      <c r="BL935" s="220"/>
      <c r="BM935" s="223">
        <v>16</v>
      </c>
    </row>
    <row r="936" spans="1:65">
      <c r="A936" s="29"/>
      <c r="B936" s="19">
        <v>1</v>
      </c>
      <c r="C936" s="9">
        <v>4</v>
      </c>
      <c r="D936" s="225">
        <v>11.7</v>
      </c>
      <c r="E936" s="218">
        <v>12.35</v>
      </c>
      <c r="F936" s="218">
        <v>11.17</v>
      </c>
      <c r="G936" s="218">
        <v>12.25</v>
      </c>
      <c r="H936" s="218">
        <v>10.94</v>
      </c>
      <c r="I936" s="218">
        <v>11.8454</v>
      </c>
      <c r="J936" s="218">
        <v>11.13</v>
      </c>
      <c r="K936" s="218">
        <v>11.45</v>
      </c>
      <c r="L936" s="218">
        <v>9.6</v>
      </c>
      <c r="M936" s="218">
        <v>10.95</v>
      </c>
      <c r="N936" s="218">
        <v>10.7</v>
      </c>
      <c r="O936" s="218">
        <v>11.86</v>
      </c>
      <c r="P936" s="218">
        <v>10.4</v>
      </c>
      <c r="Q936" s="218">
        <v>11.69</v>
      </c>
      <c r="R936" s="218">
        <v>10.86</v>
      </c>
      <c r="S936" s="218">
        <v>12.251566945258721</v>
      </c>
      <c r="T936" s="218">
        <v>13.2</v>
      </c>
      <c r="U936" s="218">
        <v>11.474769457032442</v>
      </c>
      <c r="V936" s="218">
        <v>11.8</v>
      </c>
      <c r="W936" s="218">
        <v>11.1</v>
      </c>
      <c r="X936" s="219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  <c r="AJ936" s="220"/>
      <c r="AK936" s="220"/>
      <c r="AL936" s="220"/>
      <c r="AM936" s="220"/>
      <c r="AN936" s="220"/>
      <c r="AO936" s="220"/>
      <c r="AP936" s="220"/>
      <c r="AQ936" s="220"/>
      <c r="AR936" s="220"/>
      <c r="AS936" s="220"/>
      <c r="AT936" s="220"/>
      <c r="AU936" s="220"/>
      <c r="AV936" s="220"/>
      <c r="AW936" s="220"/>
      <c r="AX936" s="220"/>
      <c r="AY936" s="220"/>
      <c r="AZ936" s="220"/>
      <c r="BA936" s="220"/>
      <c r="BB936" s="220"/>
      <c r="BC936" s="220"/>
      <c r="BD936" s="220"/>
      <c r="BE936" s="220"/>
      <c r="BF936" s="220"/>
      <c r="BG936" s="220"/>
      <c r="BH936" s="220"/>
      <c r="BI936" s="220"/>
      <c r="BJ936" s="220"/>
      <c r="BK936" s="220"/>
      <c r="BL936" s="220"/>
      <c r="BM936" s="223">
        <v>11.359536802213952</v>
      </c>
    </row>
    <row r="937" spans="1:65">
      <c r="A937" s="29"/>
      <c r="B937" s="19">
        <v>1</v>
      </c>
      <c r="C937" s="9">
        <v>5</v>
      </c>
      <c r="D937" s="227">
        <v>9.5299999999999994</v>
      </c>
      <c r="E937" s="218">
        <v>11.75</v>
      </c>
      <c r="F937" s="218">
        <v>10.43</v>
      </c>
      <c r="G937" s="218">
        <v>10.95</v>
      </c>
      <c r="H937" s="218">
        <v>10.99</v>
      </c>
      <c r="I937" s="218">
        <v>11.7842</v>
      </c>
      <c r="J937" s="218">
        <v>11.07</v>
      </c>
      <c r="K937" s="218">
        <v>11.55</v>
      </c>
      <c r="L937" s="218">
        <v>10.8</v>
      </c>
      <c r="M937" s="218">
        <v>11.6</v>
      </c>
      <c r="N937" s="218">
        <v>10.9</v>
      </c>
      <c r="O937" s="218">
        <v>11.61</v>
      </c>
      <c r="P937" s="218">
        <v>12.05</v>
      </c>
      <c r="Q937" s="218">
        <v>12.84</v>
      </c>
      <c r="R937" s="218">
        <v>11.59</v>
      </c>
      <c r="S937" s="218">
        <v>12.757133279880469</v>
      </c>
      <c r="T937" s="218">
        <v>12.2</v>
      </c>
      <c r="U937" s="218">
        <v>12.186083672807642</v>
      </c>
      <c r="V937" s="218">
        <v>10.4</v>
      </c>
      <c r="W937" s="218">
        <v>11.4</v>
      </c>
      <c r="X937" s="219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  <c r="AJ937" s="220"/>
      <c r="AK937" s="220"/>
      <c r="AL937" s="220"/>
      <c r="AM937" s="220"/>
      <c r="AN937" s="220"/>
      <c r="AO937" s="220"/>
      <c r="AP937" s="220"/>
      <c r="AQ937" s="220"/>
      <c r="AR937" s="220"/>
      <c r="AS937" s="220"/>
      <c r="AT937" s="220"/>
      <c r="AU937" s="220"/>
      <c r="AV937" s="220"/>
      <c r="AW937" s="220"/>
      <c r="AX937" s="220"/>
      <c r="AY937" s="220"/>
      <c r="AZ937" s="220"/>
      <c r="BA937" s="220"/>
      <c r="BB937" s="220"/>
      <c r="BC937" s="220"/>
      <c r="BD937" s="220"/>
      <c r="BE937" s="220"/>
      <c r="BF937" s="220"/>
      <c r="BG937" s="220"/>
      <c r="BH937" s="220"/>
      <c r="BI937" s="220"/>
      <c r="BJ937" s="220"/>
      <c r="BK937" s="220"/>
      <c r="BL937" s="220"/>
      <c r="BM937" s="223">
        <v>66</v>
      </c>
    </row>
    <row r="938" spans="1:65">
      <c r="A938" s="29"/>
      <c r="B938" s="19">
        <v>1</v>
      </c>
      <c r="C938" s="9">
        <v>6</v>
      </c>
      <c r="D938" s="227">
        <v>9.92</v>
      </c>
      <c r="E938" s="218">
        <v>11.3</v>
      </c>
      <c r="F938" s="218">
        <v>10.82</v>
      </c>
      <c r="G938" s="218">
        <v>11.55</v>
      </c>
      <c r="H938" s="218">
        <v>10.92</v>
      </c>
      <c r="I938" s="218">
        <v>11.8073</v>
      </c>
      <c r="J938" s="218">
        <v>10.050000000000001</v>
      </c>
      <c r="K938" s="218">
        <v>11.4</v>
      </c>
      <c r="L938" s="218">
        <v>12</v>
      </c>
      <c r="M938" s="218">
        <v>12.1</v>
      </c>
      <c r="N938" s="218">
        <v>10.6</v>
      </c>
      <c r="O938" s="218">
        <v>11.18</v>
      </c>
      <c r="P938" s="218">
        <v>12.15</v>
      </c>
      <c r="Q938" s="218">
        <v>10.66</v>
      </c>
      <c r="R938" s="218">
        <v>10.46</v>
      </c>
      <c r="S938" s="218">
        <v>11.964285971509662</v>
      </c>
      <c r="T938" s="218">
        <v>11.6</v>
      </c>
      <c r="U938" s="218">
        <v>10.376048196124543</v>
      </c>
      <c r="V938" s="218">
        <v>10.8</v>
      </c>
      <c r="W938" s="218">
        <v>10.7</v>
      </c>
      <c r="X938" s="219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  <c r="AJ938" s="220"/>
      <c r="AK938" s="220"/>
      <c r="AL938" s="220"/>
      <c r="AM938" s="220"/>
      <c r="AN938" s="220"/>
      <c r="AO938" s="220"/>
      <c r="AP938" s="220"/>
      <c r="AQ938" s="220"/>
      <c r="AR938" s="220"/>
      <c r="AS938" s="220"/>
      <c r="AT938" s="220"/>
      <c r="AU938" s="220"/>
      <c r="AV938" s="220"/>
      <c r="AW938" s="220"/>
      <c r="AX938" s="220"/>
      <c r="AY938" s="220"/>
      <c r="AZ938" s="220"/>
      <c r="BA938" s="220"/>
      <c r="BB938" s="220"/>
      <c r="BC938" s="220"/>
      <c r="BD938" s="220"/>
      <c r="BE938" s="220"/>
      <c r="BF938" s="220"/>
      <c r="BG938" s="220"/>
      <c r="BH938" s="220"/>
      <c r="BI938" s="220"/>
      <c r="BJ938" s="220"/>
      <c r="BK938" s="220"/>
      <c r="BL938" s="220"/>
      <c r="BM938" s="221"/>
    </row>
    <row r="939" spans="1:65">
      <c r="A939" s="29"/>
      <c r="B939" s="20" t="s">
        <v>267</v>
      </c>
      <c r="C939" s="12"/>
      <c r="D939" s="224">
        <v>10.161666666666667</v>
      </c>
      <c r="E939" s="224">
        <v>11.575000000000001</v>
      </c>
      <c r="F939" s="224">
        <v>10.671666666666667</v>
      </c>
      <c r="G939" s="224">
        <v>11.549999999999999</v>
      </c>
      <c r="H939" s="224">
        <v>11.133333333333333</v>
      </c>
      <c r="I939" s="224">
        <v>11.559449999999998</v>
      </c>
      <c r="J939" s="224">
        <v>10.846666666666666</v>
      </c>
      <c r="K939" s="224">
        <v>11.4</v>
      </c>
      <c r="L939" s="224">
        <v>10.733333333333334</v>
      </c>
      <c r="M939" s="224">
        <v>12.049999999999999</v>
      </c>
      <c r="N939" s="224">
        <v>10.716666666666667</v>
      </c>
      <c r="O939" s="224">
        <v>11.725</v>
      </c>
      <c r="P939" s="224">
        <v>11.246666666666668</v>
      </c>
      <c r="Q939" s="224">
        <v>11.918333333333331</v>
      </c>
      <c r="R939" s="224">
        <v>11.523333333333332</v>
      </c>
      <c r="S939" s="224">
        <v>12.323552426851926</v>
      </c>
      <c r="T939" s="224">
        <v>11.616666666666667</v>
      </c>
      <c r="U939" s="224">
        <v>11.224863481879828</v>
      </c>
      <c r="V939" s="224">
        <v>10.799999999999999</v>
      </c>
      <c r="W939" s="224">
        <v>11.216666666666667</v>
      </c>
      <c r="X939" s="219"/>
      <c r="Y939" s="220"/>
      <c r="Z939" s="220"/>
      <c r="AA939" s="220"/>
      <c r="AB939" s="220"/>
      <c r="AC939" s="220"/>
      <c r="AD939" s="220"/>
      <c r="AE939" s="220"/>
      <c r="AF939" s="220"/>
      <c r="AG939" s="220"/>
      <c r="AH939" s="220"/>
      <c r="AI939" s="220"/>
      <c r="AJ939" s="220"/>
      <c r="AK939" s="220"/>
      <c r="AL939" s="220"/>
      <c r="AM939" s="220"/>
      <c r="AN939" s="220"/>
      <c r="AO939" s="220"/>
      <c r="AP939" s="220"/>
      <c r="AQ939" s="220"/>
      <c r="AR939" s="220"/>
      <c r="AS939" s="220"/>
      <c r="AT939" s="220"/>
      <c r="AU939" s="220"/>
      <c r="AV939" s="220"/>
      <c r="AW939" s="220"/>
      <c r="AX939" s="220"/>
      <c r="AY939" s="220"/>
      <c r="AZ939" s="220"/>
      <c r="BA939" s="220"/>
      <c r="BB939" s="220"/>
      <c r="BC939" s="220"/>
      <c r="BD939" s="220"/>
      <c r="BE939" s="220"/>
      <c r="BF939" s="220"/>
      <c r="BG939" s="220"/>
      <c r="BH939" s="220"/>
      <c r="BI939" s="220"/>
      <c r="BJ939" s="220"/>
      <c r="BK939" s="220"/>
      <c r="BL939" s="220"/>
      <c r="BM939" s="221"/>
    </row>
    <row r="940" spans="1:65">
      <c r="A940" s="29"/>
      <c r="B940" s="3" t="s">
        <v>268</v>
      </c>
      <c r="C940" s="28"/>
      <c r="D940" s="218">
        <v>9.9349999999999987</v>
      </c>
      <c r="E940" s="218">
        <v>11.625</v>
      </c>
      <c r="F940" s="218">
        <v>10.76</v>
      </c>
      <c r="G940" s="218">
        <v>11.5</v>
      </c>
      <c r="H940" s="218">
        <v>10.965</v>
      </c>
      <c r="I940" s="218">
        <v>11.620100000000001</v>
      </c>
      <c r="J940" s="218">
        <v>11.01</v>
      </c>
      <c r="K940" s="218">
        <v>11.425000000000001</v>
      </c>
      <c r="L940" s="218">
        <v>10.5</v>
      </c>
      <c r="M940" s="218">
        <v>12.175000000000001</v>
      </c>
      <c r="N940" s="218">
        <v>10.7</v>
      </c>
      <c r="O940" s="218">
        <v>11.690000000000001</v>
      </c>
      <c r="P940" s="218">
        <v>11.45</v>
      </c>
      <c r="Q940" s="218">
        <v>11.815000000000001</v>
      </c>
      <c r="R940" s="218">
        <v>11.545</v>
      </c>
      <c r="S940" s="218">
        <v>12.346148626745528</v>
      </c>
      <c r="T940" s="218">
        <v>11.649999999999999</v>
      </c>
      <c r="U940" s="218">
        <v>11.255280715222593</v>
      </c>
      <c r="V940" s="218">
        <v>10.7</v>
      </c>
      <c r="W940" s="218">
        <v>11.3</v>
      </c>
      <c r="X940" s="219"/>
      <c r="Y940" s="220"/>
      <c r="Z940" s="220"/>
      <c r="AA940" s="220"/>
      <c r="AB940" s="220"/>
      <c r="AC940" s="220"/>
      <c r="AD940" s="220"/>
      <c r="AE940" s="220"/>
      <c r="AF940" s="220"/>
      <c r="AG940" s="220"/>
      <c r="AH940" s="220"/>
      <c r="AI940" s="220"/>
      <c r="AJ940" s="220"/>
      <c r="AK940" s="220"/>
      <c r="AL940" s="220"/>
      <c r="AM940" s="220"/>
      <c r="AN940" s="220"/>
      <c r="AO940" s="220"/>
      <c r="AP940" s="220"/>
      <c r="AQ940" s="220"/>
      <c r="AR940" s="220"/>
      <c r="AS940" s="220"/>
      <c r="AT940" s="220"/>
      <c r="AU940" s="220"/>
      <c r="AV940" s="220"/>
      <c r="AW940" s="220"/>
      <c r="AX940" s="220"/>
      <c r="AY940" s="220"/>
      <c r="AZ940" s="220"/>
      <c r="BA940" s="220"/>
      <c r="BB940" s="220"/>
      <c r="BC940" s="220"/>
      <c r="BD940" s="220"/>
      <c r="BE940" s="220"/>
      <c r="BF940" s="220"/>
      <c r="BG940" s="220"/>
      <c r="BH940" s="220"/>
      <c r="BI940" s="220"/>
      <c r="BJ940" s="220"/>
      <c r="BK940" s="220"/>
      <c r="BL940" s="220"/>
      <c r="BM940" s="221"/>
    </row>
    <row r="941" spans="1:65">
      <c r="A941" s="29"/>
      <c r="B941" s="3" t="s">
        <v>269</v>
      </c>
      <c r="C941" s="28"/>
      <c r="D941" s="23">
        <v>0.77793101665036246</v>
      </c>
      <c r="E941" s="23">
        <v>0.53735463150511686</v>
      </c>
      <c r="F941" s="23">
        <v>0.42281989861720848</v>
      </c>
      <c r="G941" s="23">
        <v>0.44384682042344314</v>
      </c>
      <c r="H941" s="23">
        <v>0.64898895727636763</v>
      </c>
      <c r="I941" s="23">
        <v>0.29747177177002876</v>
      </c>
      <c r="J941" s="23">
        <v>0.64388404753236939</v>
      </c>
      <c r="K941" s="23">
        <v>0.20976176963403015</v>
      </c>
      <c r="L941" s="23">
        <v>0.98522417076859581</v>
      </c>
      <c r="M941" s="23">
        <v>0.69641941385920592</v>
      </c>
      <c r="N941" s="23">
        <v>0.11690451944500162</v>
      </c>
      <c r="O941" s="23">
        <v>0.37060760920412866</v>
      </c>
      <c r="P941" s="23">
        <v>1.0719452722348595</v>
      </c>
      <c r="Q941" s="23">
        <v>0.79042815401949484</v>
      </c>
      <c r="R941" s="23">
        <v>0.77647064765299822</v>
      </c>
      <c r="S941" s="23">
        <v>0.29827083776660596</v>
      </c>
      <c r="T941" s="23">
        <v>1.0419532938988514</v>
      </c>
      <c r="U941" s="23">
        <v>0.66993968845227569</v>
      </c>
      <c r="V941" s="23">
        <v>0.51768716422179162</v>
      </c>
      <c r="W941" s="23">
        <v>0.28577380332470453</v>
      </c>
      <c r="X941" s="146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86</v>
      </c>
      <c r="C942" s="28"/>
      <c r="D942" s="13">
        <v>7.6555455140268569E-2</v>
      </c>
      <c r="E942" s="13">
        <v>4.6423726263940979E-2</v>
      </c>
      <c r="F942" s="13">
        <v>3.9620793248528047E-2</v>
      </c>
      <c r="G942" s="13">
        <v>3.8428296140557851E-2</v>
      </c>
      <c r="H942" s="13">
        <v>5.8292421312248592E-2</v>
      </c>
      <c r="I942" s="13">
        <v>2.5734076601397888E-2</v>
      </c>
      <c r="J942" s="13">
        <v>5.9362389139431725E-2</v>
      </c>
      <c r="K942" s="13">
        <v>1.8400155231055277E-2</v>
      </c>
      <c r="L942" s="13">
        <v>9.1791071810738728E-2</v>
      </c>
      <c r="M942" s="13">
        <v>5.7794142228979752E-2</v>
      </c>
      <c r="N942" s="13">
        <v>1.0908664333903728E-2</v>
      </c>
      <c r="O942" s="13">
        <v>3.1608324878816943E-2</v>
      </c>
      <c r="P942" s="13">
        <v>9.5312264869726673E-2</v>
      </c>
      <c r="Q942" s="13">
        <v>6.632035972754817E-2</v>
      </c>
      <c r="R942" s="13">
        <v>6.7382468699999851E-2</v>
      </c>
      <c r="S942" s="13">
        <v>2.4203316335693944E-2</v>
      </c>
      <c r="T942" s="13">
        <v>8.9694688140503701E-2</v>
      </c>
      <c r="U942" s="13">
        <v>5.9683548894269571E-2</v>
      </c>
      <c r="V942" s="13">
        <v>4.7933996687202933E-2</v>
      </c>
      <c r="W942" s="13">
        <v>2.5477605051236661E-2</v>
      </c>
      <c r="X942" s="146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270</v>
      </c>
      <c r="C943" s="28"/>
      <c r="D943" s="13">
        <v>-0.10545061444000281</v>
      </c>
      <c r="E943" s="13">
        <v>1.8967604184710662E-2</v>
      </c>
      <c r="F943" s="13">
        <v>-6.0554417624952839E-2</v>
      </c>
      <c r="G943" s="13">
        <v>1.6766810223188378E-2</v>
      </c>
      <c r="H943" s="13">
        <v>-1.9913089135512374E-2</v>
      </c>
      <c r="I943" s="13">
        <v>1.7598710340643642E-2</v>
      </c>
      <c r="J943" s="13">
        <v>-4.5148859894298621E-2</v>
      </c>
      <c r="K943" s="13">
        <v>3.5620464540562224E-3</v>
      </c>
      <c r="L943" s="13">
        <v>-5.5125792519865047E-2</v>
      </c>
      <c r="M943" s="13">
        <v>6.0782689453629635E-2</v>
      </c>
      <c r="N943" s="13">
        <v>-5.6592988494213237E-2</v>
      </c>
      <c r="O943" s="13">
        <v>3.2172367953842818E-2</v>
      </c>
      <c r="P943" s="13">
        <v>-9.9361565099456151E-3</v>
      </c>
      <c r="Q943" s="13">
        <v>4.9191841256279956E-2</v>
      </c>
      <c r="R943" s="13">
        <v>1.4419296664231585E-2</v>
      </c>
      <c r="S943" s="13">
        <v>8.4863990620646534E-2</v>
      </c>
      <c r="T943" s="13">
        <v>2.2635594120580693E-2</v>
      </c>
      <c r="U943" s="13">
        <v>-1.1855529206778681E-2</v>
      </c>
      <c r="V943" s="13">
        <v>-4.9257008622473175E-2</v>
      </c>
      <c r="W943" s="13">
        <v>-1.257710926377209E-2</v>
      </c>
      <c r="X943" s="146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45" t="s">
        <v>271</v>
      </c>
      <c r="C944" s="46"/>
      <c r="D944" s="44">
        <v>2.25</v>
      </c>
      <c r="E944" s="44">
        <v>0.49</v>
      </c>
      <c r="F944" s="44">
        <v>1.26</v>
      </c>
      <c r="G944" s="44">
        <v>0.44</v>
      </c>
      <c r="H944" s="44">
        <v>0.37</v>
      </c>
      <c r="I944" s="44">
        <v>0.46</v>
      </c>
      <c r="J944" s="44">
        <v>0.92</v>
      </c>
      <c r="K944" s="44">
        <v>0.15</v>
      </c>
      <c r="L944" s="44">
        <v>1.1399999999999999</v>
      </c>
      <c r="M944" s="44">
        <v>1.41</v>
      </c>
      <c r="N944" s="44">
        <v>1.18</v>
      </c>
      <c r="O944" s="44">
        <v>0.78</v>
      </c>
      <c r="P944" s="44">
        <v>0.15</v>
      </c>
      <c r="Q944" s="44">
        <v>1.1499999999999999</v>
      </c>
      <c r="R944" s="44">
        <v>0.39</v>
      </c>
      <c r="S944" s="44">
        <v>1.94</v>
      </c>
      <c r="T944" s="44">
        <v>0.56999999999999995</v>
      </c>
      <c r="U944" s="44">
        <v>0.19</v>
      </c>
      <c r="V944" s="44">
        <v>1.02</v>
      </c>
      <c r="W944" s="44">
        <v>0.21</v>
      </c>
      <c r="X944" s="146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BM945" s="53"/>
    </row>
    <row r="946" spans="1:65" ht="15">
      <c r="B946" s="8" t="s">
        <v>528</v>
      </c>
      <c r="BM946" s="27" t="s">
        <v>66</v>
      </c>
    </row>
    <row r="947" spans="1:65" ht="15">
      <c r="A947" s="24" t="s">
        <v>62</v>
      </c>
      <c r="B947" s="18" t="s">
        <v>117</v>
      </c>
      <c r="C947" s="15" t="s">
        <v>118</v>
      </c>
      <c r="D947" s="16" t="s">
        <v>239</v>
      </c>
      <c r="E947" s="17" t="s">
        <v>239</v>
      </c>
      <c r="F947" s="17" t="s">
        <v>239</v>
      </c>
      <c r="G947" s="17" t="s">
        <v>239</v>
      </c>
      <c r="H947" s="17" t="s">
        <v>239</v>
      </c>
      <c r="I947" s="17" t="s">
        <v>239</v>
      </c>
      <c r="J947" s="17" t="s">
        <v>239</v>
      </c>
      <c r="K947" s="17" t="s">
        <v>239</v>
      </c>
      <c r="L947" s="17" t="s">
        <v>239</v>
      </c>
      <c r="M947" s="17" t="s">
        <v>239</v>
      </c>
      <c r="N947" s="17" t="s">
        <v>239</v>
      </c>
      <c r="O947" s="17" t="s">
        <v>239</v>
      </c>
      <c r="P947" s="17" t="s">
        <v>239</v>
      </c>
      <c r="Q947" s="17" t="s">
        <v>239</v>
      </c>
      <c r="R947" s="17" t="s">
        <v>239</v>
      </c>
      <c r="S947" s="17" t="s">
        <v>239</v>
      </c>
      <c r="T947" s="17" t="s">
        <v>239</v>
      </c>
      <c r="U947" s="17" t="s">
        <v>239</v>
      </c>
      <c r="V947" s="17" t="s">
        <v>239</v>
      </c>
      <c r="W947" s="17" t="s">
        <v>239</v>
      </c>
      <c r="X947" s="17" t="s">
        <v>239</v>
      </c>
      <c r="Y947" s="146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240</v>
      </c>
      <c r="C948" s="9" t="s">
        <v>240</v>
      </c>
      <c r="D948" s="144" t="s">
        <v>242</v>
      </c>
      <c r="E948" s="145" t="s">
        <v>243</v>
      </c>
      <c r="F948" s="145" t="s">
        <v>244</v>
      </c>
      <c r="G948" s="145" t="s">
        <v>245</v>
      </c>
      <c r="H948" s="145" t="s">
        <v>246</v>
      </c>
      <c r="I948" s="145" t="s">
        <v>247</v>
      </c>
      <c r="J948" s="145" t="s">
        <v>248</v>
      </c>
      <c r="K948" s="145" t="s">
        <v>249</v>
      </c>
      <c r="L948" s="145" t="s">
        <v>250</v>
      </c>
      <c r="M948" s="145" t="s">
        <v>251</v>
      </c>
      <c r="N948" s="145" t="s">
        <v>252</v>
      </c>
      <c r="O948" s="145" t="s">
        <v>253</v>
      </c>
      <c r="P948" s="145" t="s">
        <v>254</v>
      </c>
      <c r="Q948" s="145" t="s">
        <v>256</v>
      </c>
      <c r="R948" s="145" t="s">
        <v>257</v>
      </c>
      <c r="S948" s="145" t="s">
        <v>258</v>
      </c>
      <c r="T948" s="145" t="s">
        <v>259</v>
      </c>
      <c r="U948" s="145" t="s">
        <v>282</v>
      </c>
      <c r="V948" s="145" t="s">
        <v>284</v>
      </c>
      <c r="W948" s="145" t="s">
        <v>283</v>
      </c>
      <c r="X948" s="145" t="s">
        <v>260</v>
      </c>
      <c r="Y948" s="146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1</v>
      </c>
    </row>
    <row r="949" spans="1:65">
      <c r="A949" s="29"/>
      <c r="B949" s="19"/>
      <c r="C949" s="9"/>
      <c r="D949" s="10" t="s">
        <v>285</v>
      </c>
      <c r="E949" s="11" t="s">
        <v>285</v>
      </c>
      <c r="F949" s="11" t="s">
        <v>120</v>
      </c>
      <c r="G949" s="11" t="s">
        <v>285</v>
      </c>
      <c r="H949" s="11" t="s">
        <v>285</v>
      </c>
      <c r="I949" s="11" t="s">
        <v>120</v>
      </c>
      <c r="J949" s="11" t="s">
        <v>120</v>
      </c>
      <c r="K949" s="11" t="s">
        <v>285</v>
      </c>
      <c r="L949" s="11" t="s">
        <v>285</v>
      </c>
      <c r="M949" s="11" t="s">
        <v>285</v>
      </c>
      <c r="N949" s="11" t="s">
        <v>120</v>
      </c>
      <c r="O949" s="11" t="s">
        <v>120</v>
      </c>
      <c r="P949" s="11" t="s">
        <v>285</v>
      </c>
      <c r="Q949" s="11" t="s">
        <v>285</v>
      </c>
      <c r="R949" s="11" t="s">
        <v>286</v>
      </c>
      <c r="S949" s="11" t="s">
        <v>286</v>
      </c>
      <c r="T949" s="11" t="s">
        <v>120</v>
      </c>
      <c r="U949" s="11" t="s">
        <v>120</v>
      </c>
      <c r="V949" s="11" t="s">
        <v>285</v>
      </c>
      <c r="W949" s="11" t="s">
        <v>120</v>
      </c>
      <c r="X949" s="11" t="s">
        <v>285</v>
      </c>
      <c r="Y949" s="146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14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29">
        <v>0.71</v>
      </c>
      <c r="E951" s="229">
        <v>0.67400000000000004</v>
      </c>
      <c r="F951" s="229">
        <v>0.69389999999999996</v>
      </c>
      <c r="G951" s="229">
        <v>0.68</v>
      </c>
      <c r="H951" s="234">
        <v>0.52900000000000003</v>
      </c>
      <c r="I951" s="229">
        <v>0.66377980999527197</v>
      </c>
      <c r="J951" s="229">
        <v>0.66</v>
      </c>
      <c r="K951" s="229">
        <v>0.68400000000000005</v>
      </c>
      <c r="L951" s="229">
        <v>0.68</v>
      </c>
      <c r="M951" s="229">
        <v>0.66900000000000004</v>
      </c>
      <c r="N951" s="229">
        <v>0.68900000000000006</v>
      </c>
      <c r="O951" s="229">
        <v>0.72499999999999998</v>
      </c>
      <c r="P951" s="229">
        <v>0.64900000000000002</v>
      </c>
      <c r="Q951" s="229">
        <v>0.68200000000000005</v>
      </c>
      <c r="R951" s="229">
        <v>0.69599999999999995</v>
      </c>
      <c r="S951" s="229">
        <v>0.74421687836023998</v>
      </c>
      <c r="T951" s="229">
        <v>0.749</v>
      </c>
      <c r="U951" s="229">
        <v>0.69718480525465465</v>
      </c>
      <c r="V951" s="229">
        <v>0.66</v>
      </c>
      <c r="W951" s="229">
        <v>0.64012999999999998</v>
      </c>
      <c r="X951" s="229">
        <v>0.73</v>
      </c>
      <c r="Y951" s="230"/>
      <c r="Z951" s="231"/>
      <c r="AA951" s="231"/>
      <c r="AB951" s="231"/>
      <c r="AC951" s="231"/>
      <c r="AD951" s="231"/>
      <c r="AE951" s="231"/>
      <c r="AF951" s="231"/>
      <c r="AG951" s="231"/>
      <c r="AH951" s="231"/>
      <c r="AI951" s="231"/>
      <c r="AJ951" s="231"/>
      <c r="AK951" s="231"/>
      <c r="AL951" s="231"/>
      <c r="AM951" s="231"/>
      <c r="AN951" s="231"/>
      <c r="AO951" s="231"/>
      <c r="AP951" s="231"/>
      <c r="AQ951" s="231"/>
      <c r="AR951" s="231"/>
      <c r="AS951" s="231"/>
      <c r="AT951" s="231"/>
      <c r="AU951" s="231"/>
      <c r="AV951" s="231"/>
      <c r="AW951" s="231"/>
      <c r="AX951" s="231"/>
      <c r="AY951" s="231"/>
      <c r="AZ951" s="231"/>
      <c r="BA951" s="231"/>
      <c r="BB951" s="231"/>
      <c r="BC951" s="231"/>
      <c r="BD951" s="231"/>
      <c r="BE951" s="231"/>
      <c r="BF951" s="231"/>
      <c r="BG951" s="231"/>
      <c r="BH951" s="231"/>
      <c r="BI951" s="231"/>
      <c r="BJ951" s="231"/>
      <c r="BK951" s="231"/>
      <c r="BL951" s="231"/>
      <c r="BM951" s="232">
        <v>1</v>
      </c>
    </row>
    <row r="952" spans="1:65">
      <c r="A952" s="29"/>
      <c r="B952" s="19">
        <v>1</v>
      </c>
      <c r="C952" s="9">
        <v>2</v>
      </c>
      <c r="D952" s="23">
        <v>0.72</v>
      </c>
      <c r="E952" s="23">
        <v>0.71099999999999997</v>
      </c>
      <c r="F952" s="23">
        <v>0.68869999999999998</v>
      </c>
      <c r="G952" s="236">
        <v>0.71399999999999997</v>
      </c>
      <c r="H952" s="235">
        <v>0.54070000000000007</v>
      </c>
      <c r="I952" s="23">
        <v>0.66534286650949903</v>
      </c>
      <c r="J952" s="23">
        <v>0.65</v>
      </c>
      <c r="K952" s="23">
        <v>0.70299999999999996</v>
      </c>
      <c r="L952" s="23">
        <v>0.67</v>
      </c>
      <c r="M952" s="23">
        <v>0.68100000000000005</v>
      </c>
      <c r="N952" s="23">
        <v>0.67600000000000005</v>
      </c>
      <c r="O952" s="23">
        <v>0.72799999999999998</v>
      </c>
      <c r="P952" s="23">
        <v>0.66600000000000004</v>
      </c>
      <c r="Q952" s="23">
        <v>0.69</v>
      </c>
      <c r="R952" s="23">
        <v>0.69199999999999995</v>
      </c>
      <c r="S952" s="23">
        <v>0.73398688486127006</v>
      </c>
      <c r="T952" s="23">
        <v>0.74299999999999999</v>
      </c>
      <c r="U952" s="23">
        <v>0.66801019657305483</v>
      </c>
      <c r="V952" s="23">
        <v>0.64</v>
      </c>
      <c r="W952" s="23">
        <v>0.64924000000000004</v>
      </c>
      <c r="X952" s="23">
        <v>0.74</v>
      </c>
      <c r="Y952" s="230"/>
      <c r="Z952" s="231"/>
      <c r="AA952" s="231"/>
      <c r="AB952" s="231"/>
      <c r="AC952" s="231"/>
      <c r="AD952" s="231"/>
      <c r="AE952" s="231"/>
      <c r="AF952" s="231"/>
      <c r="AG952" s="231"/>
      <c r="AH952" s="231"/>
      <c r="AI952" s="231"/>
      <c r="AJ952" s="231"/>
      <c r="AK952" s="231"/>
      <c r="AL952" s="231"/>
      <c r="AM952" s="231"/>
      <c r="AN952" s="231"/>
      <c r="AO952" s="231"/>
      <c r="AP952" s="231"/>
      <c r="AQ952" s="231"/>
      <c r="AR952" s="231"/>
      <c r="AS952" s="231"/>
      <c r="AT952" s="231"/>
      <c r="AU952" s="231"/>
      <c r="AV952" s="231"/>
      <c r="AW952" s="231"/>
      <c r="AX952" s="231"/>
      <c r="AY952" s="231"/>
      <c r="AZ952" s="231"/>
      <c r="BA952" s="231"/>
      <c r="BB952" s="231"/>
      <c r="BC952" s="231"/>
      <c r="BD952" s="231"/>
      <c r="BE952" s="231"/>
      <c r="BF952" s="231"/>
      <c r="BG952" s="231"/>
      <c r="BH952" s="231"/>
      <c r="BI952" s="231"/>
      <c r="BJ952" s="231"/>
      <c r="BK952" s="231"/>
      <c r="BL952" s="231"/>
      <c r="BM952" s="232" t="e">
        <v>#N/A</v>
      </c>
    </row>
    <row r="953" spans="1:65">
      <c r="A953" s="29"/>
      <c r="B953" s="19">
        <v>1</v>
      </c>
      <c r="C953" s="9">
        <v>3</v>
      </c>
      <c r="D953" s="23">
        <v>0.71</v>
      </c>
      <c r="E953" s="23">
        <v>0.67100000000000004</v>
      </c>
      <c r="F953" s="23">
        <v>0.69499999999999995</v>
      </c>
      <c r="G953" s="23">
        <v>0.66800000000000004</v>
      </c>
      <c r="H953" s="235">
        <v>0.53810000000000002</v>
      </c>
      <c r="I953" s="23">
        <v>0.66508085684962692</v>
      </c>
      <c r="J953" s="23">
        <v>0.65</v>
      </c>
      <c r="K953" s="23">
        <v>0.68799999999999994</v>
      </c>
      <c r="L953" s="23">
        <v>0.67</v>
      </c>
      <c r="M953" s="23">
        <v>0.69699999999999995</v>
      </c>
      <c r="N953" s="23">
        <v>0.67400000000000004</v>
      </c>
      <c r="O953" s="23">
        <v>0.71299999999999997</v>
      </c>
      <c r="P953" s="23">
        <v>0.65500000000000003</v>
      </c>
      <c r="Q953" s="23">
        <v>0.68600000000000005</v>
      </c>
      <c r="R953" s="23">
        <v>0.69299999999999995</v>
      </c>
      <c r="S953" s="23">
        <v>0.73420502785604003</v>
      </c>
      <c r="T953" s="23">
        <v>0.74299999999999999</v>
      </c>
      <c r="U953" s="23">
        <v>0.69023361071087397</v>
      </c>
      <c r="V953" s="23">
        <v>0.66</v>
      </c>
      <c r="W953" s="23">
        <v>0.68640999999999996</v>
      </c>
      <c r="X953" s="23">
        <v>0.73</v>
      </c>
      <c r="Y953" s="230"/>
      <c r="Z953" s="231"/>
      <c r="AA953" s="231"/>
      <c r="AB953" s="231"/>
      <c r="AC953" s="231"/>
      <c r="AD953" s="231"/>
      <c r="AE953" s="231"/>
      <c r="AF953" s="231"/>
      <c r="AG953" s="231"/>
      <c r="AH953" s="231"/>
      <c r="AI953" s="231"/>
      <c r="AJ953" s="231"/>
      <c r="AK953" s="231"/>
      <c r="AL953" s="231"/>
      <c r="AM953" s="231"/>
      <c r="AN953" s="231"/>
      <c r="AO953" s="231"/>
      <c r="AP953" s="231"/>
      <c r="AQ953" s="231"/>
      <c r="AR953" s="231"/>
      <c r="AS953" s="231"/>
      <c r="AT953" s="231"/>
      <c r="AU953" s="231"/>
      <c r="AV953" s="231"/>
      <c r="AW953" s="231"/>
      <c r="AX953" s="231"/>
      <c r="AY953" s="231"/>
      <c r="AZ953" s="231"/>
      <c r="BA953" s="231"/>
      <c r="BB953" s="231"/>
      <c r="BC953" s="231"/>
      <c r="BD953" s="231"/>
      <c r="BE953" s="231"/>
      <c r="BF953" s="231"/>
      <c r="BG953" s="231"/>
      <c r="BH953" s="231"/>
      <c r="BI953" s="231"/>
      <c r="BJ953" s="231"/>
      <c r="BK953" s="231"/>
      <c r="BL953" s="231"/>
      <c r="BM953" s="232">
        <v>16</v>
      </c>
    </row>
    <row r="954" spans="1:65">
      <c r="A954" s="29"/>
      <c r="B954" s="19">
        <v>1</v>
      </c>
      <c r="C954" s="9">
        <v>4</v>
      </c>
      <c r="D954" s="23">
        <v>0.72</v>
      </c>
      <c r="E954" s="23">
        <v>0.67300000000000004</v>
      </c>
      <c r="F954" s="23">
        <v>0.67430000000000001</v>
      </c>
      <c r="G954" s="23">
        <v>0.68100000000000005</v>
      </c>
      <c r="H954" s="235">
        <v>0.52829999999999999</v>
      </c>
      <c r="I954" s="23">
        <v>0.66648125102188693</v>
      </c>
      <c r="J954" s="23">
        <v>0.64</v>
      </c>
      <c r="K954" s="23">
        <v>0.68700000000000006</v>
      </c>
      <c r="L954" s="23">
        <v>0.65</v>
      </c>
      <c r="M954" s="23">
        <v>0.69299999999999995</v>
      </c>
      <c r="N954" s="23">
        <v>0.68300000000000005</v>
      </c>
      <c r="O954" s="23">
        <v>0.69799999999999995</v>
      </c>
      <c r="P954" s="23">
        <v>0.64700000000000002</v>
      </c>
      <c r="Q954" s="23">
        <v>0.67700000000000005</v>
      </c>
      <c r="R954" s="23">
        <v>0.69899999999999995</v>
      </c>
      <c r="S954" s="23">
        <v>0.73919039406741005</v>
      </c>
      <c r="T954" s="23">
        <v>0.73699999999999999</v>
      </c>
      <c r="U954" s="23">
        <v>0.6821833017256741</v>
      </c>
      <c r="V954" s="236">
        <v>0.63</v>
      </c>
      <c r="W954" s="23">
        <v>0.68040999999999996</v>
      </c>
      <c r="X954" s="23">
        <v>0.71</v>
      </c>
      <c r="Y954" s="230"/>
      <c r="Z954" s="231"/>
      <c r="AA954" s="231"/>
      <c r="AB954" s="231"/>
      <c r="AC954" s="231"/>
      <c r="AD954" s="231"/>
      <c r="AE954" s="231"/>
      <c r="AF954" s="231"/>
      <c r="AG954" s="231"/>
      <c r="AH954" s="231"/>
      <c r="AI954" s="231"/>
      <c r="AJ954" s="231"/>
      <c r="AK954" s="231"/>
      <c r="AL954" s="231"/>
      <c r="AM954" s="231"/>
      <c r="AN954" s="231"/>
      <c r="AO954" s="231"/>
      <c r="AP954" s="231"/>
      <c r="AQ954" s="231"/>
      <c r="AR954" s="231"/>
      <c r="AS954" s="231"/>
      <c r="AT954" s="231"/>
      <c r="AU954" s="231"/>
      <c r="AV954" s="231"/>
      <c r="AW954" s="231"/>
      <c r="AX954" s="231"/>
      <c r="AY954" s="231"/>
      <c r="AZ954" s="231"/>
      <c r="BA954" s="231"/>
      <c r="BB954" s="231"/>
      <c r="BC954" s="231"/>
      <c r="BD954" s="231"/>
      <c r="BE954" s="231"/>
      <c r="BF954" s="231"/>
      <c r="BG954" s="231"/>
      <c r="BH954" s="231"/>
      <c r="BI954" s="231"/>
      <c r="BJ954" s="231"/>
      <c r="BK954" s="231"/>
      <c r="BL954" s="231"/>
      <c r="BM954" s="232">
        <v>0.6877442470191717</v>
      </c>
    </row>
    <row r="955" spans="1:65">
      <c r="A955" s="29"/>
      <c r="B955" s="19">
        <v>1</v>
      </c>
      <c r="C955" s="9">
        <v>5</v>
      </c>
      <c r="D955" s="23">
        <v>0.71</v>
      </c>
      <c r="E955" s="23">
        <v>0.69399999999999995</v>
      </c>
      <c r="F955" s="23">
        <v>0.68340000000000001</v>
      </c>
      <c r="G955" s="23">
        <v>0.68500000000000005</v>
      </c>
      <c r="H955" s="235">
        <v>0.52269999999999994</v>
      </c>
      <c r="I955" s="23">
        <v>0.66583943517810706</v>
      </c>
      <c r="J955" s="23">
        <v>0.65</v>
      </c>
      <c r="K955" s="23">
        <v>0.67400000000000004</v>
      </c>
      <c r="L955" s="23">
        <v>0.68</v>
      </c>
      <c r="M955" s="23">
        <v>0.66700000000000004</v>
      </c>
      <c r="N955" s="23">
        <v>0.68500000000000005</v>
      </c>
      <c r="O955" s="23">
        <v>0.72899999999999998</v>
      </c>
      <c r="P955" s="23">
        <v>0.65800000000000003</v>
      </c>
      <c r="Q955" s="23">
        <v>0.67700000000000005</v>
      </c>
      <c r="R955" s="23">
        <v>0.70299999999999996</v>
      </c>
      <c r="S955" s="23">
        <v>0.73503111061210002</v>
      </c>
      <c r="T955" s="23">
        <v>0.72499999999999998</v>
      </c>
      <c r="U955" s="23">
        <v>0.68007760397658124</v>
      </c>
      <c r="V955" s="23">
        <v>0.66</v>
      </c>
      <c r="W955" s="23"/>
      <c r="X955" s="23">
        <v>0.7</v>
      </c>
      <c r="Y955" s="230"/>
      <c r="Z955" s="231"/>
      <c r="AA955" s="231"/>
      <c r="AB955" s="231"/>
      <c r="AC955" s="231"/>
      <c r="AD955" s="231"/>
      <c r="AE955" s="231"/>
      <c r="AF955" s="231"/>
      <c r="AG955" s="231"/>
      <c r="AH955" s="231"/>
      <c r="AI955" s="231"/>
      <c r="AJ955" s="231"/>
      <c r="AK955" s="231"/>
      <c r="AL955" s="231"/>
      <c r="AM955" s="231"/>
      <c r="AN955" s="231"/>
      <c r="AO955" s="231"/>
      <c r="AP955" s="231"/>
      <c r="AQ955" s="231"/>
      <c r="AR955" s="231"/>
      <c r="AS955" s="231"/>
      <c r="AT955" s="231"/>
      <c r="AU955" s="231"/>
      <c r="AV955" s="231"/>
      <c r="AW955" s="231"/>
      <c r="AX955" s="231"/>
      <c r="AY955" s="231"/>
      <c r="AZ955" s="231"/>
      <c r="BA955" s="231"/>
      <c r="BB955" s="231"/>
      <c r="BC955" s="231"/>
      <c r="BD955" s="231"/>
      <c r="BE955" s="231"/>
      <c r="BF955" s="231"/>
      <c r="BG955" s="231"/>
      <c r="BH955" s="231"/>
      <c r="BI955" s="231"/>
      <c r="BJ955" s="231"/>
      <c r="BK955" s="231"/>
      <c r="BL955" s="231"/>
      <c r="BM955" s="232">
        <v>67</v>
      </c>
    </row>
    <row r="956" spans="1:65">
      <c r="A956" s="29"/>
      <c r="B956" s="19">
        <v>1</v>
      </c>
      <c r="C956" s="9">
        <v>6</v>
      </c>
      <c r="D956" s="23">
        <v>0.73</v>
      </c>
      <c r="E956" s="23">
        <v>0.69399999999999995</v>
      </c>
      <c r="F956" s="23">
        <v>0.68900000000000006</v>
      </c>
      <c r="G956" s="23">
        <v>0.68300000000000005</v>
      </c>
      <c r="H956" s="235">
        <v>0.53120000000000001</v>
      </c>
      <c r="I956" s="23">
        <v>0.66959921546684198</v>
      </c>
      <c r="J956" s="23">
        <v>0.64</v>
      </c>
      <c r="K956" s="23">
        <v>0.66700000000000004</v>
      </c>
      <c r="L956" s="23">
        <v>0.67</v>
      </c>
      <c r="M956" s="23">
        <v>0.70599999999999996</v>
      </c>
      <c r="N956" s="23">
        <v>0.68100000000000005</v>
      </c>
      <c r="O956" s="23">
        <v>0.70099999999999996</v>
      </c>
      <c r="P956" s="23">
        <v>0.65200000000000002</v>
      </c>
      <c r="Q956" s="23">
        <v>0.70699999999999996</v>
      </c>
      <c r="R956" s="23">
        <v>0.69599999999999995</v>
      </c>
      <c r="S956" s="23">
        <v>0.73045527901714002</v>
      </c>
      <c r="T956" s="23">
        <v>0.73099999999999998</v>
      </c>
      <c r="U956" s="23">
        <v>0.6772275701123025</v>
      </c>
      <c r="V956" s="23">
        <v>0.66</v>
      </c>
      <c r="W956" s="23"/>
      <c r="X956" s="23">
        <v>0.71</v>
      </c>
      <c r="Y956" s="230"/>
      <c r="Z956" s="231"/>
      <c r="AA956" s="231"/>
      <c r="AB956" s="231"/>
      <c r="AC956" s="231"/>
      <c r="AD956" s="231"/>
      <c r="AE956" s="231"/>
      <c r="AF956" s="231"/>
      <c r="AG956" s="231"/>
      <c r="AH956" s="231"/>
      <c r="AI956" s="231"/>
      <c r="AJ956" s="231"/>
      <c r="AK956" s="231"/>
      <c r="AL956" s="231"/>
      <c r="AM956" s="231"/>
      <c r="AN956" s="231"/>
      <c r="AO956" s="231"/>
      <c r="AP956" s="231"/>
      <c r="AQ956" s="231"/>
      <c r="AR956" s="231"/>
      <c r="AS956" s="231"/>
      <c r="AT956" s="231"/>
      <c r="AU956" s="231"/>
      <c r="AV956" s="231"/>
      <c r="AW956" s="231"/>
      <c r="AX956" s="231"/>
      <c r="AY956" s="231"/>
      <c r="AZ956" s="231"/>
      <c r="BA956" s="231"/>
      <c r="BB956" s="231"/>
      <c r="BC956" s="231"/>
      <c r="BD956" s="231"/>
      <c r="BE956" s="231"/>
      <c r="BF956" s="231"/>
      <c r="BG956" s="231"/>
      <c r="BH956" s="231"/>
      <c r="BI956" s="231"/>
      <c r="BJ956" s="231"/>
      <c r="BK956" s="231"/>
      <c r="BL956" s="231"/>
      <c r="BM956" s="54"/>
    </row>
    <row r="957" spans="1:65">
      <c r="A957" s="29"/>
      <c r="B957" s="20" t="s">
        <v>267</v>
      </c>
      <c r="C957" s="12"/>
      <c r="D957" s="233">
        <v>0.71666666666666645</v>
      </c>
      <c r="E957" s="233">
        <v>0.6861666666666667</v>
      </c>
      <c r="F957" s="233">
        <v>0.68738333333333335</v>
      </c>
      <c r="G957" s="233">
        <v>0.68516666666666681</v>
      </c>
      <c r="H957" s="233">
        <v>0.53166666666666662</v>
      </c>
      <c r="I957" s="233">
        <v>0.66602057250353897</v>
      </c>
      <c r="J957" s="233">
        <v>0.64833333333333332</v>
      </c>
      <c r="K957" s="233">
        <v>0.6838333333333334</v>
      </c>
      <c r="L957" s="233">
        <v>0.67</v>
      </c>
      <c r="M957" s="233">
        <v>0.68549999999999989</v>
      </c>
      <c r="N957" s="233">
        <v>0.68133333333333346</v>
      </c>
      <c r="O957" s="233">
        <v>0.71566666666666656</v>
      </c>
      <c r="P957" s="233">
        <v>0.65449999999999997</v>
      </c>
      <c r="Q957" s="233">
        <v>0.6865</v>
      </c>
      <c r="R957" s="233">
        <v>0.6964999999999999</v>
      </c>
      <c r="S957" s="233">
        <v>0.73618092912903332</v>
      </c>
      <c r="T957" s="233">
        <v>0.73799999999999999</v>
      </c>
      <c r="U957" s="233">
        <v>0.68248618139219019</v>
      </c>
      <c r="V957" s="233">
        <v>0.65166666666666673</v>
      </c>
      <c r="W957" s="233">
        <v>0.6640474999999999</v>
      </c>
      <c r="X957" s="233">
        <v>0.72000000000000008</v>
      </c>
      <c r="Y957" s="230"/>
      <c r="Z957" s="231"/>
      <c r="AA957" s="231"/>
      <c r="AB957" s="231"/>
      <c r="AC957" s="231"/>
      <c r="AD957" s="231"/>
      <c r="AE957" s="231"/>
      <c r="AF957" s="231"/>
      <c r="AG957" s="231"/>
      <c r="AH957" s="231"/>
      <c r="AI957" s="231"/>
      <c r="AJ957" s="231"/>
      <c r="AK957" s="231"/>
      <c r="AL957" s="231"/>
      <c r="AM957" s="231"/>
      <c r="AN957" s="231"/>
      <c r="AO957" s="231"/>
      <c r="AP957" s="231"/>
      <c r="AQ957" s="231"/>
      <c r="AR957" s="231"/>
      <c r="AS957" s="231"/>
      <c r="AT957" s="231"/>
      <c r="AU957" s="231"/>
      <c r="AV957" s="231"/>
      <c r="AW957" s="231"/>
      <c r="AX957" s="231"/>
      <c r="AY957" s="231"/>
      <c r="AZ957" s="231"/>
      <c r="BA957" s="231"/>
      <c r="BB957" s="231"/>
      <c r="BC957" s="231"/>
      <c r="BD957" s="231"/>
      <c r="BE957" s="231"/>
      <c r="BF957" s="231"/>
      <c r="BG957" s="231"/>
      <c r="BH957" s="231"/>
      <c r="BI957" s="231"/>
      <c r="BJ957" s="231"/>
      <c r="BK957" s="231"/>
      <c r="BL957" s="231"/>
      <c r="BM957" s="54"/>
    </row>
    <row r="958" spans="1:65">
      <c r="A958" s="29"/>
      <c r="B958" s="3" t="s">
        <v>268</v>
      </c>
      <c r="C958" s="28"/>
      <c r="D958" s="23">
        <v>0.71499999999999997</v>
      </c>
      <c r="E958" s="23">
        <v>0.68399999999999994</v>
      </c>
      <c r="F958" s="23">
        <v>0.68884999999999996</v>
      </c>
      <c r="G958" s="23">
        <v>0.68200000000000005</v>
      </c>
      <c r="H958" s="23">
        <v>0.53010000000000002</v>
      </c>
      <c r="I958" s="23">
        <v>0.66559115084380305</v>
      </c>
      <c r="J958" s="23">
        <v>0.65</v>
      </c>
      <c r="K958" s="23">
        <v>0.6855</v>
      </c>
      <c r="L958" s="23">
        <v>0.67</v>
      </c>
      <c r="M958" s="23">
        <v>0.68700000000000006</v>
      </c>
      <c r="N958" s="23">
        <v>0.68200000000000005</v>
      </c>
      <c r="O958" s="23">
        <v>0.71899999999999997</v>
      </c>
      <c r="P958" s="23">
        <v>0.65349999999999997</v>
      </c>
      <c r="Q958" s="23">
        <v>0.68400000000000005</v>
      </c>
      <c r="R958" s="23">
        <v>0.69599999999999995</v>
      </c>
      <c r="S958" s="23">
        <v>0.73461806923407003</v>
      </c>
      <c r="T958" s="23">
        <v>0.74</v>
      </c>
      <c r="U958" s="23">
        <v>0.68113045285112772</v>
      </c>
      <c r="V958" s="23">
        <v>0.66</v>
      </c>
      <c r="W958" s="23">
        <v>0.664825</v>
      </c>
      <c r="X958" s="23">
        <v>0.72</v>
      </c>
      <c r="Y958" s="230"/>
      <c r="Z958" s="231"/>
      <c r="AA958" s="231"/>
      <c r="AB958" s="231"/>
      <c r="AC958" s="231"/>
      <c r="AD958" s="231"/>
      <c r="AE958" s="231"/>
      <c r="AF958" s="231"/>
      <c r="AG958" s="231"/>
      <c r="AH958" s="231"/>
      <c r="AI958" s="231"/>
      <c r="AJ958" s="231"/>
      <c r="AK958" s="231"/>
      <c r="AL958" s="231"/>
      <c r="AM958" s="231"/>
      <c r="AN958" s="231"/>
      <c r="AO958" s="231"/>
      <c r="AP958" s="231"/>
      <c r="AQ958" s="231"/>
      <c r="AR958" s="231"/>
      <c r="AS958" s="231"/>
      <c r="AT958" s="231"/>
      <c r="AU958" s="231"/>
      <c r="AV958" s="231"/>
      <c r="AW958" s="231"/>
      <c r="AX958" s="231"/>
      <c r="AY958" s="231"/>
      <c r="AZ958" s="231"/>
      <c r="BA958" s="231"/>
      <c r="BB958" s="231"/>
      <c r="BC958" s="231"/>
      <c r="BD958" s="231"/>
      <c r="BE958" s="231"/>
      <c r="BF958" s="231"/>
      <c r="BG958" s="231"/>
      <c r="BH958" s="231"/>
      <c r="BI958" s="231"/>
      <c r="BJ958" s="231"/>
      <c r="BK958" s="231"/>
      <c r="BL958" s="231"/>
      <c r="BM958" s="54"/>
    </row>
    <row r="959" spans="1:65">
      <c r="A959" s="29"/>
      <c r="B959" s="3" t="s">
        <v>269</v>
      </c>
      <c r="C959" s="28"/>
      <c r="D959" s="23">
        <v>8.1649658092772665E-3</v>
      </c>
      <c r="E959" s="23">
        <v>1.6067565673326661E-2</v>
      </c>
      <c r="F959" s="23">
        <v>7.6402661384709879E-3</v>
      </c>
      <c r="G959" s="23">
        <v>1.5328622464744372E-2</v>
      </c>
      <c r="H959" s="23">
        <v>6.6641328518170437E-3</v>
      </c>
      <c r="I959" s="23">
        <v>1.9705374104416313E-3</v>
      </c>
      <c r="J959" s="23">
        <v>7.5277265270908156E-3</v>
      </c>
      <c r="K959" s="23">
        <v>1.2448560827126399E-2</v>
      </c>
      <c r="L959" s="23">
        <v>1.0954451150103331E-2</v>
      </c>
      <c r="M959" s="23">
        <v>1.5770225109363489E-2</v>
      </c>
      <c r="N959" s="23">
        <v>5.6095157247900394E-3</v>
      </c>
      <c r="O959" s="23">
        <v>1.3793718377097128E-2</v>
      </c>
      <c r="P959" s="23">
        <v>6.892024376045117E-3</v>
      </c>
      <c r="Q959" s="23">
        <v>1.125610945220413E-2</v>
      </c>
      <c r="R959" s="23">
        <v>4.0373258476372733E-3</v>
      </c>
      <c r="S959" s="23">
        <v>4.8261066539619169E-3</v>
      </c>
      <c r="T959" s="23">
        <v>8.8317608663278542E-3</v>
      </c>
      <c r="U959" s="23">
        <v>1.018991967421118E-2</v>
      </c>
      <c r="V959" s="23">
        <v>1.3291601358251269E-2</v>
      </c>
      <c r="W959" s="23">
        <v>2.2797088081594963E-2</v>
      </c>
      <c r="X959" s="23">
        <v>1.5491933384829683E-2</v>
      </c>
      <c r="Y959" s="230"/>
      <c r="Z959" s="231"/>
      <c r="AA959" s="231"/>
      <c r="AB959" s="231"/>
      <c r="AC959" s="231"/>
      <c r="AD959" s="231"/>
      <c r="AE959" s="231"/>
      <c r="AF959" s="231"/>
      <c r="AG959" s="231"/>
      <c r="AH959" s="231"/>
      <c r="AI959" s="231"/>
      <c r="AJ959" s="231"/>
      <c r="AK959" s="231"/>
      <c r="AL959" s="231"/>
      <c r="AM959" s="231"/>
      <c r="AN959" s="231"/>
      <c r="AO959" s="231"/>
      <c r="AP959" s="231"/>
      <c r="AQ959" s="231"/>
      <c r="AR959" s="231"/>
      <c r="AS959" s="231"/>
      <c r="AT959" s="231"/>
      <c r="AU959" s="231"/>
      <c r="AV959" s="231"/>
      <c r="AW959" s="231"/>
      <c r="AX959" s="231"/>
      <c r="AY959" s="231"/>
      <c r="AZ959" s="231"/>
      <c r="BA959" s="231"/>
      <c r="BB959" s="231"/>
      <c r="BC959" s="231"/>
      <c r="BD959" s="231"/>
      <c r="BE959" s="231"/>
      <c r="BF959" s="231"/>
      <c r="BG959" s="231"/>
      <c r="BH959" s="231"/>
      <c r="BI959" s="231"/>
      <c r="BJ959" s="231"/>
      <c r="BK959" s="231"/>
      <c r="BL959" s="231"/>
      <c r="BM959" s="54"/>
    </row>
    <row r="960" spans="1:65">
      <c r="A960" s="29"/>
      <c r="B960" s="3" t="s">
        <v>86</v>
      </c>
      <c r="C960" s="28"/>
      <c r="D960" s="13">
        <v>1.1392975547828747E-2</v>
      </c>
      <c r="E960" s="13">
        <v>2.3416418275433559E-2</v>
      </c>
      <c r="F960" s="13">
        <v>1.1115000565144613E-2</v>
      </c>
      <c r="G960" s="13">
        <v>2.2372107708213625E-2</v>
      </c>
      <c r="H960" s="13">
        <v>1.2534419157022653E-2</v>
      </c>
      <c r="I960" s="13">
        <v>2.9586734881694074E-3</v>
      </c>
      <c r="J960" s="13">
        <v>1.1610889244870153E-2</v>
      </c>
      <c r="K960" s="13">
        <v>1.8204086025532144E-2</v>
      </c>
      <c r="L960" s="13">
        <v>1.6349927089706465E-2</v>
      </c>
      <c r="M960" s="13">
        <v>2.3005434149326758E-2</v>
      </c>
      <c r="N960" s="13">
        <v>8.233144410161505E-3</v>
      </c>
      <c r="O960" s="13">
        <v>1.9273942771910288E-2</v>
      </c>
      <c r="P960" s="13">
        <v>1.0530212950412707E-2</v>
      </c>
      <c r="Q960" s="13">
        <v>1.6396372108090505E-2</v>
      </c>
      <c r="R960" s="13">
        <v>5.79659131031913E-3</v>
      </c>
      <c r="S960" s="13">
        <v>6.5555985804625835E-3</v>
      </c>
      <c r="T960" s="13">
        <v>1.1967155645430697E-2</v>
      </c>
      <c r="U960" s="13">
        <v>1.4930587537208391E-2</v>
      </c>
      <c r="V960" s="13">
        <v>2.0396319219822916E-2</v>
      </c>
      <c r="W960" s="13">
        <v>3.4330508106114349E-2</v>
      </c>
      <c r="X960" s="13">
        <v>2.1516574145596781E-2</v>
      </c>
      <c r="Y960" s="14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3" t="s">
        <v>270</v>
      </c>
      <c r="C961" s="28"/>
      <c r="D961" s="13">
        <v>4.2054033563858395E-2</v>
      </c>
      <c r="E961" s="13">
        <v>-2.2938473994403852E-3</v>
      </c>
      <c r="F961" s="13">
        <v>-5.2477892385527358E-4</v>
      </c>
      <c r="G961" s="13">
        <v>-3.7478762834828316E-3</v>
      </c>
      <c r="H961" s="13">
        <v>-0.22694130998402118</v>
      </c>
      <c r="I961" s="13">
        <v>-3.1586850213270012E-2</v>
      </c>
      <c r="J961" s="13">
        <v>-5.7304606845718586E-2</v>
      </c>
      <c r="K961" s="13">
        <v>-5.6865814622063526E-3</v>
      </c>
      <c r="L961" s="13">
        <v>-2.5800647691462286E-2</v>
      </c>
      <c r="M961" s="13">
        <v>-3.2631999888023122E-3</v>
      </c>
      <c r="N961" s="13">
        <v>-9.3216536723127463E-3</v>
      </c>
      <c r="O961" s="13">
        <v>4.060000467981606E-2</v>
      </c>
      <c r="P961" s="13">
        <v>-4.8338095394122593E-2</v>
      </c>
      <c r="Q961" s="13">
        <v>-1.8091711047595327E-3</v>
      </c>
      <c r="R961" s="13">
        <v>1.2731117735666153E-2</v>
      </c>
      <c r="S961" s="13">
        <v>7.0428334834927941E-2</v>
      </c>
      <c r="T961" s="13">
        <v>7.3073316423434065E-2</v>
      </c>
      <c r="U961" s="13">
        <v>-7.6453792958226519E-3</v>
      </c>
      <c r="V961" s="13">
        <v>-5.2457843898909839E-2</v>
      </c>
      <c r="W961" s="13">
        <v>-3.4455754623725965E-2</v>
      </c>
      <c r="X961" s="13">
        <v>4.6900796510667364E-2</v>
      </c>
      <c r="Y961" s="146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45" t="s">
        <v>271</v>
      </c>
      <c r="C962" s="46"/>
      <c r="D962" s="44">
        <v>1.1100000000000001</v>
      </c>
      <c r="E962" s="44">
        <v>0.04</v>
      </c>
      <c r="F962" s="44">
        <v>0.08</v>
      </c>
      <c r="G962" s="44">
        <v>0</v>
      </c>
      <c r="H962" s="44">
        <v>5.41</v>
      </c>
      <c r="I962" s="44">
        <v>0.67</v>
      </c>
      <c r="J962" s="44">
        <v>1.3</v>
      </c>
      <c r="K962" s="44">
        <v>0.05</v>
      </c>
      <c r="L962" s="44">
        <v>0.53</v>
      </c>
      <c r="M962" s="44">
        <v>0.01</v>
      </c>
      <c r="N962" s="44">
        <v>0.14000000000000001</v>
      </c>
      <c r="O962" s="44">
        <v>1.07</v>
      </c>
      <c r="P962" s="44">
        <v>1.08</v>
      </c>
      <c r="Q962" s="44">
        <v>0.05</v>
      </c>
      <c r="R962" s="44">
        <v>0.4</v>
      </c>
      <c r="S962" s="44">
        <v>1.8</v>
      </c>
      <c r="T962" s="44">
        <v>1.87</v>
      </c>
      <c r="U962" s="44">
        <v>0.09</v>
      </c>
      <c r="V962" s="44">
        <v>1.18</v>
      </c>
      <c r="W962" s="44">
        <v>0.74</v>
      </c>
      <c r="X962" s="44">
        <v>1.23</v>
      </c>
      <c r="Y962" s="146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BM963" s="53"/>
    </row>
    <row r="964" spans="1:65" ht="15">
      <c r="B964" s="8" t="s">
        <v>529</v>
      </c>
      <c r="BM964" s="27" t="s">
        <v>66</v>
      </c>
    </row>
    <row r="965" spans="1:65" ht="15">
      <c r="A965" s="24" t="s">
        <v>63</v>
      </c>
      <c r="B965" s="18" t="s">
        <v>117</v>
      </c>
      <c r="C965" s="15" t="s">
        <v>118</v>
      </c>
      <c r="D965" s="16" t="s">
        <v>239</v>
      </c>
      <c r="E965" s="17" t="s">
        <v>239</v>
      </c>
      <c r="F965" s="17" t="s">
        <v>239</v>
      </c>
      <c r="G965" s="17" t="s">
        <v>239</v>
      </c>
      <c r="H965" s="17" t="s">
        <v>239</v>
      </c>
      <c r="I965" s="17" t="s">
        <v>239</v>
      </c>
      <c r="J965" s="17" t="s">
        <v>239</v>
      </c>
      <c r="K965" s="17" t="s">
        <v>239</v>
      </c>
      <c r="L965" s="17" t="s">
        <v>239</v>
      </c>
      <c r="M965" s="17" t="s">
        <v>239</v>
      </c>
      <c r="N965" s="17" t="s">
        <v>239</v>
      </c>
      <c r="O965" s="17" t="s">
        <v>239</v>
      </c>
      <c r="P965" s="17" t="s">
        <v>239</v>
      </c>
      <c r="Q965" s="17" t="s">
        <v>239</v>
      </c>
      <c r="R965" s="17" t="s">
        <v>239</v>
      </c>
      <c r="S965" s="17" t="s">
        <v>239</v>
      </c>
      <c r="T965" s="17" t="s">
        <v>239</v>
      </c>
      <c r="U965" s="17" t="s">
        <v>239</v>
      </c>
      <c r="V965" s="17" t="s">
        <v>239</v>
      </c>
      <c r="W965" s="146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240</v>
      </c>
      <c r="C966" s="9" t="s">
        <v>240</v>
      </c>
      <c r="D966" s="144" t="s">
        <v>242</v>
      </c>
      <c r="E966" s="145" t="s">
        <v>243</v>
      </c>
      <c r="F966" s="145" t="s">
        <v>244</v>
      </c>
      <c r="G966" s="145" t="s">
        <v>245</v>
      </c>
      <c r="H966" s="145" t="s">
        <v>246</v>
      </c>
      <c r="I966" s="145" t="s">
        <v>247</v>
      </c>
      <c r="J966" s="145" t="s">
        <v>248</v>
      </c>
      <c r="K966" s="145" t="s">
        <v>249</v>
      </c>
      <c r="L966" s="145" t="s">
        <v>250</v>
      </c>
      <c r="M966" s="145" t="s">
        <v>251</v>
      </c>
      <c r="N966" s="145" t="s">
        <v>252</v>
      </c>
      <c r="O966" s="145" t="s">
        <v>253</v>
      </c>
      <c r="P966" s="145" t="s">
        <v>254</v>
      </c>
      <c r="Q966" s="145" t="s">
        <v>256</v>
      </c>
      <c r="R966" s="145" t="s">
        <v>257</v>
      </c>
      <c r="S966" s="145" t="s">
        <v>258</v>
      </c>
      <c r="T966" s="145" t="s">
        <v>282</v>
      </c>
      <c r="U966" s="145" t="s">
        <v>284</v>
      </c>
      <c r="V966" s="145" t="s">
        <v>260</v>
      </c>
      <c r="W966" s="146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285</v>
      </c>
      <c r="E967" s="11" t="s">
        <v>285</v>
      </c>
      <c r="F967" s="11" t="s">
        <v>286</v>
      </c>
      <c r="G967" s="11" t="s">
        <v>285</v>
      </c>
      <c r="H967" s="11" t="s">
        <v>285</v>
      </c>
      <c r="I967" s="11" t="s">
        <v>286</v>
      </c>
      <c r="J967" s="11" t="s">
        <v>286</v>
      </c>
      <c r="K967" s="11" t="s">
        <v>285</v>
      </c>
      <c r="L967" s="11" t="s">
        <v>285</v>
      </c>
      <c r="M967" s="11" t="s">
        <v>285</v>
      </c>
      <c r="N967" s="11" t="s">
        <v>286</v>
      </c>
      <c r="O967" s="11" t="s">
        <v>286</v>
      </c>
      <c r="P967" s="11" t="s">
        <v>285</v>
      </c>
      <c r="Q967" s="11" t="s">
        <v>286</v>
      </c>
      <c r="R967" s="11" t="s">
        <v>286</v>
      </c>
      <c r="S967" s="11" t="s">
        <v>286</v>
      </c>
      <c r="T967" s="11" t="s">
        <v>120</v>
      </c>
      <c r="U967" s="11" t="s">
        <v>285</v>
      </c>
      <c r="V967" s="11" t="s">
        <v>285</v>
      </c>
      <c r="W967" s="146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146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0.34</v>
      </c>
      <c r="E969" s="21">
        <v>0.35</v>
      </c>
      <c r="F969" s="21">
        <v>0.34</v>
      </c>
      <c r="G969" s="21">
        <v>0.34</v>
      </c>
      <c r="H969" s="140">
        <v>0.32900000000000001</v>
      </c>
      <c r="I969" s="21">
        <v>0.32640500000000006</v>
      </c>
      <c r="J969" s="21">
        <v>0.31</v>
      </c>
      <c r="K969" s="21">
        <v>0.34</v>
      </c>
      <c r="L969" s="21">
        <v>0.33</v>
      </c>
      <c r="M969" s="21">
        <v>0.3</v>
      </c>
      <c r="N969" s="21">
        <v>0.36</v>
      </c>
      <c r="O969" s="21">
        <v>0.36</v>
      </c>
      <c r="P969" s="21">
        <v>0.32</v>
      </c>
      <c r="Q969" s="21">
        <v>0.34</v>
      </c>
      <c r="R969" s="139">
        <v>0.25</v>
      </c>
      <c r="S969" s="21">
        <v>0.36304143780270881</v>
      </c>
      <c r="T969" s="21">
        <v>0.33277387425845401</v>
      </c>
      <c r="U969" s="21">
        <v>0.27</v>
      </c>
      <c r="V969" s="21">
        <v>0.35</v>
      </c>
      <c r="W969" s="146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0.34</v>
      </c>
      <c r="E970" s="11">
        <v>0.37</v>
      </c>
      <c r="F970" s="11">
        <v>0.35</v>
      </c>
      <c r="G970" s="11">
        <v>0.34</v>
      </c>
      <c r="H970" s="11">
        <v>0.36199999999999999</v>
      </c>
      <c r="I970" s="11">
        <v>0.30444500000000002</v>
      </c>
      <c r="J970" s="11">
        <v>0.28999999999999998</v>
      </c>
      <c r="K970" s="11">
        <v>0.36</v>
      </c>
      <c r="L970" s="11">
        <v>0.32</v>
      </c>
      <c r="M970" s="11">
        <v>0.32</v>
      </c>
      <c r="N970" s="11">
        <v>0.36</v>
      </c>
      <c r="O970" s="11">
        <v>0.37</v>
      </c>
      <c r="P970" s="11">
        <v>0.32</v>
      </c>
      <c r="Q970" s="11">
        <v>0.35</v>
      </c>
      <c r="R970" s="141">
        <v>0.28000000000000003</v>
      </c>
      <c r="S970" s="11">
        <v>0.36969182095859859</v>
      </c>
      <c r="T970" s="11">
        <v>0.34194173401996386</v>
      </c>
      <c r="U970" s="11">
        <v>0.28999999999999998</v>
      </c>
      <c r="V970" s="11">
        <v>0.35</v>
      </c>
      <c r="W970" s="146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e">
        <v>#N/A</v>
      </c>
    </row>
    <row r="971" spans="1:65">
      <c r="A971" s="29"/>
      <c r="B971" s="19">
        <v>1</v>
      </c>
      <c r="C971" s="9">
        <v>3</v>
      </c>
      <c r="D971" s="11">
        <v>0.34</v>
      </c>
      <c r="E971" s="11">
        <v>0.35</v>
      </c>
      <c r="F971" s="11">
        <v>0.35</v>
      </c>
      <c r="G971" s="11">
        <v>0.34</v>
      </c>
      <c r="H971" s="11">
        <v>0.36799999999999999</v>
      </c>
      <c r="I971" s="11">
        <v>0.32711499999999999</v>
      </c>
      <c r="J971" s="11">
        <v>0.32</v>
      </c>
      <c r="K971" s="11">
        <v>0.34</v>
      </c>
      <c r="L971" s="11">
        <v>0.33</v>
      </c>
      <c r="M971" s="11">
        <v>0.34</v>
      </c>
      <c r="N971" s="11">
        <v>0.36</v>
      </c>
      <c r="O971" s="11">
        <v>0.35</v>
      </c>
      <c r="P971" s="11">
        <v>0.34</v>
      </c>
      <c r="Q971" s="11">
        <v>0.35</v>
      </c>
      <c r="R971" s="141">
        <v>0.26</v>
      </c>
      <c r="S971" s="11">
        <v>0.36733524042560961</v>
      </c>
      <c r="T971" s="11">
        <v>0.33113299956675385</v>
      </c>
      <c r="U971" s="11">
        <v>0.27</v>
      </c>
      <c r="V971" s="11">
        <v>0.35</v>
      </c>
      <c r="W971" s="146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0.34</v>
      </c>
      <c r="E972" s="11">
        <v>0.35</v>
      </c>
      <c r="F972" s="11">
        <v>0.34</v>
      </c>
      <c r="G972" s="11">
        <v>0.35</v>
      </c>
      <c r="H972" s="11">
        <v>0.36499999999999999</v>
      </c>
      <c r="I972" s="11">
        <v>0.30881500000000001</v>
      </c>
      <c r="J972" s="11">
        <v>0.28999999999999998</v>
      </c>
      <c r="K972" s="11">
        <v>0.35</v>
      </c>
      <c r="L972" s="11">
        <v>0.31</v>
      </c>
      <c r="M972" s="11">
        <v>0.32</v>
      </c>
      <c r="N972" s="11">
        <v>0.36</v>
      </c>
      <c r="O972" s="11">
        <v>0.35</v>
      </c>
      <c r="P972" s="11">
        <v>0.31</v>
      </c>
      <c r="Q972" s="11">
        <v>0.35</v>
      </c>
      <c r="R972" s="141">
        <v>0.28000000000000003</v>
      </c>
      <c r="S972" s="11">
        <v>0.37473940631196156</v>
      </c>
      <c r="T972" s="11">
        <v>0.35591850627531685</v>
      </c>
      <c r="U972" s="11">
        <v>0.28000000000000003</v>
      </c>
      <c r="V972" s="11">
        <v>0.35</v>
      </c>
      <c r="W972" s="146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0.33809583508874258</v>
      </c>
    </row>
    <row r="973" spans="1:65">
      <c r="A973" s="29"/>
      <c r="B973" s="19">
        <v>1</v>
      </c>
      <c r="C973" s="9">
        <v>5</v>
      </c>
      <c r="D973" s="11">
        <v>0.35</v>
      </c>
      <c r="E973" s="11">
        <v>0.39</v>
      </c>
      <c r="F973" s="11">
        <v>0.34</v>
      </c>
      <c r="G973" s="11">
        <v>0.34</v>
      </c>
      <c r="H973" s="11">
        <v>0.35499999999999998</v>
      </c>
      <c r="I973" s="11">
        <v>0.32771499999999998</v>
      </c>
      <c r="J973" s="11">
        <v>0.31</v>
      </c>
      <c r="K973" s="11">
        <v>0.35</v>
      </c>
      <c r="L973" s="11">
        <v>0.32</v>
      </c>
      <c r="M973" s="11">
        <v>0.3</v>
      </c>
      <c r="N973" s="11">
        <v>0.36</v>
      </c>
      <c r="O973" s="11">
        <v>0.36</v>
      </c>
      <c r="P973" s="11">
        <v>0.32</v>
      </c>
      <c r="Q973" s="11">
        <v>0.35</v>
      </c>
      <c r="R973" s="141">
        <v>0.28000000000000003</v>
      </c>
      <c r="S973" s="11">
        <v>0.37094143622507436</v>
      </c>
      <c r="T973" s="11">
        <v>0.35053788199456087</v>
      </c>
      <c r="U973" s="11">
        <v>0.27</v>
      </c>
      <c r="V973" s="11">
        <v>0.34</v>
      </c>
      <c r="W973" s="146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68</v>
      </c>
    </row>
    <row r="974" spans="1:65">
      <c r="A974" s="29"/>
      <c r="B974" s="19">
        <v>1</v>
      </c>
      <c r="C974" s="9">
        <v>6</v>
      </c>
      <c r="D974" s="11">
        <v>0.33</v>
      </c>
      <c r="E974" s="11">
        <v>0.37</v>
      </c>
      <c r="F974" s="11">
        <v>0.34</v>
      </c>
      <c r="G974" s="11">
        <v>0.34</v>
      </c>
      <c r="H974" s="11">
        <v>0.36499999999999999</v>
      </c>
      <c r="I974" s="11">
        <v>0.31950499999999998</v>
      </c>
      <c r="J974" s="11">
        <v>0.3</v>
      </c>
      <c r="K974" s="11">
        <v>0.36</v>
      </c>
      <c r="L974" s="11">
        <v>0.31</v>
      </c>
      <c r="M974" s="11">
        <v>0.35</v>
      </c>
      <c r="N974" s="11">
        <v>0.35</v>
      </c>
      <c r="O974" s="11">
        <v>0.34</v>
      </c>
      <c r="P974" s="11">
        <v>0.33</v>
      </c>
      <c r="Q974" s="11">
        <v>0.34</v>
      </c>
      <c r="R974" s="141">
        <v>0.26</v>
      </c>
      <c r="S974" s="11">
        <v>0.36781781058897023</v>
      </c>
      <c r="T974" s="11">
        <v>0.34647804115621789</v>
      </c>
      <c r="U974" s="11">
        <v>0.28999999999999998</v>
      </c>
      <c r="V974" s="11">
        <v>0.34</v>
      </c>
      <c r="W974" s="146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9"/>
      <c r="B975" s="20" t="s">
        <v>267</v>
      </c>
      <c r="C975" s="12"/>
      <c r="D975" s="22">
        <v>0.34</v>
      </c>
      <c r="E975" s="22">
        <v>0.36333333333333334</v>
      </c>
      <c r="F975" s="22">
        <v>0.34333333333333332</v>
      </c>
      <c r="G975" s="22">
        <v>0.34166666666666673</v>
      </c>
      <c r="H975" s="22">
        <v>0.35733333333333334</v>
      </c>
      <c r="I975" s="22">
        <v>0.31900000000000001</v>
      </c>
      <c r="J975" s="22">
        <v>0.30333333333333334</v>
      </c>
      <c r="K975" s="22">
        <v>0.35000000000000003</v>
      </c>
      <c r="L975" s="22">
        <v>0.32</v>
      </c>
      <c r="M975" s="22">
        <v>0.32166666666666671</v>
      </c>
      <c r="N975" s="22">
        <v>0.35833333333333334</v>
      </c>
      <c r="O975" s="22">
        <v>0.35499999999999998</v>
      </c>
      <c r="P975" s="22">
        <v>0.32333333333333336</v>
      </c>
      <c r="Q975" s="22">
        <v>0.34666666666666668</v>
      </c>
      <c r="R975" s="22">
        <v>0.26833333333333337</v>
      </c>
      <c r="S975" s="22">
        <v>0.3689278587188205</v>
      </c>
      <c r="T975" s="22">
        <v>0.34313050621187791</v>
      </c>
      <c r="U975" s="22">
        <v>0.27833333333333338</v>
      </c>
      <c r="V975" s="22">
        <v>0.34666666666666668</v>
      </c>
      <c r="W975" s="146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9"/>
      <c r="B976" s="3" t="s">
        <v>268</v>
      </c>
      <c r="C976" s="28"/>
      <c r="D976" s="11">
        <v>0.34</v>
      </c>
      <c r="E976" s="11">
        <v>0.36</v>
      </c>
      <c r="F976" s="11">
        <v>0.34</v>
      </c>
      <c r="G976" s="11">
        <v>0.34</v>
      </c>
      <c r="H976" s="11">
        <v>0.36349999999999999</v>
      </c>
      <c r="I976" s="11">
        <v>0.32295499999999999</v>
      </c>
      <c r="J976" s="11">
        <v>0.30499999999999999</v>
      </c>
      <c r="K976" s="11">
        <v>0.35</v>
      </c>
      <c r="L976" s="11">
        <v>0.32</v>
      </c>
      <c r="M976" s="11">
        <v>0.32</v>
      </c>
      <c r="N976" s="11">
        <v>0.36</v>
      </c>
      <c r="O976" s="11">
        <v>0.35499999999999998</v>
      </c>
      <c r="P976" s="11">
        <v>0.32</v>
      </c>
      <c r="Q976" s="11">
        <v>0.35</v>
      </c>
      <c r="R976" s="11">
        <v>0.27</v>
      </c>
      <c r="S976" s="11">
        <v>0.36875481577378444</v>
      </c>
      <c r="T976" s="11">
        <v>0.3442098875880909</v>
      </c>
      <c r="U976" s="11">
        <v>0.27500000000000002</v>
      </c>
      <c r="V976" s="11">
        <v>0.35</v>
      </c>
      <c r="W976" s="146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9"/>
      <c r="B977" s="3" t="s">
        <v>269</v>
      </c>
      <c r="C977" s="28"/>
      <c r="D977" s="23">
        <v>6.3245553203367466E-3</v>
      </c>
      <c r="E977" s="23">
        <v>1.6329931618554533E-2</v>
      </c>
      <c r="F977" s="23">
        <v>5.1639777949431982E-3</v>
      </c>
      <c r="G977" s="23">
        <v>4.0824829046386115E-3</v>
      </c>
      <c r="H977" s="23">
        <v>1.4569374271624243E-2</v>
      </c>
      <c r="I977" s="23">
        <v>1.0123988838397636E-2</v>
      </c>
      <c r="J977" s="23">
        <v>1.2110601416389978E-2</v>
      </c>
      <c r="K977" s="23">
        <v>8.9442719099991422E-3</v>
      </c>
      <c r="L977" s="23">
        <v>8.9442719099991665E-3</v>
      </c>
      <c r="M977" s="23">
        <v>2.0412414523193152E-2</v>
      </c>
      <c r="N977" s="23">
        <v>4.0824829046386332E-3</v>
      </c>
      <c r="O977" s="23">
        <v>1.048808848170151E-2</v>
      </c>
      <c r="P977" s="23">
        <v>1.0327955589886455E-2</v>
      </c>
      <c r="Q977" s="23">
        <v>5.1639777949431982E-3</v>
      </c>
      <c r="R977" s="23">
        <v>1.3291601358251269E-2</v>
      </c>
      <c r="S977" s="23">
        <v>3.9199696219469147E-3</v>
      </c>
      <c r="T977" s="23">
        <v>9.8206040777002578E-3</v>
      </c>
      <c r="U977" s="23">
        <v>9.8319208025017327E-3</v>
      </c>
      <c r="V977" s="23">
        <v>5.1639777949431982E-3</v>
      </c>
      <c r="W977" s="230"/>
      <c r="X977" s="231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54"/>
    </row>
    <row r="978" spans="1:65">
      <c r="A978" s="29"/>
      <c r="B978" s="3" t="s">
        <v>86</v>
      </c>
      <c r="C978" s="28"/>
      <c r="D978" s="13">
        <v>1.8601633295108076E-2</v>
      </c>
      <c r="E978" s="13">
        <v>4.4944765922627153E-2</v>
      </c>
      <c r="F978" s="13">
        <v>1.5040712024106404E-2</v>
      </c>
      <c r="G978" s="13">
        <v>1.1948730452600812E-2</v>
      </c>
      <c r="H978" s="13">
        <v>4.0772502625814111E-2</v>
      </c>
      <c r="I978" s="13">
        <v>3.1736642126638355E-2</v>
      </c>
      <c r="J978" s="13">
        <v>3.9925059614472458E-2</v>
      </c>
      <c r="K978" s="13">
        <v>2.5555062599997548E-2</v>
      </c>
      <c r="L978" s="13">
        <v>2.7950849718747395E-2</v>
      </c>
      <c r="M978" s="13">
        <v>6.3458283491792181E-2</v>
      </c>
      <c r="N978" s="13">
        <v>1.1392975547828744E-2</v>
      </c>
      <c r="O978" s="13">
        <v>2.9543911216060592E-2</v>
      </c>
      <c r="P978" s="13">
        <v>3.1942130690370475E-2</v>
      </c>
      <c r="Q978" s="13">
        <v>1.4896089793105379E-2</v>
      </c>
      <c r="R978" s="13">
        <v>4.9533918105284229E-2</v>
      </c>
      <c r="S978" s="13">
        <v>1.0625301205389674E-2</v>
      </c>
      <c r="T978" s="13">
        <v>2.8620609068306456E-2</v>
      </c>
      <c r="U978" s="13">
        <v>3.5324266356293647E-2</v>
      </c>
      <c r="V978" s="13">
        <v>1.4896089793105379E-2</v>
      </c>
      <c r="W978" s="146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3" t="s">
        <v>270</v>
      </c>
      <c r="C979" s="28"/>
      <c r="D979" s="13">
        <v>5.6320271166832026E-3</v>
      </c>
      <c r="E979" s="13">
        <v>7.4645989761945808E-2</v>
      </c>
      <c r="F979" s="13">
        <v>1.549116463743494E-2</v>
      </c>
      <c r="G979" s="13">
        <v>1.0561595877059293E-2</v>
      </c>
      <c r="H979" s="13">
        <v>5.689954222459237E-2</v>
      </c>
      <c r="I979" s="13">
        <v>-5.6480539264053164E-2</v>
      </c>
      <c r="J979" s="13">
        <v>-0.10281848561158657</v>
      </c>
      <c r="K979" s="13">
        <v>3.5209439678938637E-2</v>
      </c>
      <c r="L979" s="13">
        <v>-5.3522798007827666E-2</v>
      </c>
      <c r="M979" s="13">
        <v>-4.8593229247451575E-2</v>
      </c>
      <c r="N979" s="13">
        <v>5.985728348081798E-2</v>
      </c>
      <c r="O979" s="13">
        <v>4.9998145960066243E-2</v>
      </c>
      <c r="P979" s="13">
        <v>-4.3663660487075817E-2</v>
      </c>
      <c r="Q979" s="13">
        <v>2.5350302158186677E-2</v>
      </c>
      <c r="R979" s="13">
        <v>-0.20633942957948037</v>
      </c>
      <c r="S979" s="13">
        <v>9.1193148303602145E-2</v>
      </c>
      <c r="T979" s="13">
        <v>1.4891254492424677E-2</v>
      </c>
      <c r="U979" s="13">
        <v>-0.17676201701722494</v>
      </c>
      <c r="V979" s="13">
        <v>2.5350302158186677E-2</v>
      </c>
      <c r="W979" s="146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45" t="s">
        <v>271</v>
      </c>
      <c r="C980" s="46"/>
      <c r="D980" s="44">
        <v>0.14000000000000001</v>
      </c>
      <c r="E980" s="44">
        <v>0.9</v>
      </c>
      <c r="F980" s="44">
        <v>0.01</v>
      </c>
      <c r="G980" s="44">
        <v>0.06</v>
      </c>
      <c r="H980" s="44">
        <v>0.63</v>
      </c>
      <c r="I980" s="44">
        <v>1.07</v>
      </c>
      <c r="J980" s="44">
        <v>1.77</v>
      </c>
      <c r="K980" s="44">
        <v>0.3</v>
      </c>
      <c r="L980" s="44">
        <v>1.03</v>
      </c>
      <c r="M980" s="44">
        <v>0.95</v>
      </c>
      <c r="N980" s="44">
        <v>0.67</v>
      </c>
      <c r="O980" s="44">
        <v>0.53</v>
      </c>
      <c r="P980" s="44">
        <v>0.88</v>
      </c>
      <c r="Q980" s="44">
        <v>0.16</v>
      </c>
      <c r="R980" s="44">
        <v>3.32</v>
      </c>
      <c r="S980" s="44">
        <v>1.1399999999999999</v>
      </c>
      <c r="T980" s="44">
        <v>0</v>
      </c>
      <c r="U980" s="44">
        <v>2.87</v>
      </c>
      <c r="V980" s="44">
        <v>0.16</v>
      </c>
      <c r="W980" s="146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BM981" s="53"/>
    </row>
    <row r="982" spans="1:65" ht="15">
      <c r="B982" s="8" t="s">
        <v>530</v>
      </c>
      <c r="BM982" s="27" t="s">
        <v>66</v>
      </c>
    </row>
    <row r="983" spans="1:65" ht="15">
      <c r="A983" s="24" t="s">
        <v>64</v>
      </c>
      <c r="B983" s="18" t="s">
        <v>117</v>
      </c>
      <c r="C983" s="15" t="s">
        <v>118</v>
      </c>
      <c r="D983" s="16" t="s">
        <v>239</v>
      </c>
      <c r="E983" s="17" t="s">
        <v>239</v>
      </c>
      <c r="F983" s="17" t="s">
        <v>239</v>
      </c>
      <c r="G983" s="17" t="s">
        <v>239</v>
      </c>
      <c r="H983" s="17" t="s">
        <v>239</v>
      </c>
      <c r="I983" s="17" t="s">
        <v>239</v>
      </c>
      <c r="J983" s="17" t="s">
        <v>239</v>
      </c>
      <c r="K983" s="146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240</v>
      </c>
      <c r="C984" s="9" t="s">
        <v>240</v>
      </c>
      <c r="D984" s="144" t="s">
        <v>242</v>
      </c>
      <c r="E984" s="145" t="s">
        <v>244</v>
      </c>
      <c r="F984" s="145" t="s">
        <v>246</v>
      </c>
      <c r="G984" s="145" t="s">
        <v>248</v>
      </c>
      <c r="H984" s="145" t="s">
        <v>253</v>
      </c>
      <c r="I984" s="145" t="s">
        <v>257</v>
      </c>
      <c r="J984" s="145" t="s">
        <v>258</v>
      </c>
      <c r="K984" s="146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285</v>
      </c>
      <c r="E985" s="11" t="s">
        <v>286</v>
      </c>
      <c r="F985" s="11" t="s">
        <v>285</v>
      </c>
      <c r="G985" s="11" t="s">
        <v>286</v>
      </c>
      <c r="H985" s="11" t="s">
        <v>286</v>
      </c>
      <c r="I985" s="11" t="s">
        <v>286</v>
      </c>
      <c r="J985" s="11" t="s">
        <v>286</v>
      </c>
      <c r="K985" s="146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25"/>
      <c r="K986" s="146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2</v>
      </c>
    </row>
    <row r="987" spans="1:65">
      <c r="A987" s="29"/>
      <c r="B987" s="18">
        <v>1</v>
      </c>
      <c r="C987" s="14">
        <v>1</v>
      </c>
      <c r="D987" s="21">
        <v>0.3</v>
      </c>
      <c r="E987" s="21">
        <v>0.32</v>
      </c>
      <c r="F987" s="21">
        <v>0.26</v>
      </c>
      <c r="G987" s="21">
        <v>0.28000000000000003</v>
      </c>
      <c r="H987" s="21">
        <v>0.38</v>
      </c>
      <c r="I987" s="21">
        <v>0.33</v>
      </c>
      <c r="J987" s="21">
        <v>0.36813204422944118</v>
      </c>
      <c r="K987" s="14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1">
        <v>0.28000000000000003</v>
      </c>
      <c r="E988" s="11">
        <v>0.32</v>
      </c>
      <c r="F988" s="11">
        <v>0.28000000000000003</v>
      </c>
      <c r="G988" s="11">
        <v>0.31</v>
      </c>
      <c r="H988" s="11">
        <v>0.37</v>
      </c>
      <c r="I988" s="11">
        <v>0.34</v>
      </c>
      <c r="J988" s="11">
        <v>0.37665650032567177</v>
      </c>
      <c r="K988" s="146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e">
        <v>#N/A</v>
      </c>
    </row>
    <row r="989" spans="1:65">
      <c r="A989" s="29"/>
      <c r="B989" s="19">
        <v>1</v>
      </c>
      <c r="C989" s="9">
        <v>3</v>
      </c>
      <c r="D989" s="11">
        <v>0.28999999999999998</v>
      </c>
      <c r="E989" s="11">
        <v>0.33</v>
      </c>
      <c r="F989" s="11">
        <v>0.28999999999999998</v>
      </c>
      <c r="G989" s="11">
        <v>0.28000000000000003</v>
      </c>
      <c r="H989" s="11">
        <v>0.36</v>
      </c>
      <c r="I989" s="11">
        <v>0.34</v>
      </c>
      <c r="J989" s="11">
        <v>0.37044420225437014</v>
      </c>
      <c r="K989" s="146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1">
        <v>0.28999999999999998</v>
      </c>
      <c r="E990" s="11">
        <v>0.33</v>
      </c>
      <c r="F990" s="11">
        <v>0.28999999999999998</v>
      </c>
      <c r="G990" s="11">
        <v>0.3</v>
      </c>
      <c r="H990" s="11">
        <v>0.36</v>
      </c>
      <c r="I990" s="11">
        <v>0.36</v>
      </c>
      <c r="J990" s="11">
        <v>0.36764565401765348</v>
      </c>
      <c r="K990" s="14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0.32556035857079996</v>
      </c>
    </row>
    <row r="991" spans="1:65">
      <c r="A991" s="29"/>
      <c r="B991" s="19">
        <v>1</v>
      </c>
      <c r="C991" s="9">
        <v>5</v>
      </c>
      <c r="D991" s="11">
        <v>0.3</v>
      </c>
      <c r="E991" s="11">
        <v>0.32</v>
      </c>
      <c r="F991" s="11">
        <v>0.28999999999999998</v>
      </c>
      <c r="G991" s="11">
        <v>0.32</v>
      </c>
      <c r="H991" s="11">
        <v>0.37</v>
      </c>
      <c r="I991" s="11">
        <v>0.34</v>
      </c>
      <c r="J991" s="11">
        <v>0.37572936824015113</v>
      </c>
      <c r="K991" s="14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69</v>
      </c>
    </row>
    <row r="992" spans="1:65">
      <c r="A992" s="29"/>
      <c r="B992" s="19">
        <v>1</v>
      </c>
      <c r="C992" s="9">
        <v>6</v>
      </c>
      <c r="D992" s="11">
        <v>0.3</v>
      </c>
      <c r="E992" s="11">
        <v>0.32</v>
      </c>
      <c r="F992" s="11">
        <v>0.3</v>
      </c>
      <c r="G992" s="11">
        <v>0.3</v>
      </c>
      <c r="H992" s="11">
        <v>0.35</v>
      </c>
      <c r="I992" s="11">
        <v>0.35</v>
      </c>
      <c r="J992" s="11">
        <v>0.36492729090631076</v>
      </c>
      <c r="K992" s="14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9"/>
      <c r="B993" s="20" t="s">
        <v>267</v>
      </c>
      <c r="C993" s="12"/>
      <c r="D993" s="22">
        <v>0.29333333333333339</v>
      </c>
      <c r="E993" s="22">
        <v>0.32333333333333336</v>
      </c>
      <c r="F993" s="22">
        <v>0.28500000000000003</v>
      </c>
      <c r="G993" s="22">
        <v>0.29833333333333339</v>
      </c>
      <c r="H993" s="22">
        <v>0.36499999999999999</v>
      </c>
      <c r="I993" s="22">
        <v>0.34333333333333332</v>
      </c>
      <c r="J993" s="22">
        <v>0.37058917666226643</v>
      </c>
      <c r="K993" s="14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3" t="s">
        <v>268</v>
      </c>
      <c r="C994" s="28"/>
      <c r="D994" s="11">
        <v>0.29499999999999998</v>
      </c>
      <c r="E994" s="11">
        <v>0.32</v>
      </c>
      <c r="F994" s="11">
        <v>0.28999999999999998</v>
      </c>
      <c r="G994" s="11">
        <v>0.3</v>
      </c>
      <c r="H994" s="11">
        <v>0.36499999999999999</v>
      </c>
      <c r="I994" s="11">
        <v>0.34</v>
      </c>
      <c r="J994" s="11">
        <v>0.36928812324190563</v>
      </c>
      <c r="K994" s="14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3" t="s">
        <v>269</v>
      </c>
      <c r="C995" s="28"/>
      <c r="D995" s="23">
        <v>8.1649658092772491E-3</v>
      </c>
      <c r="E995" s="23">
        <v>5.1639777949432277E-3</v>
      </c>
      <c r="F995" s="23">
        <v>1.378404875209021E-2</v>
      </c>
      <c r="G995" s="23">
        <v>1.6020819787597212E-2</v>
      </c>
      <c r="H995" s="23">
        <v>1.0488088481701525E-2</v>
      </c>
      <c r="I995" s="23">
        <v>1.0327955589886429E-2</v>
      </c>
      <c r="J995" s="23">
        <v>4.6907095228356389E-3</v>
      </c>
      <c r="K995" s="14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3" t="s">
        <v>86</v>
      </c>
      <c r="C996" s="28"/>
      <c r="D996" s="13">
        <v>2.783511071344516E-2</v>
      </c>
      <c r="E996" s="13">
        <v>1.5971065345185238E-2</v>
      </c>
      <c r="F996" s="13">
        <v>4.83650833406674E-2</v>
      </c>
      <c r="G996" s="13">
        <v>5.3701071913733661E-2</v>
      </c>
      <c r="H996" s="13">
        <v>2.8734488990963085E-2</v>
      </c>
      <c r="I996" s="13">
        <v>3.0081424048212901E-2</v>
      </c>
      <c r="J996" s="13">
        <v>1.2657437988564033E-2</v>
      </c>
      <c r="K996" s="14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270</v>
      </c>
      <c r="C997" s="28"/>
      <c r="D997" s="13">
        <v>-9.8989402084892153E-2</v>
      </c>
      <c r="E997" s="13">
        <v>-6.8405909344834148E-3</v>
      </c>
      <c r="F997" s="13">
        <v>-0.12458629407111688</v>
      </c>
      <c r="G997" s="13">
        <v>-8.3631266893157252E-2</v>
      </c>
      <c r="H997" s="13">
        <v>0.12114386899663976</v>
      </c>
      <c r="I997" s="13">
        <v>5.4591949832455633E-2</v>
      </c>
      <c r="J997" s="13">
        <v>0.13831173515455508</v>
      </c>
      <c r="K997" s="14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45" t="s">
        <v>271</v>
      </c>
      <c r="C998" s="46"/>
      <c r="D998" s="44">
        <v>0.67</v>
      </c>
      <c r="E998" s="44">
        <v>0</v>
      </c>
      <c r="F998" s="44">
        <v>0.86</v>
      </c>
      <c r="G998" s="44">
        <v>0.56000000000000005</v>
      </c>
      <c r="H998" s="44">
        <v>0.94</v>
      </c>
      <c r="I998" s="44">
        <v>0.45</v>
      </c>
      <c r="J998" s="44">
        <v>1.06</v>
      </c>
      <c r="K998" s="14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B999" s="30"/>
      <c r="C999" s="20"/>
      <c r="D999" s="20"/>
      <c r="E999" s="20"/>
      <c r="F999" s="20"/>
      <c r="G999" s="20"/>
      <c r="H999" s="20"/>
      <c r="I999" s="20"/>
      <c r="J999" s="20"/>
      <c r="BM999" s="53"/>
    </row>
    <row r="1000" spans="1:65" ht="15">
      <c r="B1000" s="8" t="s">
        <v>531</v>
      </c>
      <c r="BM1000" s="27" t="s">
        <v>66</v>
      </c>
    </row>
    <row r="1001" spans="1:65" ht="15">
      <c r="A1001" s="24" t="s">
        <v>32</v>
      </c>
      <c r="B1001" s="18" t="s">
        <v>117</v>
      </c>
      <c r="C1001" s="15" t="s">
        <v>118</v>
      </c>
      <c r="D1001" s="16" t="s">
        <v>239</v>
      </c>
      <c r="E1001" s="17" t="s">
        <v>239</v>
      </c>
      <c r="F1001" s="17" t="s">
        <v>239</v>
      </c>
      <c r="G1001" s="17" t="s">
        <v>239</v>
      </c>
      <c r="H1001" s="17" t="s">
        <v>239</v>
      </c>
      <c r="I1001" s="17" t="s">
        <v>239</v>
      </c>
      <c r="J1001" s="17" t="s">
        <v>239</v>
      </c>
      <c r="K1001" s="17" t="s">
        <v>239</v>
      </c>
      <c r="L1001" s="17" t="s">
        <v>239</v>
      </c>
      <c r="M1001" s="17" t="s">
        <v>239</v>
      </c>
      <c r="N1001" s="17" t="s">
        <v>239</v>
      </c>
      <c r="O1001" s="17" t="s">
        <v>239</v>
      </c>
      <c r="P1001" s="17" t="s">
        <v>239</v>
      </c>
      <c r="Q1001" s="17" t="s">
        <v>239</v>
      </c>
      <c r="R1001" s="17" t="s">
        <v>239</v>
      </c>
      <c r="S1001" s="17" t="s">
        <v>239</v>
      </c>
      <c r="T1001" s="17" t="s">
        <v>239</v>
      </c>
      <c r="U1001" s="17" t="s">
        <v>239</v>
      </c>
      <c r="V1001" s="17" t="s">
        <v>239</v>
      </c>
      <c r="W1001" s="17" t="s">
        <v>239</v>
      </c>
      <c r="X1001" s="146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240</v>
      </c>
      <c r="C1002" s="9" t="s">
        <v>240</v>
      </c>
      <c r="D1002" s="144" t="s">
        <v>242</v>
      </c>
      <c r="E1002" s="145" t="s">
        <v>243</v>
      </c>
      <c r="F1002" s="145" t="s">
        <v>244</v>
      </c>
      <c r="G1002" s="145" t="s">
        <v>245</v>
      </c>
      <c r="H1002" s="145" t="s">
        <v>246</v>
      </c>
      <c r="I1002" s="145" t="s">
        <v>247</v>
      </c>
      <c r="J1002" s="145" t="s">
        <v>248</v>
      </c>
      <c r="K1002" s="145" t="s">
        <v>249</v>
      </c>
      <c r="L1002" s="145" t="s">
        <v>250</v>
      </c>
      <c r="M1002" s="145" t="s">
        <v>251</v>
      </c>
      <c r="N1002" s="145" t="s">
        <v>252</v>
      </c>
      <c r="O1002" s="145" t="s">
        <v>253</v>
      </c>
      <c r="P1002" s="145" t="s">
        <v>254</v>
      </c>
      <c r="Q1002" s="145" t="s">
        <v>256</v>
      </c>
      <c r="R1002" s="145" t="s">
        <v>257</v>
      </c>
      <c r="S1002" s="145" t="s">
        <v>258</v>
      </c>
      <c r="T1002" s="145" t="s">
        <v>259</v>
      </c>
      <c r="U1002" s="145" t="s">
        <v>282</v>
      </c>
      <c r="V1002" s="145" t="s">
        <v>284</v>
      </c>
      <c r="W1002" s="145" t="s">
        <v>260</v>
      </c>
      <c r="X1002" s="146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285</v>
      </c>
      <c r="E1003" s="11" t="s">
        <v>285</v>
      </c>
      <c r="F1003" s="11" t="s">
        <v>286</v>
      </c>
      <c r="G1003" s="11" t="s">
        <v>285</v>
      </c>
      <c r="H1003" s="11" t="s">
        <v>285</v>
      </c>
      <c r="I1003" s="11" t="s">
        <v>286</v>
      </c>
      <c r="J1003" s="11" t="s">
        <v>286</v>
      </c>
      <c r="K1003" s="11" t="s">
        <v>285</v>
      </c>
      <c r="L1003" s="11" t="s">
        <v>285</v>
      </c>
      <c r="M1003" s="11" t="s">
        <v>285</v>
      </c>
      <c r="N1003" s="11" t="s">
        <v>286</v>
      </c>
      <c r="O1003" s="11" t="s">
        <v>286</v>
      </c>
      <c r="P1003" s="11" t="s">
        <v>285</v>
      </c>
      <c r="Q1003" s="11" t="s">
        <v>286</v>
      </c>
      <c r="R1003" s="11" t="s">
        <v>286</v>
      </c>
      <c r="S1003" s="11" t="s">
        <v>286</v>
      </c>
      <c r="T1003" s="11" t="s">
        <v>286</v>
      </c>
      <c r="U1003" s="11" t="s">
        <v>120</v>
      </c>
      <c r="V1003" s="11" t="s">
        <v>285</v>
      </c>
      <c r="W1003" s="11" t="s">
        <v>285</v>
      </c>
      <c r="X1003" s="146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146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21">
        <v>2.2999999999999998</v>
      </c>
      <c r="E1005" s="21">
        <v>2.4</v>
      </c>
      <c r="F1005" s="21">
        <v>2.58</v>
      </c>
      <c r="G1005" s="21">
        <v>2.2999999999999998</v>
      </c>
      <c r="H1005" s="21">
        <v>2.13</v>
      </c>
      <c r="I1005" s="21">
        <v>2.4879305</v>
      </c>
      <c r="J1005" s="21">
        <v>2.4</v>
      </c>
      <c r="K1005" s="21">
        <v>2.5</v>
      </c>
      <c r="L1005" s="21">
        <v>2.2000000000000002</v>
      </c>
      <c r="M1005" s="21">
        <v>2.4</v>
      </c>
      <c r="N1005" s="21">
        <v>2.2000000000000002</v>
      </c>
      <c r="O1005" s="21">
        <v>2.63</v>
      </c>
      <c r="P1005" s="21">
        <v>2.2999999999999998</v>
      </c>
      <c r="Q1005" s="21">
        <v>2.35</v>
      </c>
      <c r="R1005" s="21">
        <v>2.4</v>
      </c>
      <c r="S1005" s="139">
        <v>2.9233319340407515</v>
      </c>
      <c r="T1005" s="21">
        <v>2.44</v>
      </c>
      <c r="U1005" s="21">
        <v>2.3047503532092932</v>
      </c>
      <c r="V1005" s="21">
        <v>2.33</v>
      </c>
      <c r="W1005" s="21">
        <v>2.35</v>
      </c>
      <c r="X1005" s="146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1">
        <v>2.2999999999999998</v>
      </c>
      <c r="E1006" s="11">
        <v>2.2000000000000002</v>
      </c>
      <c r="F1006" s="11">
        <v>2.39</v>
      </c>
      <c r="G1006" s="11">
        <v>2.2000000000000002</v>
      </c>
      <c r="H1006" s="11">
        <v>2.5499999999999998</v>
      </c>
      <c r="I1006" s="11">
        <v>2.5384424999999999</v>
      </c>
      <c r="J1006" s="11">
        <v>2.5</v>
      </c>
      <c r="K1006" s="11">
        <v>2.2000000000000002</v>
      </c>
      <c r="L1006" s="11">
        <v>2.2999999999999998</v>
      </c>
      <c r="M1006" s="11">
        <v>2.2000000000000002</v>
      </c>
      <c r="N1006" s="11">
        <v>2.2999999999999998</v>
      </c>
      <c r="O1006" s="11">
        <v>2.41</v>
      </c>
      <c r="P1006" s="11">
        <v>2.2999999999999998</v>
      </c>
      <c r="Q1006" s="11">
        <v>2.67</v>
      </c>
      <c r="R1006" s="11">
        <v>2.5</v>
      </c>
      <c r="S1006" s="141">
        <v>2.9051237790161291</v>
      </c>
      <c r="T1006" s="11">
        <v>2.4300000000000002</v>
      </c>
      <c r="U1006" s="11">
        <v>2.1672519789092433</v>
      </c>
      <c r="V1006" s="11">
        <v>2.3199999999999998</v>
      </c>
      <c r="W1006" s="11">
        <v>2.69</v>
      </c>
      <c r="X1006" s="146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e">
        <v>#N/A</v>
      </c>
    </row>
    <row r="1007" spans="1:65">
      <c r="A1007" s="29"/>
      <c r="B1007" s="19">
        <v>1</v>
      </c>
      <c r="C1007" s="9">
        <v>3</v>
      </c>
      <c r="D1007" s="11">
        <v>2.2000000000000002</v>
      </c>
      <c r="E1007" s="11">
        <v>2.2999999999999998</v>
      </c>
      <c r="F1007" s="11">
        <v>2.35</v>
      </c>
      <c r="G1007" s="11">
        <v>2.4</v>
      </c>
      <c r="H1007" s="11">
        <v>2.4500000000000002</v>
      </c>
      <c r="I1007" s="11">
        <v>2.4192080000000002</v>
      </c>
      <c r="J1007" s="11">
        <v>2.4</v>
      </c>
      <c r="K1007" s="11">
        <v>2.2999999999999998</v>
      </c>
      <c r="L1007" s="11">
        <v>2.4</v>
      </c>
      <c r="M1007" s="11">
        <v>2.5</v>
      </c>
      <c r="N1007" s="11">
        <v>2.29</v>
      </c>
      <c r="O1007" s="11">
        <v>2.48</v>
      </c>
      <c r="P1007" s="11">
        <v>2.2000000000000002</v>
      </c>
      <c r="Q1007" s="11">
        <v>2.5499999999999998</v>
      </c>
      <c r="R1007" s="11">
        <v>2.6</v>
      </c>
      <c r="S1007" s="141">
        <v>2.9647811877338164</v>
      </c>
      <c r="T1007" s="142">
        <v>2.88</v>
      </c>
      <c r="U1007" s="11">
        <v>2.3446311415058929</v>
      </c>
      <c r="V1007" s="11">
        <v>2.2799999999999998</v>
      </c>
      <c r="W1007" s="11">
        <v>2.79</v>
      </c>
      <c r="X1007" s="146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1">
        <v>2.4</v>
      </c>
      <c r="E1008" s="11">
        <v>2.2999999999999998</v>
      </c>
      <c r="F1008" s="11">
        <v>2.42</v>
      </c>
      <c r="G1008" s="11">
        <v>2.1</v>
      </c>
      <c r="H1008" s="11">
        <v>2.64</v>
      </c>
      <c r="I1008" s="11">
        <v>2.5329039999999998</v>
      </c>
      <c r="J1008" s="11">
        <v>2.4</v>
      </c>
      <c r="K1008" s="11">
        <v>2.6</v>
      </c>
      <c r="L1008" s="11">
        <v>2.2000000000000002</v>
      </c>
      <c r="M1008" s="11">
        <v>2.1</v>
      </c>
      <c r="N1008" s="11">
        <v>2.31</v>
      </c>
      <c r="O1008" s="11">
        <v>2.3199999999999998</v>
      </c>
      <c r="P1008" s="11">
        <v>2.2000000000000002</v>
      </c>
      <c r="Q1008" s="11">
        <v>2.37</v>
      </c>
      <c r="R1008" s="11">
        <v>2.5</v>
      </c>
      <c r="S1008" s="141">
        <v>3.0169502694724972</v>
      </c>
      <c r="T1008" s="11">
        <v>2.3199999999999998</v>
      </c>
      <c r="U1008" s="11">
        <v>2.4062600025276129</v>
      </c>
      <c r="V1008" s="11">
        <v>2.19</v>
      </c>
      <c r="W1008" s="11">
        <v>2.39</v>
      </c>
      <c r="X1008" s="146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2.3772095560875064</v>
      </c>
    </row>
    <row r="1009" spans="1:65">
      <c r="A1009" s="29"/>
      <c r="B1009" s="19">
        <v>1</v>
      </c>
      <c r="C1009" s="9">
        <v>5</v>
      </c>
      <c r="D1009" s="11">
        <v>2.2999999999999998</v>
      </c>
      <c r="E1009" s="11">
        <v>2.4</v>
      </c>
      <c r="F1009" s="11">
        <v>2.44</v>
      </c>
      <c r="G1009" s="11">
        <v>2.2999999999999998</v>
      </c>
      <c r="H1009" s="11">
        <v>2.4500000000000002</v>
      </c>
      <c r="I1009" s="11">
        <v>2.4719804999999999</v>
      </c>
      <c r="J1009" s="11">
        <v>2.4</v>
      </c>
      <c r="K1009" s="11">
        <v>2.2999999999999998</v>
      </c>
      <c r="L1009" s="11">
        <v>2.6</v>
      </c>
      <c r="M1009" s="11">
        <v>2.2999999999999998</v>
      </c>
      <c r="N1009" s="11">
        <v>2.29</v>
      </c>
      <c r="O1009" s="11">
        <v>2.71</v>
      </c>
      <c r="P1009" s="11">
        <v>2.4</v>
      </c>
      <c r="Q1009" s="11">
        <v>2.2599999999999998</v>
      </c>
      <c r="R1009" s="11">
        <v>2.5</v>
      </c>
      <c r="S1009" s="141">
        <v>2.8106171807878995</v>
      </c>
      <c r="T1009" s="11">
        <v>2.2599999999999998</v>
      </c>
      <c r="U1009" s="11">
        <v>2.3102648972002933</v>
      </c>
      <c r="V1009" s="11">
        <v>2.38</v>
      </c>
      <c r="W1009" s="11">
        <v>2.44</v>
      </c>
      <c r="X1009" s="146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70</v>
      </c>
    </row>
    <row r="1010" spans="1:65">
      <c r="A1010" s="29"/>
      <c r="B1010" s="19">
        <v>1</v>
      </c>
      <c r="C1010" s="9">
        <v>6</v>
      </c>
      <c r="D1010" s="11">
        <v>2.4</v>
      </c>
      <c r="E1010" s="11">
        <v>2.2999999999999998</v>
      </c>
      <c r="F1010" s="11">
        <v>2.54</v>
      </c>
      <c r="G1010" s="11">
        <v>2.4</v>
      </c>
      <c r="H1010" s="11">
        <v>2.42</v>
      </c>
      <c r="I1010" s="11">
        <v>2.4535225000000005</v>
      </c>
      <c r="J1010" s="11">
        <v>2.2000000000000002</v>
      </c>
      <c r="K1010" s="11">
        <v>2.2999999999999998</v>
      </c>
      <c r="L1010" s="11">
        <v>2.4</v>
      </c>
      <c r="M1010" s="11">
        <v>2.2000000000000002</v>
      </c>
      <c r="N1010" s="11">
        <v>2.25</v>
      </c>
      <c r="O1010" s="11">
        <v>2.4500000000000002</v>
      </c>
      <c r="P1010" s="11">
        <v>2.2000000000000002</v>
      </c>
      <c r="Q1010" s="11">
        <v>2.31</v>
      </c>
      <c r="R1010" s="11">
        <v>2.7</v>
      </c>
      <c r="S1010" s="141">
        <v>2.7242040450949094</v>
      </c>
      <c r="T1010" s="11">
        <v>2.35</v>
      </c>
      <c r="U1010" s="11">
        <v>2.2147430206233829</v>
      </c>
      <c r="V1010" s="11">
        <v>2.46</v>
      </c>
      <c r="W1010" s="11">
        <v>2.46</v>
      </c>
      <c r="X1010" s="146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9"/>
      <c r="B1011" s="20" t="s">
        <v>267</v>
      </c>
      <c r="C1011" s="12"/>
      <c r="D1011" s="22">
        <v>2.3166666666666669</v>
      </c>
      <c r="E1011" s="22">
        <v>2.3166666666666664</v>
      </c>
      <c r="F1011" s="22">
        <v>2.4533333333333331</v>
      </c>
      <c r="G1011" s="22">
        <v>2.2833333333333337</v>
      </c>
      <c r="H1011" s="22">
        <v>2.44</v>
      </c>
      <c r="I1011" s="22">
        <v>2.4839980000000002</v>
      </c>
      <c r="J1011" s="22">
        <v>2.3833333333333333</v>
      </c>
      <c r="K1011" s="22">
        <v>2.3666666666666667</v>
      </c>
      <c r="L1011" s="22">
        <v>2.35</v>
      </c>
      <c r="M1011" s="22">
        <v>2.2833333333333332</v>
      </c>
      <c r="N1011" s="22">
        <v>2.2733333333333334</v>
      </c>
      <c r="O1011" s="22">
        <v>2.5</v>
      </c>
      <c r="P1011" s="22">
        <v>2.2666666666666671</v>
      </c>
      <c r="Q1011" s="22">
        <v>2.4183333333333334</v>
      </c>
      <c r="R1011" s="22">
        <v>2.5333333333333332</v>
      </c>
      <c r="S1011" s="22">
        <v>2.8908347326910007</v>
      </c>
      <c r="T1011" s="22">
        <v>2.4466666666666668</v>
      </c>
      <c r="U1011" s="22">
        <v>2.2913168989959529</v>
      </c>
      <c r="V1011" s="22">
        <v>2.3266666666666667</v>
      </c>
      <c r="W1011" s="22">
        <v>2.52</v>
      </c>
      <c r="X1011" s="146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3" t="s">
        <v>268</v>
      </c>
      <c r="C1012" s="28"/>
      <c r="D1012" s="11">
        <v>2.2999999999999998</v>
      </c>
      <c r="E1012" s="11">
        <v>2.2999999999999998</v>
      </c>
      <c r="F1012" s="11">
        <v>2.4299999999999997</v>
      </c>
      <c r="G1012" s="11">
        <v>2.2999999999999998</v>
      </c>
      <c r="H1012" s="11">
        <v>2.4500000000000002</v>
      </c>
      <c r="I1012" s="11">
        <v>2.4799555</v>
      </c>
      <c r="J1012" s="11">
        <v>2.4</v>
      </c>
      <c r="K1012" s="11">
        <v>2.2999999999999998</v>
      </c>
      <c r="L1012" s="11">
        <v>2.3499999999999996</v>
      </c>
      <c r="M1012" s="11">
        <v>2.25</v>
      </c>
      <c r="N1012" s="11">
        <v>2.29</v>
      </c>
      <c r="O1012" s="11">
        <v>2.4649999999999999</v>
      </c>
      <c r="P1012" s="11">
        <v>2.25</v>
      </c>
      <c r="Q1012" s="11">
        <v>2.3600000000000003</v>
      </c>
      <c r="R1012" s="11">
        <v>2.5</v>
      </c>
      <c r="S1012" s="11">
        <v>2.9142278565284405</v>
      </c>
      <c r="T1012" s="11">
        <v>2.39</v>
      </c>
      <c r="U1012" s="11">
        <v>2.307507625204793</v>
      </c>
      <c r="V1012" s="11">
        <v>2.3250000000000002</v>
      </c>
      <c r="W1012" s="11">
        <v>2.4500000000000002</v>
      </c>
      <c r="X1012" s="146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3" t="s">
        <v>269</v>
      </c>
      <c r="C1013" s="28"/>
      <c r="D1013" s="23">
        <v>7.5277265270908028E-2</v>
      </c>
      <c r="E1013" s="23">
        <v>7.5277265270908028E-2</v>
      </c>
      <c r="F1013" s="23">
        <v>8.8919439194512839E-2</v>
      </c>
      <c r="G1013" s="23">
        <v>0.11690451944500112</v>
      </c>
      <c r="H1013" s="23">
        <v>0.17251086922278266</v>
      </c>
      <c r="I1013" s="23">
        <v>4.6135421270429335E-2</v>
      </c>
      <c r="J1013" s="23">
        <v>9.8319208025017424E-2</v>
      </c>
      <c r="K1013" s="23">
        <v>0.15055453054181625</v>
      </c>
      <c r="L1013" s="23">
        <v>0.15165750888103097</v>
      </c>
      <c r="M1013" s="23">
        <v>0.14719601443879737</v>
      </c>
      <c r="N1013" s="23">
        <v>4.1311822359545704E-2</v>
      </c>
      <c r="O1013" s="23">
        <v>0.14449913494550753</v>
      </c>
      <c r="P1013" s="23">
        <v>8.1649658092772456E-2</v>
      </c>
      <c r="Q1013" s="23">
        <v>0.15778677595624627</v>
      </c>
      <c r="R1013" s="23">
        <v>0.10327955589886455</v>
      </c>
      <c r="S1013" s="23">
        <v>0.10661528357004448</v>
      </c>
      <c r="T1013" s="23">
        <v>0.22286019533929038</v>
      </c>
      <c r="U1013" s="23">
        <v>8.7005141316006132E-2</v>
      </c>
      <c r="V1013" s="23">
        <v>9.1140916534050015E-2</v>
      </c>
      <c r="W1013" s="23">
        <v>0.17753872816937716</v>
      </c>
      <c r="X1013" s="230"/>
      <c r="Y1013" s="231"/>
      <c r="Z1013" s="231"/>
      <c r="AA1013" s="231"/>
      <c r="AB1013" s="231"/>
      <c r="AC1013" s="231"/>
      <c r="AD1013" s="231"/>
      <c r="AE1013" s="231"/>
      <c r="AF1013" s="231"/>
      <c r="AG1013" s="231"/>
      <c r="AH1013" s="231"/>
      <c r="AI1013" s="231"/>
      <c r="AJ1013" s="231"/>
      <c r="AK1013" s="231"/>
      <c r="AL1013" s="231"/>
      <c r="AM1013" s="231"/>
      <c r="AN1013" s="231"/>
      <c r="AO1013" s="231"/>
      <c r="AP1013" s="231"/>
      <c r="AQ1013" s="231"/>
      <c r="AR1013" s="231"/>
      <c r="AS1013" s="231"/>
      <c r="AT1013" s="231"/>
      <c r="AU1013" s="231"/>
      <c r="AV1013" s="231"/>
      <c r="AW1013" s="231"/>
      <c r="AX1013" s="231"/>
      <c r="AY1013" s="231"/>
      <c r="AZ1013" s="231"/>
      <c r="BA1013" s="231"/>
      <c r="BB1013" s="231"/>
      <c r="BC1013" s="231"/>
      <c r="BD1013" s="231"/>
      <c r="BE1013" s="231"/>
      <c r="BF1013" s="231"/>
      <c r="BG1013" s="231"/>
      <c r="BH1013" s="231"/>
      <c r="BI1013" s="231"/>
      <c r="BJ1013" s="231"/>
      <c r="BK1013" s="231"/>
      <c r="BL1013" s="231"/>
      <c r="BM1013" s="54"/>
    </row>
    <row r="1014" spans="1:65">
      <c r="A1014" s="29"/>
      <c r="B1014" s="3" t="s">
        <v>86</v>
      </c>
      <c r="C1014" s="28"/>
      <c r="D1014" s="13">
        <v>3.2493783570176127E-2</v>
      </c>
      <c r="E1014" s="13">
        <v>3.2493783570176134E-2</v>
      </c>
      <c r="F1014" s="13">
        <v>3.6244336628198169E-2</v>
      </c>
      <c r="G1014" s="13">
        <v>5.1199059610949386E-2</v>
      </c>
      <c r="H1014" s="13">
        <v>7.0701175910976508E-2</v>
      </c>
      <c r="I1014" s="13">
        <v>1.8573050892323317E-2</v>
      </c>
      <c r="J1014" s="13">
        <v>4.1252814555951367E-2</v>
      </c>
      <c r="K1014" s="13">
        <v>6.361459036978151E-2</v>
      </c>
      <c r="L1014" s="13">
        <v>6.4535110162140835E-2</v>
      </c>
      <c r="M1014" s="13">
        <v>6.4465407783414905E-2</v>
      </c>
      <c r="N1014" s="13">
        <v>1.8172355876633007E-2</v>
      </c>
      <c r="O1014" s="13">
        <v>5.7799653978203011E-2</v>
      </c>
      <c r="P1014" s="13">
        <v>3.6021907982105486E-2</v>
      </c>
      <c r="Q1014" s="13">
        <v>6.5246082407820649E-2</v>
      </c>
      <c r="R1014" s="13">
        <v>4.0768245749551797E-2</v>
      </c>
      <c r="S1014" s="13">
        <v>3.6880449222636523E-2</v>
      </c>
      <c r="T1014" s="13">
        <v>9.1087273299437485E-2</v>
      </c>
      <c r="U1014" s="13">
        <v>3.797167530782472E-2</v>
      </c>
      <c r="V1014" s="13">
        <v>3.9172313696583104E-2</v>
      </c>
      <c r="W1014" s="13">
        <v>7.0451876257689353E-2</v>
      </c>
      <c r="X1014" s="146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3" t="s">
        <v>270</v>
      </c>
      <c r="C1015" s="28"/>
      <c r="D1015" s="13">
        <v>-2.5468048984492175E-2</v>
      </c>
      <c r="E1015" s="13">
        <v>-2.5468048984492397E-2</v>
      </c>
      <c r="F1015" s="13">
        <v>3.2022325104192229E-2</v>
      </c>
      <c r="G1015" s="13">
        <v>-3.9490091445146924E-2</v>
      </c>
      <c r="H1015" s="13">
        <v>2.6413508119930373E-2</v>
      </c>
      <c r="I1015" s="13">
        <v>4.4921762845447244E-2</v>
      </c>
      <c r="J1015" s="13">
        <v>2.5760359368172114E-3</v>
      </c>
      <c r="K1015" s="13">
        <v>-4.434985293510052E-3</v>
      </c>
      <c r="L1015" s="13">
        <v>-1.1446006523837426E-2</v>
      </c>
      <c r="M1015" s="13">
        <v>-3.9490091445147146E-2</v>
      </c>
      <c r="N1015" s="13">
        <v>-4.3696704183343482E-2</v>
      </c>
      <c r="O1015" s="13">
        <v>5.1653184549109055E-2</v>
      </c>
      <c r="P1015" s="13">
        <v>-4.6501112675474299E-2</v>
      </c>
      <c r="Q1015" s="13">
        <v>1.7299180520504942E-2</v>
      </c>
      <c r="R1015" s="13">
        <v>6.5675227009763804E-2</v>
      </c>
      <c r="S1015" s="13">
        <v>0.21606222105586537</v>
      </c>
      <c r="T1015" s="13">
        <v>2.9217916612061412E-2</v>
      </c>
      <c r="U1015" s="13">
        <v>-3.613171454388675E-2</v>
      </c>
      <c r="V1015" s="13">
        <v>-2.126143624629584E-2</v>
      </c>
      <c r="W1015" s="13">
        <v>6.0066410025501948E-2</v>
      </c>
      <c r="X1015" s="146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45" t="s">
        <v>271</v>
      </c>
      <c r="C1016" s="46"/>
      <c r="D1016" s="44">
        <v>0.49</v>
      </c>
      <c r="E1016" s="44">
        <v>0.49</v>
      </c>
      <c r="F1016" s="44">
        <v>0.65</v>
      </c>
      <c r="G1016" s="44">
        <v>0.76</v>
      </c>
      <c r="H1016" s="44">
        <v>0.54</v>
      </c>
      <c r="I1016" s="44">
        <v>0.91</v>
      </c>
      <c r="J1016" s="44">
        <v>7.0000000000000007E-2</v>
      </c>
      <c r="K1016" s="44">
        <v>7.0000000000000007E-2</v>
      </c>
      <c r="L1016" s="44">
        <v>0.21</v>
      </c>
      <c r="M1016" s="44">
        <v>0.76</v>
      </c>
      <c r="N1016" s="44">
        <v>0.85</v>
      </c>
      <c r="O1016" s="44">
        <v>1.04</v>
      </c>
      <c r="P1016" s="44">
        <v>0.9</v>
      </c>
      <c r="Q1016" s="44">
        <v>0.36</v>
      </c>
      <c r="R1016" s="44">
        <v>1.32</v>
      </c>
      <c r="S1016" s="44">
        <v>4.29</v>
      </c>
      <c r="T1016" s="44">
        <v>0.6</v>
      </c>
      <c r="U1016" s="44">
        <v>0.7</v>
      </c>
      <c r="V1016" s="44">
        <v>0.4</v>
      </c>
      <c r="W1016" s="44">
        <v>1.21</v>
      </c>
      <c r="X1016" s="146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BM1017" s="53"/>
    </row>
    <row r="1018" spans="1:65" ht="15">
      <c r="B1018" s="8" t="s">
        <v>532</v>
      </c>
      <c r="BM1018" s="27" t="s">
        <v>66</v>
      </c>
    </row>
    <row r="1019" spans="1:65" ht="15">
      <c r="A1019" s="24" t="s">
        <v>65</v>
      </c>
      <c r="B1019" s="18" t="s">
        <v>117</v>
      </c>
      <c r="C1019" s="15" t="s">
        <v>118</v>
      </c>
      <c r="D1019" s="16" t="s">
        <v>239</v>
      </c>
      <c r="E1019" s="17" t="s">
        <v>239</v>
      </c>
      <c r="F1019" s="17" t="s">
        <v>239</v>
      </c>
      <c r="G1019" s="17" t="s">
        <v>239</v>
      </c>
      <c r="H1019" s="17" t="s">
        <v>239</v>
      </c>
      <c r="I1019" s="17" t="s">
        <v>239</v>
      </c>
      <c r="J1019" s="17" t="s">
        <v>239</v>
      </c>
      <c r="K1019" s="17" t="s">
        <v>239</v>
      </c>
      <c r="L1019" s="17" t="s">
        <v>239</v>
      </c>
      <c r="M1019" s="17" t="s">
        <v>239</v>
      </c>
      <c r="N1019" s="17" t="s">
        <v>239</v>
      </c>
      <c r="O1019" s="17" t="s">
        <v>239</v>
      </c>
      <c r="P1019" s="17" t="s">
        <v>239</v>
      </c>
      <c r="Q1019" s="17" t="s">
        <v>239</v>
      </c>
      <c r="R1019" s="17" t="s">
        <v>239</v>
      </c>
      <c r="S1019" s="17" t="s">
        <v>239</v>
      </c>
      <c r="T1019" s="17" t="s">
        <v>239</v>
      </c>
      <c r="U1019" s="17" t="s">
        <v>239</v>
      </c>
      <c r="V1019" s="17" t="s">
        <v>239</v>
      </c>
      <c r="W1019" s="17" t="s">
        <v>239</v>
      </c>
      <c r="X1019" s="17" t="s">
        <v>239</v>
      </c>
      <c r="Y1019" s="14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240</v>
      </c>
      <c r="C1020" s="9" t="s">
        <v>240</v>
      </c>
      <c r="D1020" s="144" t="s">
        <v>242</v>
      </c>
      <c r="E1020" s="145" t="s">
        <v>243</v>
      </c>
      <c r="F1020" s="145" t="s">
        <v>244</v>
      </c>
      <c r="G1020" s="145" t="s">
        <v>245</v>
      </c>
      <c r="H1020" s="145" t="s">
        <v>246</v>
      </c>
      <c r="I1020" s="145" t="s">
        <v>247</v>
      </c>
      <c r="J1020" s="145" t="s">
        <v>248</v>
      </c>
      <c r="K1020" s="145" t="s">
        <v>249</v>
      </c>
      <c r="L1020" s="145" t="s">
        <v>250</v>
      </c>
      <c r="M1020" s="145" t="s">
        <v>251</v>
      </c>
      <c r="N1020" s="145" t="s">
        <v>252</v>
      </c>
      <c r="O1020" s="145" t="s">
        <v>253</v>
      </c>
      <c r="P1020" s="145" t="s">
        <v>254</v>
      </c>
      <c r="Q1020" s="145" t="s">
        <v>256</v>
      </c>
      <c r="R1020" s="145" t="s">
        <v>257</v>
      </c>
      <c r="S1020" s="145" t="s">
        <v>258</v>
      </c>
      <c r="T1020" s="145" t="s">
        <v>259</v>
      </c>
      <c r="U1020" s="145" t="s">
        <v>282</v>
      </c>
      <c r="V1020" s="145" t="s">
        <v>284</v>
      </c>
      <c r="W1020" s="145" t="s">
        <v>274</v>
      </c>
      <c r="X1020" s="145" t="s">
        <v>260</v>
      </c>
      <c r="Y1020" s="146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285</v>
      </c>
      <c r="E1021" s="11" t="s">
        <v>285</v>
      </c>
      <c r="F1021" s="11" t="s">
        <v>120</v>
      </c>
      <c r="G1021" s="11" t="s">
        <v>285</v>
      </c>
      <c r="H1021" s="11" t="s">
        <v>285</v>
      </c>
      <c r="I1021" s="11" t="s">
        <v>120</v>
      </c>
      <c r="J1021" s="11" t="s">
        <v>286</v>
      </c>
      <c r="K1021" s="11" t="s">
        <v>285</v>
      </c>
      <c r="L1021" s="11" t="s">
        <v>285</v>
      </c>
      <c r="M1021" s="11" t="s">
        <v>285</v>
      </c>
      <c r="N1021" s="11" t="s">
        <v>120</v>
      </c>
      <c r="O1021" s="11" t="s">
        <v>120</v>
      </c>
      <c r="P1021" s="11" t="s">
        <v>285</v>
      </c>
      <c r="Q1021" s="11" t="s">
        <v>285</v>
      </c>
      <c r="R1021" s="11" t="s">
        <v>286</v>
      </c>
      <c r="S1021" s="11" t="s">
        <v>286</v>
      </c>
      <c r="T1021" s="11" t="s">
        <v>120</v>
      </c>
      <c r="U1021" s="11" t="s">
        <v>120</v>
      </c>
      <c r="V1021" s="11" t="s">
        <v>285</v>
      </c>
      <c r="W1021" s="11" t="s">
        <v>120</v>
      </c>
      <c r="X1021" s="11" t="s">
        <v>285</v>
      </c>
      <c r="Y1021" s="146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0</v>
      </c>
    </row>
    <row r="1022" spans="1:65">
      <c r="A1022" s="29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146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0</v>
      </c>
    </row>
    <row r="1023" spans="1:65">
      <c r="A1023" s="29"/>
      <c r="B1023" s="18">
        <v>1</v>
      </c>
      <c r="C1023" s="14">
        <v>1</v>
      </c>
      <c r="D1023" s="206">
        <v>289</v>
      </c>
      <c r="E1023" s="206">
        <v>286</v>
      </c>
      <c r="F1023" s="206">
        <v>277</v>
      </c>
      <c r="G1023" s="206">
        <v>287</v>
      </c>
      <c r="H1023" s="207">
        <v>253.00000000000003</v>
      </c>
      <c r="I1023" s="206">
        <v>269.14286077054902</v>
      </c>
      <c r="J1023" s="206">
        <v>282</v>
      </c>
      <c r="K1023" s="206">
        <v>290</v>
      </c>
      <c r="L1023" s="206">
        <v>293</v>
      </c>
      <c r="M1023" s="206">
        <v>281</v>
      </c>
      <c r="N1023" s="206">
        <v>292</v>
      </c>
      <c r="O1023" s="206">
        <v>309</v>
      </c>
      <c r="P1023" s="206">
        <v>268</v>
      </c>
      <c r="Q1023" s="206">
        <v>294</v>
      </c>
      <c r="R1023" s="206">
        <v>295</v>
      </c>
      <c r="S1023" s="206">
        <v>283.27015440883991</v>
      </c>
      <c r="T1023" s="206">
        <v>297</v>
      </c>
      <c r="U1023" s="206">
        <v>302.07740190479518</v>
      </c>
      <c r="V1023" s="206">
        <v>270</v>
      </c>
      <c r="W1023" s="206">
        <v>267.91000000000003</v>
      </c>
      <c r="X1023" s="206">
        <v>286</v>
      </c>
      <c r="Y1023" s="209"/>
      <c r="Z1023" s="210"/>
      <c r="AA1023" s="210"/>
      <c r="AB1023" s="210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211">
        <v>1</v>
      </c>
    </row>
    <row r="1024" spans="1:65">
      <c r="A1024" s="29"/>
      <c r="B1024" s="19">
        <v>1</v>
      </c>
      <c r="C1024" s="9">
        <v>2</v>
      </c>
      <c r="D1024" s="213">
        <v>284</v>
      </c>
      <c r="E1024" s="213">
        <v>302</v>
      </c>
      <c r="F1024" s="213">
        <v>274</v>
      </c>
      <c r="G1024" s="213">
        <v>297</v>
      </c>
      <c r="H1024" s="214">
        <v>257</v>
      </c>
      <c r="I1024" s="213">
        <v>269.56889802664301</v>
      </c>
      <c r="J1024" s="213">
        <v>285</v>
      </c>
      <c r="K1024" s="213">
        <v>299</v>
      </c>
      <c r="L1024" s="213">
        <v>290</v>
      </c>
      <c r="M1024" s="213">
        <v>279</v>
      </c>
      <c r="N1024" s="213">
        <v>291</v>
      </c>
      <c r="O1024" s="213">
        <v>312</v>
      </c>
      <c r="P1024" s="213">
        <v>279</v>
      </c>
      <c r="Q1024" s="213">
        <v>296</v>
      </c>
      <c r="R1024" s="213">
        <v>289</v>
      </c>
      <c r="S1024" s="213">
        <v>287.28470424176976</v>
      </c>
      <c r="T1024" s="213">
        <v>302</v>
      </c>
      <c r="U1024" s="213">
        <v>294.54882173665601</v>
      </c>
      <c r="V1024" s="213">
        <v>259</v>
      </c>
      <c r="W1024" s="213">
        <v>271.73</v>
      </c>
      <c r="X1024" s="213">
        <v>284</v>
      </c>
      <c r="Y1024" s="209"/>
      <c r="Z1024" s="210"/>
      <c r="AA1024" s="210"/>
      <c r="AB1024" s="210"/>
      <c r="AC1024" s="210"/>
      <c r="AD1024" s="210"/>
      <c r="AE1024" s="210"/>
      <c r="AF1024" s="210"/>
      <c r="AG1024" s="210"/>
      <c r="AH1024" s="210"/>
      <c r="AI1024" s="210"/>
      <c r="AJ1024" s="210"/>
      <c r="AK1024" s="210"/>
      <c r="AL1024" s="210"/>
      <c r="AM1024" s="210"/>
      <c r="AN1024" s="210"/>
      <c r="AO1024" s="210"/>
      <c r="AP1024" s="210"/>
      <c r="AQ1024" s="210"/>
      <c r="AR1024" s="210"/>
      <c r="AS1024" s="210"/>
      <c r="AT1024" s="210"/>
      <c r="AU1024" s="210"/>
      <c r="AV1024" s="210"/>
      <c r="AW1024" s="210"/>
      <c r="AX1024" s="210"/>
      <c r="AY1024" s="210"/>
      <c r="AZ1024" s="210"/>
      <c r="BA1024" s="210"/>
      <c r="BB1024" s="210"/>
      <c r="BC1024" s="210"/>
      <c r="BD1024" s="210"/>
      <c r="BE1024" s="210"/>
      <c r="BF1024" s="210"/>
      <c r="BG1024" s="210"/>
      <c r="BH1024" s="210"/>
      <c r="BI1024" s="210"/>
      <c r="BJ1024" s="210"/>
      <c r="BK1024" s="210"/>
      <c r="BL1024" s="210"/>
      <c r="BM1024" s="211" t="e">
        <v>#N/A</v>
      </c>
    </row>
    <row r="1025" spans="1:65">
      <c r="A1025" s="29"/>
      <c r="B1025" s="19">
        <v>1</v>
      </c>
      <c r="C1025" s="9">
        <v>3</v>
      </c>
      <c r="D1025" s="213">
        <v>289</v>
      </c>
      <c r="E1025" s="213">
        <v>284</v>
      </c>
      <c r="F1025" s="213">
        <v>279</v>
      </c>
      <c r="G1025" s="213">
        <v>281</v>
      </c>
      <c r="H1025" s="214">
        <v>258</v>
      </c>
      <c r="I1025" s="213">
        <v>269.83630391907599</v>
      </c>
      <c r="J1025" s="213">
        <v>288</v>
      </c>
      <c r="K1025" s="213">
        <v>291</v>
      </c>
      <c r="L1025" s="213">
        <v>284</v>
      </c>
      <c r="M1025" s="213">
        <v>286</v>
      </c>
      <c r="N1025" s="213">
        <v>288</v>
      </c>
      <c r="O1025" s="213">
        <v>306</v>
      </c>
      <c r="P1025" s="213">
        <v>279</v>
      </c>
      <c r="Q1025" s="213">
        <v>292</v>
      </c>
      <c r="R1025" s="213">
        <v>297</v>
      </c>
      <c r="S1025" s="213">
        <v>289.99750572624981</v>
      </c>
      <c r="T1025" s="213">
        <v>313</v>
      </c>
      <c r="U1025" s="213">
        <v>299.52734210072629</v>
      </c>
      <c r="V1025" s="213">
        <v>276</v>
      </c>
      <c r="W1025" s="213">
        <v>290.52</v>
      </c>
      <c r="X1025" s="213">
        <v>273</v>
      </c>
      <c r="Y1025" s="209"/>
      <c r="Z1025" s="210"/>
      <c r="AA1025" s="210"/>
      <c r="AB1025" s="210"/>
      <c r="AC1025" s="210"/>
      <c r="AD1025" s="210"/>
      <c r="AE1025" s="210"/>
      <c r="AF1025" s="210"/>
      <c r="AG1025" s="210"/>
      <c r="AH1025" s="210"/>
      <c r="AI1025" s="210"/>
      <c r="AJ1025" s="210"/>
      <c r="AK1025" s="210"/>
      <c r="AL1025" s="210"/>
      <c r="AM1025" s="210"/>
      <c r="AN1025" s="210"/>
      <c r="AO1025" s="210"/>
      <c r="AP1025" s="210"/>
      <c r="AQ1025" s="210"/>
      <c r="AR1025" s="210"/>
      <c r="AS1025" s="210"/>
      <c r="AT1025" s="210"/>
      <c r="AU1025" s="210"/>
      <c r="AV1025" s="210"/>
      <c r="AW1025" s="210"/>
      <c r="AX1025" s="210"/>
      <c r="AY1025" s="210"/>
      <c r="AZ1025" s="210"/>
      <c r="BA1025" s="210"/>
      <c r="BB1025" s="210"/>
      <c r="BC1025" s="210"/>
      <c r="BD1025" s="210"/>
      <c r="BE1025" s="210"/>
      <c r="BF1025" s="210"/>
      <c r="BG1025" s="210"/>
      <c r="BH1025" s="210"/>
      <c r="BI1025" s="210"/>
      <c r="BJ1025" s="210"/>
      <c r="BK1025" s="210"/>
      <c r="BL1025" s="210"/>
      <c r="BM1025" s="211">
        <v>16</v>
      </c>
    </row>
    <row r="1026" spans="1:65">
      <c r="A1026" s="29"/>
      <c r="B1026" s="19">
        <v>1</v>
      </c>
      <c r="C1026" s="9">
        <v>4</v>
      </c>
      <c r="D1026" s="213">
        <v>286</v>
      </c>
      <c r="E1026" s="213">
        <v>281</v>
      </c>
      <c r="F1026" s="213">
        <v>269</v>
      </c>
      <c r="G1026" s="213">
        <v>288</v>
      </c>
      <c r="H1026" s="214">
        <v>253.00000000000003</v>
      </c>
      <c r="I1026" s="213">
        <v>269.21821315571299</v>
      </c>
      <c r="J1026" s="213">
        <v>274</v>
      </c>
      <c r="K1026" s="213">
        <v>290</v>
      </c>
      <c r="L1026" s="213">
        <v>281</v>
      </c>
      <c r="M1026" s="213">
        <v>287</v>
      </c>
      <c r="N1026" s="213">
        <v>288</v>
      </c>
      <c r="O1026" s="213">
        <v>295</v>
      </c>
      <c r="P1026" s="213">
        <v>272</v>
      </c>
      <c r="Q1026" s="213">
        <v>290</v>
      </c>
      <c r="R1026" s="213">
        <v>286</v>
      </c>
      <c r="S1026" s="213">
        <v>288.06250348229082</v>
      </c>
      <c r="T1026" s="213">
        <v>313</v>
      </c>
      <c r="U1026" s="213">
        <v>301.58323199779062</v>
      </c>
      <c r="V1026" s="213">
        <v>269</v>
      </c>
      <c r="W1026" s="213">
        <v>269.22000000000003</v>
      </c>
      <c r="X1026" s="213">
        <v>272</v>
      </c>
      <c r="Y1026" s="209"/>
      <c r="Z1026" s="210"/>
      <c r="AA1026" s="210"/>
      <c r="AB1026" s="210"/>
      <c r="AC1026" s="210"/>
      <c r="AD1026" s="210"/>
      <c r="AE1026" s="210"/>
      <c r="AF1026" s="210"/>
      <c r="AG1026" s="210"/>
      <c r="AH1026" s="210"/>
      <c r="AI1026" s="210"/>
      <c r="AJ1026" s="210"/>
      <c r="AK1026" s="210"/>
      <c r="AL1026" s="210"/>
      <c r="AM1026" s="210"/>
      <c r="AN1026" s="210"/>
      <c r="AO1026" s="210"/>
      <c r="AP1026" s="210"/>
      <c r="AQ1026" s="210"/>
      <c r="AR1026" s="210"/>
      <c r="AS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F1026" s="210"/>
      <c r="BG1026" s="210"/>
      <c r="BH1026" s="210"/>
      <c r="BI1026" s="210"/>
      <c r="BJ1026" s="210"/>
      <c r="BK1026" s="210"/>
      <c r="BL1026" s="210"/>
      <c r="BM1026" s="211">
        <v>286.17600406586587</v>
      </c>
    </row>
    <row r="1027" spans="1:65">
      <c r="A1027" s="29"/>
      <c r="B1027" s="19">
        <v>1</v>
      </c>
      <c r="C1027" s="9">
        <v>5</v>
      </c>
      <c r="D1027" s="213">
        <v>289</v>
      </c>
      <c r="E1027" s="213">
        <v>289</v>
      </c>
      <c r="F1027" s="213">
        <v>266</v>
      </c>
      <c r="G1027" s="213">
        <v>291</v>
      </c>
      <c r="H1027" s="214">
        <v>246.00000000000003</v>
      </c>
      <c r="I1027" s="213">
        <v>268.61384855453002</v>
      </c>
      <c r="J1027" s="213">
        <v>296</v>
      </c>
      <c r="K1027" s="213">
        <v>286</v>
      </c>
      <c r="L1027" s="213">
        <v>290</v>
      </c>
      <c r="M1027" s="213">
        <v>281</v>
      </c>
      <c r="N1027" s="213">
        <v>287</v>
      </c>
      <c r="O1027" s="213">
        <v>314</v>
      </c>
      <c r="P1027" s="213">
        <v>277</v>
      </c>
      <c r="Q1027" s="213">
        <v>291</v>
      </c>
      <c r="R1027" s="213">
        <v>296</v>
      </c>
      <c r="S1027" s="213">
        <v>286.57036337974301</v>
      </c>
      <c r="T1027" s="213">
        <v>308</v>
      </c>
      <c r="U1027" s="213">
        <v>295.65589604879744</v>
      </c>
      <c r="V1027" s="213">
        <v>282</v>
      </c>
      <c r="W1027" s="213">
        <v>261.93</v>
      </c>
      <c r="X1027" s="213">
        <v>273</v>
      </c>
      <c r="Y1027" s="209"/>
      <c r="Z1027" s="210"/>
      <c r="AA1027" s="210"/>
      <c r="AB1027" s="210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1">
        <v>71</v>
      </c>
    </row>
    <row r="1028" spans="1:65">
      <c r="A1028" s="29"/>
      <c r="B1028" s="19">
        <v>1</v>
      </c>
      <c r="C1028" s="9">
        <v>6</v>
      </c>
      <c r="D1028" s="213">
        <v>291</v>
      </c>
      <c r="E1028" s="213">
        <v>293</v>
      </c>
      <c r="F1028" s="213">
        <v>273</v>
      </c>
      <c r="G1028" s="213">
        <v>290</v>
      </c>
      <c r="H1028" s="214">
        <v>254</v>
      </c>
      <c r="I1028" s="213">
        <v>268.19831154717815</v>
      </c>
      <c r="J1028" s="213">
        <v>304</v>
      </c>
      <c r="K1028" s="213">
        <v>288</v>
      </c>
      <c r="L1028" s="213">
        <v>276</v>
      </c>
      <c r="M1028" s="213">
        <v>290</v>
      </c>
      <c r="N1028" s="213">
        <v>286</v>
      </c>
      <c r="O1028" s="213">
        <v>295</v>
      </c>
      <c r="P1028" s="213">
        <v>278</v>
      </c>
      <c r="Q1028" s="213">
        <v>299</v>
      </c>
      <c r="R1028" s="213">
        <v>290</v>
      </c>
      <c r="S1028" s="213">
        <v>282.13917200303939</v>
      </c>
      <c r="T1028" s="213">
        <v>307</v>
      </c>
      <c r="U1028" s="213">
        <v>299.82495489951407</v>
      </c>
      <c r="V1028" s="213">
        <v>280</v>
      </c>
      <c r="W1028" s="213">
        <v>268.69</v>
      </c>
      <c r="X1028" s="213">
        <v>265</v>
      </c>
      <c r="Y1028" s="209"/>
      <c r="Z1028" s="210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6"/>
    </row>
    <row r="1029" spans="1:65">
      <c r="A1029" s="29"/>
      <c r="B1029" s="20" t="s">
        <v>267</v>
      </c>
      <c r="C1029" s="12"/>
      <c r="D1029" s="217">
        <v>288</v>
      </c>
      <c r="E1029" s="217">
        <v>289.16666666666669</v>
      </c>
      <c r="F1029" s="217">
        <v>273</v>
      </c>
      <c r="G1029" s="217">
        <v>289</v>
      </c>
      <c r="H1029" s="217">
        <v>253.5</v>
      </c>
      <c r="I1029" s="217">
        <v>269.09640599561493</v>
      </c>
      <c r="J1029" s="217">
        <v>288.16666666666669</v>
      </c>
      <c r="K1029" s="217">
        <v>290.66666666666669</v>
      </c>
      <c r="L1029" s="217">
        <v>285.66666666666669</v>
      </c>
      <c r="M1029" s="217">
        <v>284</v>
      </c>
      <c r="N1029" s="217">
        <v>288.66666666666669</v>
      </c>
      <c r="O1029" s="217">
        <v>305.16666666666669</v>
      </c>
      <c r="P1029" s="217">
        <v>275.5</v>
      </c>
      <c r="Q1029" s="217">
        <v>293.66666666666669</v>
      </c>
      <c r="R1029" s="217">
        <v>292.16666666666669</v>
      </c>
      <c r="S1029" s="217">
        <v>286.22073387365543</v>
      </c>
      <c r="T1029" s="217">
        <v>306.66666666666669</v>
      </c>
      <c r="U1029" s="217">
        <v>298.86960811471323</v>
      </c>
      <c r="V1029" s="217">
        <v>272.66666666666669</v>
      </c>
      <c r="W1029" s="217">
        <v>271.66666666666669</v>
      </c>
      <c r="X1029" s="217">
        <v>275.5</v>
      </c>
      <c r="Y1029" s="209"/>
      <c r="Z1029" s="210"/>
      <c r="AA1029" s="210"/>
      <c r="AB1029" s="210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6"/>
    </row>
    <row r="1030" spans="1:65">
      <c r="A1030" s="29"/>
      <c r="B1030" s="3" t="s">
        <v>268</v>
      </c>
      <c r="C1030" s="28"/>
      <c r="D1030" s="213">
        <v>289</v>
      </c>
      <c r="E1030" s="213">
        <v>287.5</v>
      </c>
      <c r="F1030" s="213">
        <v>273.5</v>
      </c>
      <c r="G1030" s="213">
        <v>289</v>
      </c>
      <c r="H1030" s="213">
        <v>253.5</v>
      </c>
      <c r="I1030" s="213">
        <v>269.18053696313098</v>
      </c>
      <c r="J1030" s="213">
        <v>286.5</v>
      </c>
      <c r="K1030" s="213">
        <v>290</v>
      </c>
      <c r="L1030" s="213">
        <v>287</v>
      </c>
      <c r="M1030" s="213">
        <v>283.5</v>
      </c>
      <c r="N1030" s="213">
        <v>288</v>
      </c>
      <c r="O1030" s="213">
        <v>307.5</v>
      </c>
      <c r="P1030" s="213">
        <v>277.5</v>
      </c>
      <c r="Q1030" s="213">
        <v>293</v>
      </c>
      <c r="R1030" s="213">
        <v>292.5</v>
      </c>
      <c r="S1030" s="213">
        <v>286.92753381075636</v>
      </c>
      <c r="T1030" s="213">
        <v>307.5</v>
      </c>
      <c r="U1030" s="213">
        <v>299.67614850012018</v>
      </c>
      <c r="V1030" s="213">
        <v>273</v>
      </c>
      <c r="W1030" s="213">
        <v>268.95500000000004</v>
      </c>
      <c r="X1030" s="213">
        <v>273</v>
      </c>
      <c r="Y1030" s="209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6"/>
    </row>
    <row r="1031" spans="1:65">
      <c r="A1031" s="29"/>
      <c r="B1031" s="3" t="s">
        <v>269</v>
      </c>
      <c r="C1031" s="28"/>
      <c r="D1031" s="213">
        <v>2.5298221281347035</v>
      </c>
      <c r="E1031" s="213">
        <v>7.5210814825174346</v>
      </c>
      <c r="F1031" s="213">
        <v>4.8579831205964474</v>
      </c>
      <c r="G1031" s="213">
        <v>5.253570214625479</v>
      </c>
      <c r="H1031" s="213">
        <v>4.2308391602612243</v>
      </c>
      <c r="I1031" s="213">
        <v>0.60450442664247472</v>
      </c>
      <c r="J1031" s="213">
        <v>10.59087657687817</v>
      </c>
      <c r="K1031" s="213">
        <v>4.457203906785808</v>
      </c>
      <c r="L1031" s="213">
        <v>6.4704456312271619</v>
      </c>
      <c r="M1031" s="213">
        <v>4.2895221179054435</v>
      </c>
      <c r="N1031" s="213">
        <v>2.3380903889000244</v>
      </c>
      <c r="O1031" s="213">
        <v>8.3286653592677542</v>
      </c>
      <c r="P1031" s="213">
        <v>4.5055521304275237</v>
      </c>
      <c r="Q1031" s="213">
        <v>3.3862466931200785</v>
      </c>
      <c r="R1031" s="213">
        <v>4.4459719597256422</v>
      </c>
      <c r="S1031" s="213">
        <v>2.9757506997546779</v>
      </c>
      <c r="T1031" s="213">
        <v>6.2822501276745308</v>
      </c>
      <c r="U1031" s="213">
        <v>3.0982620038176178</v>
      </c>
      <c r="V1031" s="213">
        <v>8.4774209914729752</v>
      </c>
      <c r="W1031" s="213">
        <v>9.7899349674380609</v>
      </c>
      <c r="X1031" s="213">
        <v>7.9686887252546139</v>
      </c>
      <c r="Y1031" s="209"/>
      <c r="Z1031" s="210"/>
      <c r="AA1031" s="210"/>
      <c r="AB1031" s="210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216"/>
    </row>
    <row r="1032" spans="1:65">
      <c r="A1032" s="29"/>
      <c r="B1032" s="3" t="s">
        <v>86</v>
      </c>
      <c r="C1032" s="28"/>
      <c r="D1032" s="13">
        <v>8.7841046115788319E-3</v>
      </c>
      <c r="E1032" s="13">
        <v>2.6009503685939253E-2</v>
      </c>
      <c r="F1032" s="13">
        <v>1.7794809965554752E-2</v>
      </c>
      <c r="G1032" s="13">
        <v>1.8178443649223112E-2</v>
      </c>
      <c r="H1032" s="13">
        <v>1.6689700829432837E-2</v>
      </c>
      <c r="I1032" s="13">
        <v>2.2464232638332799E-3</v>
      </c>
      <c r="J1032" s="13">
        <v>3.6752608132602088E-2</v>
      </c>
      <c r="K1032" s="13">
        <v>1.5334417110501632E-2</v>
      </c>
      <c r="L1032" s="13">
        <v>2.2650334765089247E-2</v>
      </c>
      <c r="M1032" s="13">
        <v>1.5103951119385364E-2</v>
      </c>
      <c r="N1032" s="13">
        <v>8.0996202848730627E-3</v>
      </c>
      <c r="O1032" s="13">
        <v>2.7292185775863748E-2</v>
      </c>
      <c r="P1032" s="13">
        <v>1.6354091217522772E-2</v>
      </c>
      <c r="Q1032" s="13">
        <v>1.1530919499841356E-2</v>
      </c>
      <c r="R1032" s="13">
        <v>1.5217245726385539E-2</v>
      </c>
      <c r="S1032" s="13">
        <v>1.0396698588119211E-2</v>
      </c>
      <c r="T1032" s="13">
        <v>2.0485598242416948E-2</v>
      </c>
      <c r="U1032" s="13">
        <v>1.0366601085207806E-2</v>
      </c>
      <c r="V1032" s="13">
        <v>3.1090786032296973E-2</v>
      </c>
      <c r="W1032" s="13">
        <v>3.6036570432287335E-2</v>
      </c>
      <c r="X1032" s="13">
        <v>2.8924459982775368E-2</v>
      </c>
      <c r="Y1032" s="146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9"/>
      <c r="B1033" s="3" t="s">
        <v>270</v>
      </c>
      <c r="C1033" s="28"/>
      <c r="D1033" s="13">
        <v>6.3736858025116305E-3</v>
      </c>
      <c r="E1033" s="13">
        <v>1.0450431057498655E-2</v>
      </c>
      <c r="F1033" s="13">
        <v>-4.6041610333035776E-2</v>
      </c>
      <c r="G1033" s="13">
        <v>9.8680388782148576E-3</v>
      </c>
      <c r="H1033" s="13">
        <v>-0.11418149530924759</v>
      </c>
      <c r="I1033" s="13">
        <v>-5.9682146048555262E-2</v>
      </c>
      <c r="J1033" s="13">
        <v>6.9560779817956497E-3</v>
      </c>
      <c r="K1033" s="13">
        <v>1.5691960671053495E-2</v>
      </c>
      <c r="L1033" s="13">
        <v>-1.7798047074623069E-3</v>
      </c>
      <c r="M1033" s="13">
        <v>-7.6037265003009447E-3</v>
      </c>
      <c r="N1033" s="13">
        <v>8.7032545196472633E-3</v>
      </c>
      <c r="O1033" s="13">
        <v>6.63600802687494E-2</v>
      </c>
      <c r="P1033" s="13">
        <v>-3.7305727643777931E-2</v>
      </c>
      <c r="Q1033" s="13">
        <v>2.6175019898162954E-2</v>
      </c>
      <c r="R1033" s="13">
        <v>2.0933490284608336E-2</v>
      </c>
      <c r="S1033" s="13">
        <v>1.5630174142500231E-4</v>
      </c>
      <c r="T1033" s="13">
        <v>7.160160988230424E-2</v>
      </c>
      <c r="U1033" s="13">
        <v>4.4355934349847859E-2</v>
      </c>
      <c r="V1033" s="13">
        <v>-4.7206394691603482E-2</v>
      </c>
      <c r="W1033" s="13">
        <v>-5.0700747767306598E-2</v>
      </c>
      <c r="X1033" s="13">
        <v>-3.7305727643777931E-2</v>
      </c>
      <c r="Y1033" s="146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45" t="s">
        <v>271</v>
      </c>
      <c r="C1034" s="46"/>
      <c r="D1034" s="44">
        <v>0</v>
      </c>
      <c r="E1034" s="44">
        <v>0.14000000000000001</v>
      </c>
      <c r="F1034" s="44">
        <v>1.78</v>
      </c>
      <c r="G1034" s="44">
        <v>0.12</v>
      </c>
      <c r="H1034" s="44">
        <v>4.1100000000000003</v>
      </c>
      <c r="I1034" s="44">
        <v>2.25</v>
      </c>
      <c r="J1034" s="44">
        <v>0.02</v>
      </c>
      <c r="K1034" s="44">
        <v>0.32</v>
      </c>
      <c r="L1034" s="44">
        <v>0.28000000000000003</v>
      </c>
      <c r="M1034" s="44">
        <v>0.48</v>
      </c>
      <c r="N1034" s="44">
        <v>0.08</v>
      </c>
      <c r="O1034" s="44">
        <v>2.04</v>
      </c>
      <c r="P1034" s="44">
        <v>1.49</v>
      </c>
      <c r="Q1034" s="44">
        <v>0.67</v>
      </c>
      <c r="R1034" s="44">
        <v>0.5</v>
      </c>
      <c r="S1034" s="44">
        <v>0.21</v>
      </c>
      <c r="T1034" s="44">
        <v>2.2200000000000002</v>
      </c>
      <c r="U1034" s="44">
        <v>1.29</v>
      </c>
      <c r="V1034" s="44">
        <v>1.82</v>
      </c>
      <c r="W1034" s="44">
        <v>1.94</v>
      </c>
      <c r="X1034" s="44">
        <v>1.49</v>
      </c>
      <c r="Y1034" s="146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BM1035" s="53"/>
    </row>
    <row r="1036" spans="1:65" ht="15">
      <c r="B1036" s="8" t="s">
        <v>533</v>
      </c>
      <c r="BM1036" s="27" t="s">
        <v>66</v>
      </c>
    </row>
    <row r="1037" spans="1:65" ht="15">
      <c r="A1037" s="24" t="s">
        <v>35</v>
      </c>
      <c r="B1037" s="18" t="s">
        <v>117</v>
      </c>
      <c r="C1037" s="15" t="s">
        <v>118</v>
      </c>
      <c r="D1037" s="16" t="s">
        <v>239</v>
      </c>
      <c r="E1037" s="17" t="s">
        <v>239</v>
      </c>
      <c r="F1037" s="17" t="s">
        <v>239</v>
      </c>
      <c r="G1037" s="17" t="s">
        <v>239</v>
      </c>
      <c r="H1037" s="17" t="s">
        <v>239</v>
      </c>
      <c r="I1037" s="17" t="s">
        <v>239</v>
      </c>
      <c r="J1037" s="17" t="s">
        <v>239</v>
      </c>
      <c r="K1037" s="17" t="s">
        <v>239</v>
      </c>
      <c r="L1037" s="17" t="s">
        <v>239</v>
      </c>
      <c r="M1037" s="17" t="s">
        <v>239</v>
      </c>
      <c r="N1037" s="17" t="s">
        <v>239</v>
      </c>
      <c r="O1037" s="17" t="s">
        <v>239</v>
      </c>
      <c r="P1037" s="17" t="s">
        <v>239</v>
      </c>
      <c r="Q1037" s="17" t="s">
        <v>239</v>
      </c>
      <c r="R1037" s="17" t="s">
        <v>239</v>
      </c>
      <c r="S1037" s="17" t="s">
        <v>239</v>
      </c>
      <c r="T1037" s="17" t="s">
        <v>239</v>
      </c>
      <c r="U1037" s="17" t="s">
        <v>239</v>
      </c>
      <c r="V1037" s="17" t="s">
        <v>239</v>
      </c>
      <c r="W1037" s="146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240</v>
      </c>
      <c r="C1038" s="9" t="s">
        <v>240</v>
      </c>
      <c r="D1038" s="144" t="s">
        <v>242</v>
      </c>
      <c r="E1038" s="145" t="s">
        <v>243</v>
      </c>
      <c r="F1038" s="145" t="s">
        <v>244</v>
      </c>
      <c r="G1038" s="145" t="s">
        <v>245</v>
      </c>
      <c r="H1038" s="145" t="s">
        <v>246</v>
      </c>
      <c r="I1038" s="145" t="s">
        <v>248</v>
      </c>
      <c r="J1038" s="145" t="s">
        <v>249</v>
      </c>
      <c r="K1038" s="145" t="s">
        <v>250</v>
      </c>
      <c r="L1038" s="145" t="s">
        <v>251</v>
      </c>
      <c r="M1038" s="145" t="s">
        <v>252</v>
      </c>
      <c r="N1038" s="145" t="s">
        <v>253</v>
      </c>
      <c r="O1038" s="145" t="s">
        <v>254</v>
      </c>
      <c r="P1038" s="145" t="s">
        <v>256</v>
      </c>
      <c r="Q1038" s="145" t="s">
        <v>257</v>
      </c>
      <c r="R1038" s="145" t="s">
        <v>258</v>
      </c>
      <c r="S1038" s="145" t="s">
        <v>259</v>
      </c>
      <c r="T1038" s="145" t="s">
        <v>282</v>
      </c>
      <c r="U1038" s="145" t="s">
        <v>284</v>
      </c>
      <c r="V1038" s="145" t="s">
        <v>260</v>
      </c>
      <c r="W1038" s="146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285</v>
      </c>
      <c r="E1039" s="11" t="s">
        <v>285</v>
      </c>
      <c r="F1039" s="11" t="s">
        <v>286</v>
      </c>
      <c r="G1039" s="11" t="s">
        <v>285</v>
      </c>
      <c r="H1039" s="11" t="s">
        <v>285</v>
      </c>
      <c r="I1039" s="11" t="s">
        <v>120</v>
      </c>
      <c r="J1039" s="11" t="s">
        <v>285</v>
      </c>
      <c r="K1039" s="11" t="s">
        <v>285</v>
      </c>
      <c r="L1039" s="11" t="s">
        <v>285</v>
      </c>
      <c r="M1039" s="11" t="s">
        <v>286</v>
      </c>
      <c r="N1039" s="11" t="s">
        <v>286</v>
      </c>
      <c r="O1039" s="11" t="s">
        <v>285</v>
      </c>
      <c r="P1039" s="11" t="s">
        <v>286</v>
      </c>
      <c r="Q1039" s="11" t="s">
        <v>286</v>
      </c>
      <c r="R1039" s="11" t="s">
        <v>286</v>
      </c>
      <c r="S1039" s="11" t="s">
        <v>286</v>
      </c>
      <c r="T1039" s="11" t="s">
        <v>120</v>
      </c>
      <c r="U1039" s="11" t="s">
        <v>285</v>
      </c>
      <c r="V1039" s="11" t="s">
        <v>285</v>
      </c>
      <c r="W1039" s="146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146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3</v>
      </c>
    </row>
    <row r="1041" spans="1:65">
      <c r="A1041" s="29"/>
      <c r="B1041" s="18">
        <v>1</v>
      </c>
      <c r="C1041" s="14">
        <v>1</v>
      </c>
      <c r="D1041" s="21">
        <v>8.9</v>
      </c>
      <c r="E1041" s="21">
        <v>9.6</v>
      </c>
      <c r="F1041" s="21">
        <v>8.9</v>
      </c>
      <c r="G1041" s="21">
        <v>8.8000000000000007</v>
      </c>
      <c r="H1041" s="21">
        <v>8.4600000000000009</v>
      </c>
      <c r="I1041" s="139" t="s">
        <v>96</v>
      </c>
      <c r="J1041" s="21">
        <v>8.8000000000000007</v>
      </c>
      <c r="K1041" s="21">
        <v>9.1</v>
      </c>
      <c r="L1041" s="21">
        <v>8.5</v>
      </c>
      <c r="M1041" s="21">
        <v>8.5</v>
      </c>
      <c r="N1041" s="21">
        <v>10.1</v>
      </c>
      <c r="O1041" s="21">
        <v>8.5</v>
      </c>
      <c r="P1041" s="21">
        <v>8.8000000000000007</v>
      </c>
      <c r="Q1041" s="21">
        <v>8.8000000000000007</v>
      </c>
      <c r="R1041" s="21">
        <v>9.2413427188850328</v>
      </c>
      <c r="S1041" s="21">
        <v>8.5</v>
      </c>
      <c r="T1041" s="21">
        <v>8.5377279401281001</v>
      </c>
      <c r="U1041" s="21">
        <v>9.4</v>
      </c>
      <c r="V1041" s="139">
        <v>9</v>
      </c>
      <c r="W1041" s="146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>
        <v>1</v>
      </c>
      <c r="C1042" s="9">
        <v>2</v>
      </c>
      <c r="D1042" s="11">
        <v>9</v>
      </c>
      <c r="E1042" s="11">
        <v>10.199999999999999</v>
      </c>
      <c r="F1042" s="11">
        <v>8.8000000000000007</v>
      </c>
      <c r="G1042" s="11">
        <v>9</v>
      </c>
      <c r="H1042" s="11">
        <v>9.15</v>
      </c>
      <c r="I1042" s="141" t="s">
        <v>96</v>
      </c>
      <c r="J1042" s="11">
        <v>9.1999999999999993</v>
      </c>
      <c r="K1042" s="11">
        <v>9.1</v>
      </c>
      <c r="L1042" s="11">
        <v>9.3000000000000007</v>
      </c>
      <c r="M1042" s="11">
        <v>8.6999999999999993</v>
      </c>
      <c r="N1042" s="11">
        <v>9.8000000000000007</v>
      </c>
      <c r="O1042" s="11">
        <v>8.4</v>
      </c>
      <c r="P1042" s="11">
        <v>9.3000000000000007</v>
      </c>
      <c r="Q1042" s="11">
        <v>9.1999999999999993</v>
      </c>
      <c r="R1042" s="11">
        <v>9.6862291844553532</v>
      </c>
      <c r="S1042" s="11">
        <v>8.6999999999999993</v>
      </c>
      <c r="T1042" s="11">
        <v>8.136812197658843</v>
      </c>
      <c r="U1042" s="11">
        <v>9.6999999999999993</v>
      </c>
      <c r="V1042" s="141">
        <v>10</v>
      </c>
      <c r="W1042" s="146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e">
        <v>#N/A</v>
      </c>
    </row>
    <row r="1043" spans="1:65">
      <c r="A1043" s="29"/>
      <c r="B1043" s="19">
        <v>1</v>
      </c>
      <c r="C1043" s="9">
        <v>3</v>
      </c>
      <c r="D1043" s="11">
        <v>8.9</v>
      </c>
      <c r="E1043" s="11">
        <v>9.6</v>
      </c>
      <c r="F1043" s="11">
        <v>8.8000000000000007</v>
      </c>
      <c r="G1043" s="11">
        <v>8.8000000000000007</v>
      </c>
      <c r="H1043" s="11">
        <v>9.17</v>
      </c>
      <c r="I1043" s="141" t="s">
        <v>96</v>
      </c>
      <c r="J1043" s="11">
        <v>8.8000000000000007</v>
      </c>
      <c r="K1043" s="11">
        <v>9</v>
      </c>
      <c r="L1043" s="11">
        <v>8.9</v>
      </c>
      <c r="M1043" s="11">
        <v>8.4</v>
      </c>
      <c r="N1043" s="11">
        <v>9.8000000000000007</v>
      </c>
      <c r="O1043" s="11">
        <v>8.4</v>
      </c>
      <c r="P1043" s="11">
        <v>9.1999999999999993</v>
      </c>
      <c r="Q1043" s="11">
        <v>9</v>
      </c>
      <c r="R1043" s="11">
        <v>9.3911501535692494</v>
      </c>
      <c r="S1043" s="11">
        <v>8.8000000000000007</v>
      </c>
      <c r="T1043" s="11">
        <v>8.0079144769265778</v>
      </c>
      <c r="U1043" s="11">
        <v>10</v>
      </c>
      <c r="V1043" s="141">
        <v>9</v>
      </c>
      <c r="W1043" s="146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16</v>
      </c>
    </row>
    <row r="1044" spans="1:65">
      <c r="A1044" s="29"/>
      <c r="B1044" s="19">
        <v>1</v>
      </c>
      <c r="C1044" s="9">
        <v>4</v>
      </c>
      <c r="D1044" s="11">
        <v>8.8000000000000007</v>
      </c>
      <c r="E1044" s="11">
        <v>9.6</v>
      </c>
      <c r="F1044" s="11">
        <v>8.6999999999999993</v>
      </c>
      <c r="G1044" s="11">
        <v>8.9</v>
      </c>
      <c r="H1044" s="11">
        <v>9.7200000000000006</v>
      </c>
      <c r="I1044" s="141" t="s">
        <v>96</v>
      </c>
      <c r="J1044" s="11">
        <v>9.1</v>
      </c>
      <c r="K1044" s="11">
        <v>8.6999999999999993</v>
      </c>
      <c r="L1044" s="11">
        <v>9</v>
      </c>
      <c r="M1044" s="11">
        <v>8.6</v>
      </c>
      <c r="N1044" s="11">
        <v>9.6999999999999993</v>
      </c>
      <c r="O1044" s="11">
        <v>8.1999999999999993</v>
      </c>
      <c r="P1044" s="11">
        <v>9</v>
      </c>
      <c r="Q1044" s="11">
        <v>9.1</v>
      </c>
      <c r="R1044" s="11">
        <v>9.5247747498882056</v>
      </c>
      <c r="S1044" s="11">
        <v>8.6999999999999993</v>
      </c>
      <c r="T1044" s="11">
        <v>8.2611601242448547</v>
      </c>
      <c r="U1044" s="11">
        <v>9.6999999999999993</v>
      </c>
      <c r="V1044" s="141">
        <v>9</v>
      </c>
      <c r="W1044" s="146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9.0263666372114564</v>
      </c>
    </row>
    <row r="1045" spans="1:65">
      <c r="A1045" s="29"/>
      <c r="B1045" s="19">
        <v>1</v>
      </c>
      <c r="C1045" s="9">
        <v>5</v>
      </c>
      <c r="D1045" s="11">
        <v>8.9</v>
      </c>
      <c r="E1045" s="11">
        <v>10.199999999999999</v>
      </c>
      <c r="F1045" s="11">
        <v>8.8000000000000007</v>
      </c>
      <c r="G1045" s="11">
        <v>9.1</v>
      </c>
      <c r="H1045" s="11">
        <v>9.4</v>
      </c>
      <c r="I1045" s="141" t="s">
        <v>96</v>
      </c>
      <c r="J1045" s="11">
        <v>8.8000000000000007</v>
      </c>
      <c r="K1045" s="11">
        <v>9.1999999999999993</v>
      </c>
      <c r="L1045" s="11">
        <v>8.5</v>
      </c>
      <c r="M1045" s="11">
        <v>8.6999999999999993</v>
      </c>
      <c r="N1045" s="11">
        <v>9.8000000000000007</v>
      </c>
      <c r="O1045" s="11">
        <v>8.4</v>
      </c>
      <c r="P1045" s="11">
        <v>8.9</v>
      </c>
      <c r="Q1045" s="11">
        <v>8.9</v>
      </c>
      <c r="R1045" s="11">
        <v>9.5632700292401651</v>
      </c>
      <c r="S1045" s="11">
        <v>8.5</v>
      </c>
      <c r="T1045" s="11">
        <v>8.0739061779173085</v>
      </c>
      <c r="U1045" s="11">
        <v>10.1</v>
      </c>
      <c r="V1045" s="141">
        <v>9</v>
      </c>
      <c r="W1045" s="146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72</v>
      </c>
    </row>
    <row r="1046" spans="1:65">
      <c r="A1046" s="29"/>
      <c r="B1046" s="19">
        <v>1</v>
      </c>
      <c r="C1046" s="9">
        <v>6</v>
      </c>
      <c r="D1046" s="11">
        <v>9.1</v>
      </c>
      <c r="E1046" s="11">
        <v>9.8000000000000007</v>
      </c>
      <c r="F1046" s="11">
        <v>8.8000000000000007</v>
      </c>
      <c r="G1046" s="11">
        <v>9</v>
      </c>
      <c r="H1046" s="11">
        <v>9.5500000000000007</v>
      </c>
      <c r="I1046" s="141" t="s">
        <v>96</v>
      </c>
      <c r="J1046" s="11">
        <v>8.9</v>
      </c>
      <c r="K1046" s="11">
        <v>9.1</v>
      </c>
      <c r="L1046" s="11">
        <v>8.8000000000000007</v>
      </c>
      <c r="M1046" s="11">
        <v>8.5</v>
      </c>
      <c r="N1046" s="11">
        <v>9.5</v>
      </c>
      <c r="O1046" s="11">
        <v>8.3000000000000007</v>
      </c>
      <c r="P1046" s="11">
        <v>9</v>
      </c>
      <c r="Q1046" s="11">
        <v>9.1</v>
      </c>
      <c r="R1046" s="11">
        <v>9.1650635422566609</v>
      </c>
      <c r="S1046" s="11">
        <v>8.8000000000000007</v>
      </c>
      <c r="T1046" s="11">
        <v>8.4500457003981158</v>
      </c>
      <c r="U1046" s="11">
        <v>9.9</v>
      </c>
      <c r="V1046" s="141">
        <v>9</v>
      </c>
      <c r="W1046" s="146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9"/>
      <c r="B1047" s="20" t="s">
        <v>267</v>
      </c>
      <c r="C1047" s="12"/>
      <c r="D1047" s="22">
        <v>8.9333333333333318</v>
      </c>
      <c r="E1047" s="22">
        <v>9.8333333333333339</v>
      </c>
      <c r="F1047" s="22">
        <v>8.7999999999999989</v>
      </c>
      <c r="G1047" s="22">
        <v>8.9333333333333336</v>
      </c>
      <c r="H1047" s="22">
        <v>9.2416666666666671</v>
      </c>
      <c r="I1047" s="22" t="s">
        <v>625</v>
      </c>
      <c r="J1047" s="22">
        <v>8.9333333333333336</v>
      </c>
      <c r="K1047" s="22">
        <v>9.0333333333333332</v>
      </c>
      <c r="L1047" s="22">
        <v>8.8333333333333339</v>
      </c>
      <c r="M1047" s="22">
        <v>8.5666666666666682</v>
      </c>
      <c r="N1047" s="22">
        <v>9.7833333333333332</v>
      </c>
      <c r="O1047" s="22">
        <v>8.3666666666666671</v>
      </c>
      <c r="P1047" s="22">
        <v>9.0333333333333332</v>
      </c>
      <c r="Q1047" s="22">
        <v>9.0166666666666675</v>
      </c>
      <c r="R1047" s="22">
        <v>9.4286383963824445</v>
      </c>
      <c r="S1047" s="22">
        <v>8.6666666666666661</v>
      </c>
      <c r="T1047" s="22">
        <v>8.2445944362122994</v>
      </c>
      <c r="U1047" s="22">
        <v>9.7999999999999989</v>
      </c>
      <c r="V1047" s="22">
        <v>9.1666666666666661</v>
      </c>
      <c r="W1047" s="146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9"/>
      <c r="B1048" s="3" t="s">
        <v>268</v>
      </c>
      <c r="C1048" s="28"/>
      <c r="D1048" s="11">
        <v>8.9</v>
      </c>
      <c r="E1048" s="11">
        <v>9.6999999999999993</v>
      </c>
      <c r="F1048" s="11">
        <v>8.8000000000000007</v>
      </c>
      <c r="G1048" s="11">
        <v>8.9499999999999993</v>
      </c>
      <c r="H1048" s="11">
        <v>9.2850000000000001</v>
      </c>
      <c r="I1048" s="11" t="s">
        <v>625</v>
      </c>
      <c r="J1048" s="11">
        <v>8.8500000000000014</v>
      </c>
      <c r="K1048" s="11">
        <v>9.1</v>
      </c>
      <c r="L1048" s="11">
        <v>8.8500000000000014</v>
      </c>
      <c r="M1048" s="11">
        <v>8.5500000000000007</v>
      </c>
      <c r="N1048" s="11">
        <v>9.8000000000000007</v>
      </c>
      <c r="O1048" s="11">
        <v>8.4</v>
      </c>
      <c r="P1048" s="11">
        <v>9</v>
      </c>
      <c r="Q1048" s="11">
        <v>9.0500000000000007</v>
      </c>
      <c r="R1048" s="11">
        <v>9.4579624517287275</v>
      </c>
      <c r="S1048" s="11">
        <v>8.6999999999999993</v>
      </c>
      <c r="T1048" s="11">
        <v>8.1989861609518488</v>
      </c>
      <c r="U1048" s="11">
        <v>9.8000000000000007</v>
      </c>
      <c r="V1048" s="11">
        <v>9</v>
      </c>
      <c r="W1048" s="146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9"/>
      <c r="B1049" s="3" t="s">
        <v>269</v>
      </c>
      <c r="C1049" s="28"/>
      <c r="D1049" s="23">
        <v>0.10327955589886409</v>
      </c>
      <c r="E1049" s="23">
        <v>0.29439202887759469</v>
      </c>
      <c r="F1049" s="23">
        <v>6.324555320336793E-2</v>
      </c>
      <c r="G1049" s="23">
        <v>0.12110601416389924</v>
      </c>
      <c r="H1049" s="23">
        <v>0.44124445227862819</v>
      </c>
      <c r="I1049" s="23" t="s">
        <v>625</v>
      </c>
      <c r="J1049" s="23">
        <v>0.17511900715418199</v>
      </c>
      <c r="K1049" s="23">
        <v>0.17511900715418269</v>
      </c>
      <c r="L1049" s="23">
        <v>0.30767948691238223</v>
      </c>
      <c r="M1049" s="23">
        <v>0.12110601416389924</v>
      </c>
      <c r="N1049" s="23">
        <v>0.19407902170679514</v>
      </c>
      <c r="O1049" s="23">
        <v>0.10327955589886466</v>
      </c>
      <c r="P1049" s="23">
        <v>0.18618986725025238</v>
      </c>
      <c r="Q1049" s="23">
        <v>0.14719601443879696</v>
      </c>
      <c r="R1049" s="23">
        <v>0.19983875100550771</v>
      </c>
      <c r="S1049" s="23">
        <v>0.13662601021279486</v>
      </c>
      <c r="T1049" s="23">
        <v>0.21221724279066459</v>
      </c>
      <c r="U1049" s="23">
        <v>0.25298221281347028</v>
      </c>
      <c r="V1049" s="23">
        <v>0.40824829046386302</v>
      </c>
      <c r="W1049" s="230"/>
      <c r="X1049" s="231"/>
      <c r="Y1049" s="231"/>
      <c r="Z1049" s="231"/>
      <c r="AA1049" s="231"/>
      <c r="AB1049" s="231"/>
      <c r="AC1049" s="231"/>
      <c r="AD1049" s="231"/>
      <c r="AE1049" s="231"/>
      <c r="AF1049" s="231"/>
      <c r="AG1049" s="231"/>
      <c r="AH1049" s="231"/>
      <c r="AI1049" s="231"/>
      <c r="AJ1049" s="231"/>
      <c r="AK1049" s="231"/>
      <c r="AL1049" s="231"/>
      <c r="AM1049" s="231"/>
      <c r="AN1049" s="231"/>
      <c r="AO1049" s="231"/>
      <c r="AP1049" s="231"/>
      <c r="AQ1049" s="231"/>
      <c r="AR1049" s="231"/>
      <c r="AS1049" s="231"/>
      <c r="AT1049" s="231"/>
      <c r="AU1049" s="231"/>
      <c r="AV1049" s="231"/>
      <c r="AW1049" s="231"/>
      <c r="AX1049" s="231"/>
      <c r="AY1049" s="231"/>
      <c r="AZ1049" s="231"/>
      <c r="BA1049" s="231"/>
      <c r="BB1049" s="231"/>
      <c r="BC1049" s="231"/>
      <c r="BD1049" s="231"/>
      <c r="BE1049" s="231"/>
      <c r="BF1049" s="231"/>
      <c r="BG1049" s="231"/>
      <c r="BH1049" s="231"/>
      <c r="BI1049" s="231"/>
      <c r="BJ1049" s="231"/>
      <c r="BK1049" s="231"/>
      <c r="BL1049" s="231"/>
      <c r="BM1049" s="54"/>
    </row>
    <row r="1050" spans="1:65">
      <c r="A1050" s="29"/>
      <c r="B1050" s="3" t="s">
        <v>86</v>
      </c>
      <c r="C1050" s="28"/>
      <c r="D1050" s="13">
        <v>1.1561144317037027E-2</v>
      </c>
      <c r="E1050" s="13">
        <v>2.9938172428229968E-2</v>
      </c>
      <c r="F1050" s="13">
        <v>7.186994682200902E-3</v>
      </c>
      <c r="G1050" s="13">
        <v>1.3556643376555884E-2</v>
      </c>
      <c r="H1050" s="13">
        <v>4.7745116567570224E-2</v>
      </c>
      <c r="I1050" s="13" t="s">
        <v>625</v>
      </c>
      <c r="J1050" s="13">
        <v>1.9602873935169626E-2</v>
      </c>
      <c r="K1050" s="13">
        <v>1.9385867950647531E-2</v>
      </c>
      <c r="L1050" s="13">
        <v>3.4831640027816857E-2</v>
      </c>
      <c r="M1050" s="13">
        <v>1.4136888812906524E-2</v>
      </c>
      <c r="N1050" s="13">
        <v>1.9837719424885363E-2</v>
      </c>
      <c r="O1050" s="13">
        <v>1.2344170027752748E-2</v>
      </c>
      <c r="P1050" s="13">
        <v>2.0611424418847127E-2</v>
      </c>
      <c r="Q1050" s="13">
        <v>1.632488145347101E-2</v>
      </c>
      <c r="R1050" s="13">
        <v>2.1194868506377477E-2</v>
      </c>
      <c r="S1050" s="13">
        <v>1.5764539639937868E-2</v>
      </c>
      <c r="T1050" s="13">
        <v>2.5740167625293239E-2</v>
      </c>
      <c r="U1050" s="13">
        <v>2.5814511511578601E-2</v>
      </c>
      <c r="V1050" s="13">
        <v>4.4536177141512333E-2</v>
      </c>
      <c r="W1050" s="146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9"/>
      <c r="B1051" s="3" t="s">
        <v>270</v>
      </c>
      <c r="C1051" s="28"/>
      <c r="D1051" s="13">
        <v>-1.0306838578281519E-2</v>
      </c>
      <c r="E1051" s="13">
        <v>8.9401054550026116E-2</v>
      </c>
      <c r="F1051" s="13">
        <v>-2.5078378300993687E-2</v>
      </c>
      <c r="G1051" s="13">
        <v>-1.0306838578281408E-2</v>
      </c>
      <c r="H1051" s="13">
        <v>2.3852347030490773E-2</v>
      </c>
      <c r="I1051" s="13" t="s">
        <v>625</v>
      </c>
      <c r="J1051" s="13">
        <v>-1.0306838578281408E-2</v>
      </c>
      <c r="K1051" s="13">
        <v>7.7181621375266296E-4</v>
      </c>
      <c r="L1051" s="13">
        <v>-2.1385493370315478E-2</v>
      </c>
      <c r="M1051" s="13">
        <v>-5.0928572815739814E-2</v>
      </c>
      <c r="N1051" s="13">
        <v>8.3861727154008969E-2</v>
      </c>
      <c r="O1051" s="13">
        <v>-7.3085882399808288E-2</v>
      </c>
      <c r="P1051" s="13">
        <v>7.7181621375266296E-4</v>
      </c>
      <c r="Q1051" s="13">
        <v>-1.0746262515861638E-3</v>
      </c>
      <c r="R1051" s="13">
        <v>4.4566299524396724E-2</v>
      </c>
      <c r="S1051" s="13">
        <v>-3.9849918023705855E-2</v>
      </c>
      <c r="T1051" s="13">
        <v>-8.6609843408784082E-2</v>
      </c>
      <c r="U1051" s="13">
        <v>8.5708169619348018E-2</v>
      </c>
      <c r="V1051" s="13">
        <v>1.5543355936464831E-2</v>
      </c>
      <c r="W1051" s="146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45" t="s">
        <v>271</v>
      </c>
      <c r="C1052" s="46"/>
      <c r="D1052" s="44">
        <v>0</v>
      </c>
      <c r="E1052" s="44">
        <v>2.11</v>
      </c>
      <c r="F1052" s="44">
        <v>0.31</v>
      </c>
      <c r="G1052" s="44">
        <v>0</v>
      </c>
      <c r="H1052" s="44">
        <v>0.72</v>
      </c>
      <c r="I1052" s="44">
        <v>9.23</v>
      </c>
      <c r="J1052" s="44">
        <v>0</v>
      </c>
      <c r="K1052" s="44">
        <v>0.23</v>
      </c>
      <c r="L1052" s="44">
        <v>0.23</v>
      </c>
      <c r="M1052" s="44">
        <v>0.86</v>
      </c>
      <c r="N1052" s="44">
        <v>1.99</v>
      </c>
      <c r="O1052" s="44">
        <v>1.33</v>
      </c>
      <c r="P1052" s="44">
        <v>0.23</v>
      </c>
      <c r="Q1052" s="44">
        <v>0.2</v>
      </c>
      <c r="R1052" s="44">
        <v>1.1599999999999999</v>
      </c>
      <c r="S1052" s="44">
        <v>0.63</v>
      </c>
      <c r="T1052" s="44">
        <v>1.62</v>
      </c>
      <c r="U1052" s="44">
        <v>2.0299999999999998</v>
      </c>
      <c r="V1052" s="44" t="s">
        <v>272</v>
      </c>
      <c r="W1052" s="146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B1053" s="30" t="s">
        <v>289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BM1053" s="53"/>
    </row>
    <row r="1054" spans="1:65">
      <c r="BM1054" s="53"/>
    </row>
    <row r="1055" spans="1:65" ht="15">
      <c r="B1055" s="8" t="s">
        <v>534</v>
      </c>
      <c r="BM1055" s="27" t="s">
        <v>66</v>
      </c>
    </row>
    <row r="1056" spans="1:65" ht="15">
      <c r="A1056" s="24" t="s">
        <v>38</v>
      </c>
      <c r="B1056" s="18" t="s">
        <v>117</v>
      </c>
      <c r="C1056" s="15" t="s">
        <v>118</v>
      </c>
      <c r="D1056" s="16" t="s">
        <v>239</v>
      </c>
      <c r="E1056" s="17" t="s">
        <v>239</v>
      </c>
      <c r="F1056" s="17" t="s">
        <v>239</v>
      </c>
      <c r="G1056" s="17" t="s">
        <v>239</v>
      </c>
      <c r="H1056" s="17" t="s">
        <v>239</v>
      </c>
      <c r="I1056" s="17" t="s">
        <v>239</v>
      </c>
      <c r="J1056" s="17" t="s">
        <v>239</v>
      </c>
      <c r="K1056" s="17" t="s">
        <v>239</v>
      </c>
      <c r="L1056" s="17" t="s">
        <v>239</v>
      </c>
      <c r="M1056" s="17" t="s">
        <v>239</v>
      </c>
      <c r="N1056" s="17" t="s">
        <v>239</v>
      </c>
      <c r="O1056" s="17" t="s">
        <v>239</v>
      </c>
      <c r="P1056" s="17" t="s">
        <v>239</v>
      </c>
      <c r="Q1056" s="17" t="s">
        <v>239</v>
      </c>
      <c r="R1056" s="17" t="s">
        <v>239</v>
      </c>
      <c r="S1056" s="17" t="s">
        <v>239</v>
      </c>
      <c r="T1056" s="17" t="s">
        <v>239</v>
      </c>
      <c r="U1056" s="17" t="s">
        <v>239</v>
      </c>
      <c r="V1056" s="17" t="s">
        <v>239</v>
      </c>
      <c r="W1056" s="146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240</v>
      </c>
      <c r="C1057" s="9" t="s">
        <v>240</v>
      </c>
      <c r="D1057" s="144" t="s">
        <v>242</v>
      </c>
      <c r="E1057" s="145" t="s">
        <v>243</v>
      </c>
      <c r="F1057" s="145" t="s">
        <v>244</v>
      </c>
      <c r="G1057" s="145" t="s">
        <v>245</v>
      </c>
      <c r="H1057" s="145" t="s">
        <v>246</v>
      </c>
      <c r="I1057" s="145" t="s">
        <v>248</v>
      </c>
      <c r="J1057" s="145" t="s">
        <v>249</v>
      </c>
      <c r="K1057" s="145" t="s">
        <v>250</v>
      </c>
      <c r="L1057" s="145" t="s">
        <v>251</v>
      </c>
      <c r="M1057" s="145" t="s">
        <v>252</v>
      </c>
      <c r="N1057" s="145" t="s">
        <v>253</v>
      </c>
      <c r="O1057" s="145" t="s">
        <v>254</v>
      </c>
      <c r="P1057" s="145" t="s">
        <v>256</v>
      </c>
      <c r="Q1057" s="145" t="s">
        <v>257</v>
      </c>
      <c r="R1057" s="145" t="s">
        <v>258</v>
      </c>
      <c r="S1057" s="145" t="s">
        <v>259</v>
      </c>
      <c r="T1057" s="145" t="s">
        <v>282</v>
      </c>
      <c r="U1057" s="145" t="s">
        <v>284</v>
      </c>
      <c r="V1057" s="145" t="s">
        <v>260</v>
      </c>
      <c r="W1057" s="146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285</v>
      </c>
      <c r="E1058" s="11" t="s">
        <v>285</v>
      </c>
      <c r="F1058" s="11" t="s">
        <v>286</v>
      </c>
      <c r="G1058" s="11" t="s">
        <v>285</v>
      </c>
      <c r="H1058" s="11" t="s">
        <v>285</v>
      </c>
      <c r="I1058" s="11" t="s">
        <v>286</v>
      </c>
      <c r="J1058" s="11" t="s">
        <v>285</v>
      </c>
      <c r="K1058" s="11" t="s">
        <v>285</v>
      </c>
      <c r="L1058" s="11" t="s">
        <v>285</v>
      </c>
      <c r="M1058" s="11" t="s">
        <v>286</v>
      </c>
      <c r="N1058" s="11" t="s">
        <v>120</v>
      </c>
      <c r="O1058" s="11" t="s">
        <v>285</v>
      </c>
      <c r="P1058" s="11" t="s">
        <v>286</v>
      </c>
      <c r="Q1058" s="11" t="s">
        <v>286</v>
      </c>
      <c r="R1058" s="11" t="s">
        <v>286</v>
      </c>
      <c r="S1058" s="11" t="s">
        <v>286</v>
      </c>
      <c r="T1058" s="11" t="s">
        <v>120</v>
      </c>
      <c r="U1058" s="11" t="s">
        <v>285</v>
      </c>
      <c r="V1058" s="11" t="s">
        <v>285</v>
      </c>
      <c r="W1058" s="146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146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8">
        <v>1</v>
      </c>
      <c r="C1060" s="14">
        <v>1</v>
      </c>
      <c r="D1060" s="222">
        <v>20.9</v>
      </c>
      <c r="E1060" s="222">
        <v>22.7</v>
      </c>
      <c r="F1060" s="222">
        <v>20.32</v>
      </c>
      <c r="G1060" s="222">
        <v>21.6</v>
      </c>
      <c r="H1060" s="222">
        <v>19.239999999999998</v>
      </c>
      <c r="I1060" s="222">
        <v>21.3</v>
      </c>
      <c r="J1060" s="222">
        <v>22.4</v>
      </c>
      <c r="K1060" s="222">
        <v>20.6</v>
      </c>
      <c r="L1060" s="222">
        <v>22.7</v>
      </c>
      <c r="M1060" s="222">
        <v>19.3</v>
      </c>
      <c r="N1060" s="222">
        <v>24.8</v>
      </c>
      <c r="O1060" s="222">
        <v>21.9</v>
      </c>
      <c r="P1060" s="222">
        <v>21.3</v>
      </c>
      <c r="Q1060" s="222">
        <v>23.4</v>
      </c>
      <c r="R1060" s="222">
        <v>21.230532077234621</v>
      </c>
      <c r="S1060" s="222">
        <v>20.3</v>
      </c>
      <c r="T1060" s="222">
        <v>18.649206003004402</v>
      </c>
      <c r="U1060" s="222">
        <v>21.5</v>
      </c>
      <c r="V1060" s="222">
        <v>22.9</v>
      </c>
      <c r="W1060" s="219"/>
      <c r="X1060" s="220"/>
      <c r="Y1060" s="220"/>
      <c r="Z1060" s="220"/>
      <c r="AA1060" s="220"/>
      <c r="AB1060" s="220"/>
      <c r="AC1060" s="220"/>
      <c r="AD1060" s="220"/>
      <c r="AE1060" s="220"/>
      <c r="AF1060" s="220"/>
      <c r="AG1060" s="220"/>
      <c r="AH1060" s="220"/>
      <c r="AI1060" s="220"/>
      <c r="AJ1060" s="220"/>
      <c r="AK1060" s="220"/>
      <c r="AL1060" s="220"/>
      <c r="AM1060" s="220"/>
      <c r="AN1060" s="220"/>
      <c r="AO1060" s="220"/>
      <c r="AP1060" s="220"/>
      <c r="AQ1060" s="220"/>
      <c r="AR1060" s="220"/>
      <c r="AS1060" s="220"/>
      <c r="AT1060" s="220"/>
      <c r="AU1060" s="220"/>
      <c r="AV1060" s="220"/>
      <c r="AW1060" s="220"/>
      <c r="AX1060" s="220"/>
      <c r="AY1060" s="220"/>
      <c r="AZ1060" s="220"/>
      <c r="BA1060" s="220"/>
      <c r="BB1060" s="220"/>
      <c r="BC1060" s="220"/>
      <c r="BD1060" s="220"/>
      <c r="BE1060" s="220"/>
      <c r="BF1060" s="220"/>
      <c r="BG1060" s="220"/>
      <c r="BH1060" s="220"/>
      <c r="BI1060" s="220"/>
      <c r="BJ1060" s="220"/>
      <c r="BK1060" s="220"/>
      <c r="BL1060" s="220"/>
      <c r="BM1060" s="223">
        <v>1</v>
      </c>
    </row>
    <row r="1061" spans="1:65">
      <c r="A1061" s="29"/>
      <c r="B1061" s="19">
        <v>1</v>
      </c>
      <c r="C1061" s="9">
        <v>2</v>
      </c>
      <c r="D1061" s="218">
        <v>21.4</v>
      </c>
      <c r="E1061" s="225">
        <v>25</v>
      </c>
      <c r="F1061" s="218">
        <v>20.2</v>
      </c>
      <c r="G1061" s="218">
        <v>21.9</v>
      </c>
      <c r="H1061" s="218">
        <v>19.77</v>
      </c>
      <c r="I1061" s="218">
        <v>20.399999999999999</v>
      </c>
      <c r="J1061" s="218">
        <v>23.6</v>
      </c>
      <c r="K1061" s="218">
        <v>20.100000000000001</v>
      </c>
      <c r="L1061" s="218">
        <v>22.7</v>
      </c>
      <c r="M1061" s="218">
        <v>19.3</v>
      </c>
      <c r="N1061" s="218">
        <v>24.8</v>
      </c>
      <c r="O1061" s="218">
        <v>21.8</v>
      </c>
      <c r="P1061" s="218">
        <v>21.9</v>
      </c>
      <c r="Q1061" s="218">
        <v>23.7</v>
      </c>
      <c r="R1061" s="218">
        <v>21.64208844129606</v>
      </c>
      <c r="S1061" s="218">
        <v>20.399999999999999</v>
      </c>
      <c r="T1061" s="218">
        <v>18.972624587398457</v>
      </c>
      <c r="U1061" s="218">
        <v>21</v>
      </c>
      <c r="V1061" s="218">
        <v>24</v>
      </c>
      <c r="W1061" s="219"/>
      <c r="X1061" s="220"/>
      <c r="Y1061" s="220"/>
      <c r="Z1061" s="220"/>
      <c r="AA1061" s="220"/>
      <c r="AB1061" s="220"/>
      <c r="AC1061" s="220"/>
      <c r="AD1061" s="220"/>
      <c r="AE1061" s="220"/>
      <c r="AF1061" s="220"/>
      <c r="AG1061" s="220"/>
      <c r="AH1061" s="220"/>
      <c r="AI1061" s="220"/>
      <c r="AJ1061" s="220"/>
      <c r="AK1061" s="220"/>
      <c r="AL1061" s="220"/>
      <c r="AM1061" s="220"/>
      <c r="AN1061" s="220"/>
      <c r="AO1061" s="220"/>
      <c r="AP1061" s="220"/>
      <c r="AQ1061" s="220"/>
      <c r="AR1061" s="220"/>
      <c r="AS1061" s="220"/>
      <c r="AT1061" s="220"/>
      <c r="AU1061" s="220"/>
      <c r="AV1061" s="220"/>
      <c r="AW1061" s="220"/>
      <c r="AX1061" s="220"/>
      <c r="AY1061" s="220"/>
      <c r="AZ1061" s="220"/>
      <c r="BA1061" s="220"/>
      <c r="BB1061" s="220"/>
      <c r="BC1061" s="220"/>
      <c r="BD1061" s="220"/>
      <c r="BE1061" s="220"/>
      <c r="BF1061" s="220"/>
      <c r="BG1061" s="220"/>
      <c r="BH1061" s="220"/>
      <c r="BI1061" s="220"/>
      <c r="BJ1061" s="220"/>
      <c r="BK1061" s="220"/>
      <c r="BL1061" s="220"/>
      <c r="BM1061" s="223" t="e">
        <v>#N/A</v>
      </c>
    </row>
    <row r="1062" spans="1:65">
      <c r="A1062" s="29"/>
      <c r="B1062" s="19">
        <v>1</v>
      </c>
      <c r="C1062" s="9">
        <v>3</v>
      </c>
      <c r="D1062" s="218">
        <v>21.4</v>
      </c>
      <c r="E1062" s="218">
        <v>22.9</v>
      </c>
      <c r="F1062" s="218">
        <v>20.5</v>
      </c>
      <c r="G1062" s="218">
        <v>21</v>
      </c>
      <c r="H1062" s="218">
        <v>19.89</v>
      </c>
      <c r="I1062" s="218">
        <v>21.4</v>
      </c>
      <c r="J1062" s="218">
        <v>22.1</v>
      </c>
      <c r="K1062" s="218">
        <v>19.899999999999999</v>
      </c>
      <c r="L1062" s="218">
        <v>22.9</v>
      </c>
      <c r="M1062" s="218">
        <v>19.2</v>
      </c>
      <c r="N1062" s="218">
        <v>24</v>
      </c>
      <c r="O1062" s="218">
        <v>21.5</v>
      </c>
      <c r="P1062" s="218">
        <v>21.1</v>
      </c>
      <c r="Q1062" s="218">
        <v>23.3</v>
      </c>
      <c r="R1062" s="218">
        <v>21.195078447186678</v>
      </c>
      <c r="S1062" s="218">
        <v>20.5</v>
      </c>
      <c r="T1062" s="218">
        <v>19.271340025945136</v>
      </c>
      <c r="U1062" s="218">
        <v>21.8</v>
      </c>
      <c r="V1062" s="218">
        <v>24</v>
      </c>
      <c r="W1062" s="219"/>
      <c r="X1062" s="220"/>
      <c r="Y1062" s="220"/>
      <c r="Z1062" s="220"/>
      <c r="AA1062" s="220"/>
      <c r="AB1062" s="220"/>
      <c r="AC1062" s="220"/>
      <c r="AD1062" s="220"/>
      <c r="AE1062" s="220"/>
      <c r="AF1062" s="220"/>
      <c r="AG1062" s="220"/>
      <c r="AH1062" s="220"/>
      <c r="AI1062" s="220"/>
      <c r="AJ1062" s="220"/>
      <c r="AK1062" s="220"/>
      <c r="AL1062" s="220"/>
      <c r="AM1062" s="220"/>
      <c r="AN1062" s="220"/>
      <c r="AO1062" s="220"/>
      <c r="AP1062" s="220"/>
      <c r="AQ1062" s="220"/>
      <c r="AR1062" s="220"/>
      <c r="AS1062" s="220"/>
      <c r="AT1062" s="220"/>
      <c r="AU1062" s="220"/>
      <c r="AV1062" s="220"/>
      <c r="AW1062" s="220"/>
      <c r="AX1062" s="220"/>
      <c r="AY1062" s="220"/>
      <c r="AZ1062" s="220"/>
      <c r="BA1062" s="220"/>
      <c r="BB1062" s="220"/>
      <c r="BC1062" s="220"/>
      <c r="BD1062" s="220"/>
      <c r="BE1062" s="220"/>
      <c r="BF1062" s="220"/>
      <c r="BG1062" s="220"/>
      <c r="BH1062" s="220"/>
      <c r="BI1062" s="220"/>
      <c r="BJ1062" s="220"/>
      <c r="BK1062" s="220"/>
      <c r="BL1062" s="220"/>
      <c r="BM1062" s="223">
        <v>16</v>
      </c>
    </row>
    <row r="1063" spans="1:65">
      <c r="A1063" s="29"/>
      <c r="B1063" s="19">
        <v>1</v>
      </c>
      <c r="C1063" s="9">
        <v>4</v>
      </c>
      <c r="D1063" s="218">
        <v>20.7</v>
      </c>
      <c r="E1063" s="218">
        <v>23.3</v>
      </c>
      <c r="F1063" s="218">
        <v>20.69</v>
      </c>
      <c r="G1063" s="218">
        <v>21.4</v>
      </c>
      <c r="H1063" s="218">
        <v>19.64</v>
      </c>
      <c r="I1063" s="218">
        <v>21.2</v>
      </c>
      <c r="J1063" s="218">
        <v>22.3</v>
      </c>
      <c r="K1063" s="218">
        <v>19.100000000000001</v>
      </c>
      <c r="L1063" s="218">
        <v>23.1</v>
      </c>
      <c r="M1063" s="218">
        <v>19.399999999999999</v>
      </c>
      <c r="N1063" s="218">
        <v>23.6</v>
      </c>
      <c r="O1063" s="218">
        <v>21.4</v>
      </c>
      <c r="P1063" s="218">
        <v>21.2</v>
      </c>
      <c r="Q1063" s="218">
        <v>23.7</v>
      </c>
      <c r="R1063" s="218">
        <v>21.444132692841642</v>
      </c>
      <c r="S1063" s="218">
        <v>20.5</v>
      </c>
      <c r="T1063" s="218">
        <v>19.676453227654175</v>
      </c>
      <c r="U1063" s="218">
        <v>21.7</v>
      </c>
      <c r="V1063" s="218">
        <v>23.4</v>
      </c>
      <c r="W1063" s="219"/>
      <c r="X1063" s="220"/>
      <c r="Y1063" s="220"/>
      <c r="Z1063" s="220"/>
      <c r="AA1063" s="220"/>
      <c r="AB1063" s="220"/>
      <c r="AC1063" s="220"/>
      <c r="AD1063" s="220"/>
      <c r="AE1063" s="220"/>
      <c r="AF1063" s="220"/>
      <c r="AG1063" s="220"/>
      <c r="AH1063" s="220"/>
      <c r="AI1063" s="220"/>
      <c r="AJ1063" s="220"/>
      <c r="AK1063" s="220"/>
      <c r="AL1063" s="220"/>
      <c r="AM1063" s="220"/>
      <c r="AN1063" s="220"/>
      <c r="AO1063" s="220"/>
      <c r="AP1063" s="220"/>
      <c r="AQ1063" s="220"/>
      <c r="AR1063" s="220"/>
      <c r="AS1063" s="220"/>
      <c r="AT1063" s="220"/>
      <c r="AU1063" s="220"/>
      <c r="AV1063" s="220"/>
      <c r="AW1063" s="220"/>
      <c r="AX1063" s="220"/>
      <c r="AY1063" s="220"/>
      <c r="AZ1063" s="220"/>
      <c r="BA1063" s="220"/>
      <c r="BB1063" s="220"/>
      <c r="BC1063" s="220"/>
      <c r="BD1063" s="220"/>
      <c r="BE1063" s="220"/>
      <c r="BF1063" s="220"/>
      <c r="BG1063" s="220"/>
      <c r="BH1063" s="220"/>
      <c r="BI1063" s="220"/>
      <c r="BJ1063" s="220"/>
      <c r="BK1063" s="220"/>
      <c r="BL1063" s="220"/>
      <c r="BM1063" s="223">
        <v>21.536230807082969</v>
      </c>
    </row>
    <row r="1064" spans="1:65">
      <c r="A1064" s="29"/>
      <c r="B1064" s="19">
        <v>1</v>
      </c>
      <c r="C1064" s="9">
        <v>5</v>
      </c>
      <c r="D1064" s="218">
        <v>21.6</v>
      </c>
      <c r="E1064" s="218">
        <v>23.4</v>
      </c>
      <c r="F1064" s="218">
        <v>20.350000000000001</v>
      </c>
      <c r="G1064" s="218">
        <v>21.2</v>
      </c>
      <c r="H1064" s="218">
        <v>18.989999999999998</v>
      </c>
      <c r="I1064" s="218">
        <v>22.3</v>
      </c>
      <c r="J1064" s="218">
        <v>23.1</v>
      </c>
      <c r="K1064" s="218">
        <v>19.7</v>
      </c>
      <c r="L1064" s="218">
        <v>23.5</v>
      </c>
      <c r="M1064" s="218">
        <v>19.3</v>
      </c>
      <c r="N1064" s="218">
        <v>24.9</v>
      </c>
      <c r="O1064" s="218">
        <v>21.6</v>
      </c>
      <c r="P1064" s="218">
        <v>21.2</v>
      </c>
      <c r="Q1064" s="218">
        <v>23.6</v>
      </c>
      <c r="R1064" s="218">
        <v>21.355335204333379</v>
      </c>
      <c r="S1064" s="218">
        <v>20.399999999999999</v>
      </c>
      <c r="T1064" s="218">
        <v>19.845163158005608</v>
      </c>
      <c r="U1064" s="218">
        <v>22.7</v>
      </c>
      <c r="V1064" s="218">
        <v>22.8</v>
      </c>
      <c r="W1064" s="219"/>
      <c r="X1064" s="220"/>
      <c r="Y1064" s="220"/>
      <c r="Z1064" s="220"/>
      <c r="AA1064" s="220"/>
      <c r="AB1064" s="220"/>
      <c r="AC1064" s="220"/>
      <c r="AD1064" s="220"/>
      <c r="AE1064" s="220"/>
      <c r="AF1064" s="220"/>
      <c r="AG1064" s="220"/>
      <c r="AH1064" s="220"/>
      <c r="AI1064" s="220"/>
      <c r="AJ1064" s="220"/>
      <c r="AK1064" s="220"/>
      <c r="AL1064" s="220"/>
      <c r="AM1064" s="220"/>
      <c r="AN1064" s="220"/>
      <c r="AO1064" s="220"/>
      <c r="AP1064" s="220"/>
      <c r="AQ1064" s="220"/>
      <c r="AR1064" s="220"/>
      <c r="AS1064" s="220"/>
      <c r="AT1064" s="220"/>
      <c r="AU1064" s="220"/>
      <c r="AV1064" s="220"/>
      <c r="AW1064" s="220"/>
      <c r="AX1064" s="220"/>
      <c r="AY1064" s="220"/>
      <c r="AZ1064" s="220"/>
      <c r="BA1064" s="220"/>
      <c r="BB1064" s="220"/>
      <c r="BC1064" s="220"/>
      <c r="BD1064" s="220"/>
      <c r="BE1064" s="220"/>
      <c r="BF1064" s="220"/>
      <c r="BG1064" s="220"/>
      <c r="BH1064" s="220"/>
      <c r="BI1064" s="220"/>
      <c r="BJ1064" s="220"/>
      <c r="BK1064" s="220"/>
      <c r="BL1064" s="220"/>
      <c r="BM1064" s="223">
        <v>73</v>
      </c>
    </row>
    <row r="1065" spans="1:65">
      <c r="A1065" s="29"/>
      <c r="B1065" s="19">
        <v>1</v>
      </c>
      <c r="C1065" s="9">
        <v>6</v>
      </c>
      <c r="D1065" s="218">
        <v>21.7</v>
      </c>
      <c r="E1065" s="218">
        <v>22.9</v>
      </c>
      <c r="F1065" s="218">
        <v>20.399999999999999</v>
      </c>
      <c r="G1065" s="218">
        <v>21.6</v>
      </c>
      <c r="H1065" s="218">
        <v>19.73</v>
      </c>
      <c r="I1065" s="218">
        <v>22.8</v>
      </c>
      <c r="J1065" s="218">
        <v>21.9</v>
      </c>
      <c r="K1065" s="218">
        <v>20.7</v>
      </c>
      <c r="L1065" s="218">
        <v>23</v>
      </c>
      <c r="M1065" s="218">
        <v>19.3</v>
      </c>
      <c r="N1065" s="218">
        <v>23.5</v>
      </c>
      <c r="O1065" s="218">
        <v>22.5</v>
      </c>
      <c r="P1065" s="218">
        <v>20.7</v>
      </c>
      <c r="Q1065" s="218">
        <v>23.5</v>
      </c>
      <c r="R1065" s="218">
        <v>20.813948646046978</v>
      </c>
      <c r="S1065" s="218">
        <v>20.5</v>
      </c>
      <c r="T1065" s="218">
        <v>19.274409496511076</v>
      </c>
      <c r="U1065" s="218">
        <v>22.3</v>
      </c>
      <c r="V1065" s="218">
        <v>23.2</v>
      </c>
      <c r="W1065" s="219"/>
      <c r="X1065" s="220"/>
      <c r="Y1065" s="220"/>
      <c r="Z1065" s="220"/>
      <c r="AA1065" s="220"/>
      <c r="AB1065" s="220"/>
      <c r="AC1065" s="220"/>
      <c r="AD1065" s="220"/>
      <c r="AE1065" s="220"/>
      <c r="AF1065" s="220"/>
      <c r="AG1065" s="220"/>
      <c r="AH1065" s="220"/>
      <c r="AI1065" s="220"/>
      <c r="AJ1065" s="220"/>
      <c r="AK1065" s="220"/>
      <c r="AL1065" s="220"/>
      <c r="AM1065" s="220"/>
      <c r="AN1065" s="220"/>
      <c r="AO1065" s="220"/>
      <c r="AP1065" s="220"/>
      <c r="AQ1065" s="220"/>
      <c r="AR1065" s="220"/>
      <c r="AS1065" s="220"/>
      <c r="AT1065" s="220"/>
      <c r="AU1065" s="220"/>
      <c r="AV1065" s="220"/>
      <c r="AW1065" s="220"/>
      <c r="AX1065" s="220"/>
      <c r="AY1065" s="220"/>
      <c r="AZ1065" s="220"/>
      <c r="BA1065" s="220"/>
      <c r="BB1065" s="220"/>
      <c r="BC1065" s="220"/>
      <c r="BD1065" s="220"/>
      <c r="BE1065" s="220"/>
      <c r="BF1065" s="220"/>
      <c r="BG1065" s="220"/>
      <c r="BH1065" s="220"/>
      <c r="BI1065" s="220"/>
      <c r="BJ1065" s="220"/>
      <c r="BK1065" s="220"/>
      <c r="BL1065" s="220"/>
      <c r="BM1065" s="221"/>
    </row>
    <row r="1066" spans="1:65">
      <c r="A1066" s="29"/>
      <c r="B1066" s="20" t="s">
        <v>267</v>
      </c>
      <c r="C1066" s="12"/>
      <c r="D1066" s="224">
        <v>21.283333333333335</v>
      </c>
      <c r="E1066" s="224">
        <v>23.366666666666664</v>
      </c>
      <c r="F1066" s="224">
        <v>20.41</v>
      </c>
      <c r="G1066" s="224">
        <v>21.450000000000003</v>
      </c>
      <c r="H1066" s="224">
        <v>19.543333333333333</v>
      </c>
      <c r="I1066" s="224">
        <v>21.566666666666666</v>
      </c>
      <c r="J1066" s="224">
        <v>22.566666666666666</v>
      </c>
      <c r="K1066" s="224">
        <v>20.016666666666669</v>
      </c>
      <c r="L1066" s="224">
        <v>22.983333333333334</v>
      </c>
      <c r="M1066" s="224">
        <v>19.299999999999997</v>
      </c>
      <c r="N1066" s="224">
        <v>24.266666666666666</v>
      </c>
      <c r="O1066" s="224">
        <v>21.783333333333331</v>
      </c>
      <c r="P1066" s="224">
        <v>21.233333333333338</v>
      </c>
      <c r="Q1066" s="224">
        <v>23.533333333333331</v>
      </c>
      <c r="R1066" s="224">
        <v>21.280185918156562</v>
      </c>
      <c r="S1066" s="224">
        <v>20.433333333333334</v>
      </c>
      <c r="T1066" s="224">
        <v>19.28153274975314</v>
      </c>
      <c r="U1066" s="224">
        <v>21.833333333333332</v>
      </c>
      <c r="V1066" s="224">
        <v>23.383333333333336</v>
      </c>
      <c r="W1066" s="219"/>
      <c r="X1066" s="220"/>
      <c r="Y1066" s="220"/>
      <c r="Z1066" s="220"/>
      <c r="AA1066" s="220"/>
      <c r="AB1066" s="220"/>
      <c r="AC1066" s="220"/>
      <c r="AD1066" s="220"/>
      <c r="AE1066" s="220"/>
      <c r="AF1066" s="220"/>
      <c r="AG1066" s="220"/>
      <c r="AH1066" s="220"/>
      <c r="AI1066" s="220"/>
      <c r="AJ1066" s="220"/>
      <c r="AK1066" s="220"/>
      <c r="AL1066" s="220"/>
      <c r="AM1066" s="220"/>
      <c r="AN1066" s="220"/>
      <c r="AO1066" s="220"/>
      <c r="AP1066" s="220"/>
      <c r="AQ1066" s="220"/>
      <c r="AR1066" s="220"/>
      <c r="AS1066" s="220"/>
      <c r="AT1066" s="220"/>
      <c r="AU1066" s="220"/>
      <c r="AV1066" s="220"/>
      <c r="AW1066" s="220"/>
      <c r="AX1066" s="220"/>
      <c r="AY1066" s="220"/>
      <c r="AZ1066" s="220"/>
      <c r="BA1066" s="220"/>
      <c r="BB1066" s="220"/>
      <c r="BC1066" s="220"/>
      <c r="BD1066" s="220"/>
      <c r="BE1066" s="220"/>
      <c r="BF1066" s="220"/>
      <c r="BG1066" s="220"/>
      <c r="BH1066" s="220"/>
      <c r="BI1066" s="220"/>
      <c r="BJ1066" s="220"/>
      <c r="BK1066" s="220"/>
      <c r="BL1066" s="220"/>
      <c r="BM1066" s="221"/>
    </row>
    <row r="1067" spans="1:65">
      <c r="A1067" s="29"/>
      <c r="B1067" s="3" t="s">
        <v>268</v>
      </c>
      <c r="C1067" s="28"/>
      <c r="D1067" s="218">
        <v>21.4</v>
      </c>
      <c r="E1067" s="218">
        <v>23.1</v>
      </c>
      <c r="F1067" s="218">
        <v>20.375</v>
      </c>
      <c r="G1067" s="218">
        <v>21.5</v>
      </c>
      <c r="H1067" s="218">
        <v>19.685000000000002</v>
      </c>
      <c r="I1067" s="218">
        <v>21.35</v>
      </c>
      <c r="J1067" s="218">
        <v>22.35</v>
      </c>
      <c r="K1067" s="218">
        <v>20</v>
      </c>
      <c r="L1067" s="218">
        <v>22.95</v>
      </c>
      <c r="M1067" s="218">
        <v>19.3</v>
      </c>
      <c r="N1067" s="218">
        <v>24.4</v>
      </c>
      <c r="O1067" s="218">
        <v>21.700000000000003</v>
      </c>
      <c r="P1067" s="218">
        <v>21.2</v>
      </c>
      <c r="Q1067" s="218">
        <v>23.55</v>
      </c>
      <c r="R1067" s="218">
        <v>21.292933640784</v>
      </c>
      <c r="S1067" s="218">
        <v>20.45</v>
      </c>
      <c r="T1067" s="218">
        <v>19.272874761228106</v>
      </c>
      <c r="U1067" s="218">
        <v>21.75</v>
      </c>
      <c r="V1067" s="218">
        <v>23.299999999999997</v>
      </c>
      <c r="W1067" s="219"/>
      <c r="X1067" s="220"/>
      <c r="Y1067" s="220"/>
      <c r="Z1067" s="220"/>
      <c r="AA1067" s="220"/>
      <c r="AB1067" s="220"/>
      <c r="AC1067" s="220"/>
      <c r="AD1067" s="220"/>
      <c r="AE1067" s="220"/>
      <c r="AF1067" s="220"/>
      <c r="AG1067" s="220"/>
      <c r="AH1067" s="220"/>
      <c r="AI1067" s="220"/>
      <c r="AJ1067" s="220"/>
      <c r="AK1067" s="220"/>
      <c r="AL1067" s="220"/>
      <c r="AM1067" s="220"/>
      <c r="AN1067" s="220"/>
      <c r="AO1067" s="220"/>
      <c r="AP1067" s="220"/>
      <c r="AQ1067" s="220"/>
      <c r="AR1067" s="220"/>
      <c r="AS1067" s="220"/>
      <c r="AT1067" s="220"/>
      <c r="AU1067" s="220"/>
      <c r="AV1067" s="220"/>
      <c r="AW1067" s="220"/>
      <c r="AX1067" s="220"/>
      <c r="AY1067" s="220"/>
      <c r="AZ1067" s="220"/>
      <c r="BA1067" s="220"/>
      <c r="BB1067" s="220"/>
      <c r="BC1067" s="220"/>
      <c r="BD1067" s="220"/>
      <c r="BE1067" s="220"/>
      <c r="BF1067" s="220"/>
      <c r="BG1067" s="220"/>
      <c r="BH1067" s="220"/>
      <c r="BI1067" s="220"/>
      <c r="BJ1067" s="220"/>
      <c r="BK1067" s="220"/>
      <c r="BL1067" s="220"/>
      <c r="BM1067" s="221"/>
    </row>
    <row r="1068" spans="1:65">
      <c r="A1068" s="29"/>
      <c r="B1068" s="3" t="s">
        <v>269</v>
      </c>
      <c r="C1068" s="28"/>
      <c r="D1068" s="23">
        <v>0.39707262140151012</v>
      </c>
      <c r="E1068" s="23">
        <v>0.8430104783848581</v>
      </c>
      <c r="F1068" s="23">
        <v>0.16876018487783237</v>
      </c>
      <c r="G1068" s="23">
        <v>0.32093613071762428</v>
      </c>
      <c r="H1068" s="23">
        <v>0.35040928450408859</v>
      </c>
      <c r="I1068" s="23">
        <v>0.85479042265731309</v>
      </c>
      <c r="J1068" s="23">
        <v>0.65012819248719533</v>
      </c>
      <c r="K1068" s="23">
        <v>0.59469880331699543</v>
      </c>
      <c r="L1068" s="23">
        <v>0.29944392908634321</v>
      </c>
      <c r="M1068" s="23">
        <v>6.3245553203367361E-2</v>
      </c>
      <c r="N1068" s="23">
        <v>0.64394616752230627</v>
      </c>
      <c r="O1068" s="23">
        <v>0.39707262140150978</v>
      </c>
      <c r="P1068" s="23">
        <v>0.38815804341358995</v>
      </c>
      <c r="Q1068" s="23">
        <v>0.16329931618554505</v>
      </c>
      <c r="R1068" s="23">
        <v>0.2794943204555822</v>
      </c>
      <c r="S1068" s="23">
        <v>8.1649658092772609E-2</v>
      </c>
      <c r="T1068" s="23">
        <v>0.44024025730298522</v>
      </c>
      <c r="U1068" s="23">
        <v>0.59888785817268542</v>
      </c>
      <c r="V1068" s="23">
        <v>0.52313159593611513</v>
      </c>
      <c r="W1068" s="146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3" t="s">
        <v>86</v>
      </c>
      <c r="C1069" s="28"/>
      <c r="D1069" s="13">
        <v>1.8656505312522009E-2</v>
      </c>
      <c r="E1069" s="13">
        <v>3.6077481243289224E-2</v>
      </c>
      <c r="F1069" s="13">
        <v>8.268504893573364E-3</v>
      </c>
      <c r="G1069" s="13">
        <v>1.4962057376113018E-2</v>
      </c>
      <c r="H1069" s="13">
        <v>1.7929862758182941E-2</v>
      </c>
      <c r="I1069" s="13">
        <v>3.9634795486428738E-2</v>
      </c>
      <c r="J1069" s="13">
        <v>2.880922566412978E-2</v>
      </c>
      <c r="K1069" s="13">
        <v>2.9710181681115503E-2</v>
      </c>
      <c r="L1069" s="13">
        <v>1.3028742382291944E-2</v>
      </c>
      <c r="M1069" s="13">
        <v>3.2769716685682577E-3</v>
      </c>
      <c r="N1069" s="13">
        <v>2.6536243167128007E-2</v>
      </c>
      <c r="O1069" s="13">
        <v>1.8228276422410549E-2</v>
      </c>
      <c r="P1069" s="13">
        <v>1.8280598590906902E-2</v>
      </c>
      <c r="Q1069" s="13">
        <v>6.9390644271478076E-3</v>
      </c>
      <c r="R1069" s="13">
        <v>1.3134016851662636E-2</v>
      </c>
      <c r="S1069" s="13">
        <v>3.995904963757224E-3</v>
      </c>
      <c r="T1069" s="13">
        <v>2.2832223092255029E-2</v>
      </c>
      <c r="U1069" s="13">
        <v>2.742997823691689E-2</v>
      </c>
      <c r="V1069" s="13">
        <v>2.2371985571038422E-2</v>
      </c>
      <c r="W1069" s="146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270</v>
      </c>
      <c r="C1070" s="28"/>
      <c r="D1070" s="13">
        <v>-1.1742884630789652E-2</v>
      </c>
      <c r="E1070" s="13">
        <v>8.4993324782797641E-2</v>
      </c>
      <c r="F1070" s="13">
        <v>-5.2294703616965643E-2</v>
      </c>
      <c r="G1070" s="13">
        <v>-4.0039878777026194E-3</v>
      </c>
      <c r="H1070" s="13">
        <v>-9.2536966733018144E-2</v>
      </c>
      <c r="I1070" s="13">
        <v>1.413239849458181E-3</v>
      </c>
      <c r="J1070" s="13">
        <v>4.7846620367980153E-2</v>
      </c>
      <c r="K1070" s="13">
        <v>-7.0558499954250897E-2</v>
      </c>
      <c r="L1070" s="13">
        <v>6.7193862250697789E-2</v>
      </c>
      <c r="M1070" s="13">
        <v>-0.10383575599252526</v>
      </c>
      <c r="N1070" s="13">
        <v>0.12678336724946759</v>
      </c>
      <c r="O1070" s="13">
        <v>1.1473805628471112E-2</v>
      </c>
      <c r="P1070" s="13">
        <v>-1.4064553656715661E-2</v>
      </c>
      <c r="Q1070" s="13">
        <v>9.2732221535884785E-2</v>
      </c>
      <c r="R1070" s="13">
        <v>-1.1889029757342628E-2</v>
      </c>
      <c r="S1070" s="13">
        <v>-5.1211258071533483E-2</v>
      </c>
      <c r="T1070" s="13">
        <v>-0.10469325285036835</v>
      </c>
      <c r="U1070" s="13">
        <v>1.3795474654397344E-2</v>
      </c>
      <c r="V1070" s="13">
        <v>8.5767214458106533E-2</v>
      </c>
      <c r="W1070" s="146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45" t="s">
        <v>271</v>
      </c>
      <c r="C1071" s="46"/>
      <c r="D1071" s="44">
        <v>0.1</v>
      </c>
      <c r="E1071" s="44">
        <v>1.1599999999999999</v>
      </c>
      <c r="F1071" s="44">
        <v>0.63</v>
      </c>
      <c r="G1071" s="44">
        <v>0</v>
      </c>
      <c r="H1071" s="44">
        <v>1.1499999999999999</v>
      </c>
      <c r="I1071" s="44">
        <v>7.0000000000000007E-2</v>
      </c>
      <c r="J1071" s="44">
        <v>0.67</v>
      </c>
      <c r="K1071" s="44">
        <v>0.87</v>
      </c>
      <c r="L1071" s="44">
        <v>0.93</v>
      </c>
      <c r="M1071" s="44">
        <v>1.3</v>
      </c>
      <c r="N1071" s="44">
        <v>1.7</v>
      </c>
      <c r="O1071" s="44">
        <v>0.2</v>
      </c>
      <c r="P1071" s="44">
        <v>0.13</v>
      </c>
      <c r="Q1071" s="44">
        <v>1.26</v>
      </c>
      <c r="R1071" s="44">
        <v>0.1</v>
      </c>
      <c r="S1071" s="44">
        <v>0.61</v>
      </c>
      <c r="T1071" s="44">
        <v>1.31</v>
      </c>
      <c r="U1071" s="44">
        <v>0.23</v>
      </c>
      <c r="V1071" s="44">
        <v>1.17</v>
      </c>
      <c r="W1071" s="146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BM1072" s="53"/>
    </row>
    <row r="1073" spans="1:65" ht="15">
      <c r="B1073" s="8" t="s">
        <v>535</v>
      </c>
      <c r="BM1073" s="27" t="s">
        <v>66</v>
      </c>
    </row>
    <row r="1074" spans="1:65" ht="15">
      <c r="A1074" s="24" t="s">
        <v>41</v>
      </c>
      <c r="B1074" s="18" t="s">
        <v>117</v>
      </c>
      <c r="C1074" s="15" t="s">
        <v>118</v>
      </c>
      <c r="D1074" s="16" t="s">
        <v>239</v>
      </c>
      <c r="E1074" s="17" t="s">
        <v>239</v>
      </c>
      <c r="F1074" s="17" t="s">
        <v>239</v>
      </c>
      <c r="G1074" s="17" t="s">
        <v>239</v>
      </c>
      <c r="H1074" s="17" t="s">
        <v>239</v>
      </c>
      <c r="I1074" s="17" t="s">
        <v>239</v>
      </c>
      <c r="J1074" s="17" t="s">
        <v>239</v>
      </c>
      <c r="K1074" s="17" t="s">
        <v>239</v>
      </c>
      <c r="L1074" s="17" t="s">
        <v>239</v>
      </c>
      <c r="M1074" s="17" t="s">
        <v>239</v>
      </c>
      <c r="N1074" s="17" t="s">
        <v>239</v>
      </c>
      <c r="O1074" s="17" t="s">
        <v>239</v>
      </c>
      <c r="P1074" s="146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240</v>
      </c>
      <c r="C1075" s="9" t="s">
        <v>240</v>
      </c>
      <c r="D1075" s="144" t="s">
        <v>242</v>
      </c>
      <c r="E1075" s="145" t="s">
        <v>244</v>
      </c>
      <c r="F1075" s="145" t="s">
        <v>246</v>
      </c>
      <c r="G1075" s="145" t="s">
        <v>247</v>
      </c>
      <c r="H1075" s="145" t="s">
        <v>248</v>
      </c>
      <c r="I1075" s="145" t="s">
        <v>250</v>
      </c>
      <c r="J1075" s="145" t="s">
        <v>253</v>
      </c>
      <c r="K1075" s="145" t="s">
        <v>256</v>
      </c>
      <c r="L1075" s="145" t="s">
        <v>257</v>
      </c>
      <c r="M1075" s="145" t="s">
        <v>258</v>
      </c>
      <c r="N1075" s="145" t="s">
        <v>259</v>
      </c>
      <c r="O1075" s="145" t="s">
        <v>260</v>
      </c>
      <c r="P1075" s="146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285</v>
      </c>
      <c r="E1076" s="11" t="s">
        <v>286</v>
      </c>
      <c r="F1076" s="11" t="s">
        <v>285</v>
      </c>
      <c r="G1076" s="11" t="s">
        <v>286</v>
      </c>
      <c r="H1076" s="11" t="s">
        <v>286</v>
      </c>
      <c r="I1076" s="11" t="s">
        <v>285</v>
      </c>
      <c r="J1076" s="11" t="s">
        <v>286</v>
      </c>
      <c r="K1076" s="11" t="s">
        <v>286</v>
      </c>
      <c r="L1076" s="11" t="s">
        <v>286</v>
      </c>
      <c r="M1076" s="11" t="s">
        <v>286</v>
      </c>
      <c r="N1076" s="11" t="s">
        <v>286</v>
      </c>
      <c r="O1076" s="11" t="s">
        <v>285</v>
      </c>
      <c r="P1076" s="146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14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3</v>
      </c>
    </row>
    <row r="1078" spans="1:65">
      <c r="A1078" s="29"/>
      <c r="B1078" s="18">
        <v>1</v>
      </c>
      <c r="C1078" s="14">
        <v>1</v>
      </c>
      <c r="D1078" s="21">
        <v>2.09</v>
      </c>
      <c r="E1078" s="21">
        <v>2.1</v>
      </c>
      <c r="F1078" s="21">
        <v>1.9299999999999997</v>
      </c>
      <c r="G1078" s="21">
        <v>2.004632514049089</v>
      </c>
      <c r="H1078" s="21">
        <v>2.1800000000000002</v>
      </c>
      <c r="I1078" s="21">
        <v>2</v>
      </c>
      <c r="J1078" s="21">
        <v>2.4</v>
      </c>
      <c r="K1078" s="21">
        <v>2.2999999999999998</v>
      </c>
      <c r="L1078" s="21">
        <v>2.09</v>
      </c>
      <c r="M1078" s="21">
        <v>2.3222080000282439</v>
      </c>
      <c r="N1078" s="21">
        <v>1.88</v>
      </c>
      <c r="O1078" s="21">
        <v>2.2000000000000002</v>
      </c>
      <c r="P1078" s="14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>
        <v>1</v>
      </c>
      <c r="C1079" s="9">
        <v>2</v>
      </c>
      <c r="D1079" s="11">
        <v>2.12</v>
      </c>
      <c r="E1079" s="11">
        <v>2.0099999999999998</v>
      </c>
      <c r="F1079" s="11">
        <v>2.08</v>
      </c>
      <c r="G1079" s="11">
        <v>2.0219912852592601</v>
      </c>
      <c r="H1079" s="11">
        <v>2.36</v>
      </c>
      <c r="I1079" s="11">
        <v>1.9</v>
      </c>
      <c r="J1079" s="11">
        <v>2.4</v>
      </c>
      <c r="K1079" s="11">
        <v>2.2999999999999998</v>
      </c>
      <c r="L1079" s="11">
        <v>2.15</v>
      </c>
      <c r="M1079" s="11">
        <v>2.274793484384416</v>
      </c>
      <c r="N1079" s="11">
        <v>1.9400000000000002</v>
      </c>
      <c r="O1079" s="11">
        <v>2.2000000000000002</v>
      </c>
      <c r="P1079" s="14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e">
        <v>#N/A</v>
      </c>
    </row>
    <row r="1080" spans="1:65">
      <c r="A1080" s="29"/>
      <c r="B1080" s="19">
        <v>1</v>
      </c>
      <c r="C1080" s="9">
        <v>3</v>
      </c>
      <c r="D1080" s="11">
        <v>2.0499999999999998</v>
      </c>
      <c r="E1080" s="11">
        <v>2.0299999999999998</v>
      </c>
      <c r="F1080" s="11">
        <v>2.14</v>
      </c>
      <c r="G1080" s="11">
        <v>2.0189560730587499</v>
      </c>
      <c r="H1080" s="11">
        <v>2.2999999999999998</v>
      </c>
      <c r="I1080" s="11">
        <v>1.9</v>
      </c>
      <c r="J1080" s="11">
        <v>2.2999999999999998</v>
      </c>
      <c r="K1080" s="11">
        <v>2.2000000000000002</v>
      </c>
      <c r="L1080" s="11">
        <v>2.14</v>
      </c>
      <c r="M1080" s="11">
        <v>2.2554517931545162</v>
      </c>
      <c r="N1080" s="11">
        <v>1.92</v>
      </c>
      <c r="O1080" s="11">
        <v>2.2000000000000002</v>
      </c>
      <c r="P1080" s="146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16</v>
      </c>
    </row>
    <row r="1081" spans="1:65">
      <c r="A1081" s="29"/>
      <c r="B1081" s="19">
        <v>1</v>
      </c>
      <c r="C1081" s="9">
        <v>4</v>
      </c>
      <c r="D1081" s="11">
        <v>2.34</v>
      </c>
      <c r="E1081" s="11">
        <v>2.0699999999999998</v>
      </c>
      <c r="F1081" s="11">
        <v>2.08</v>
      </c>
      <c r="G1081" s="11">
        <v>1.9904761357160603</v>
      </c>
      <c r="H1081" s="11">
        <v>2.25</v>
      </c>
      <c r="I1081" s="11">
        <v>1.9</v>
      </c>
      <c r="J1081" s="11">
        <v>2.2999999999999998</v>
      </c>
      <c r="K1081" s="11">
        <v>2.2000000000000002</v>
      </c>
      <c r="L1081" s="11">
        <v>2.16</v>
      </c>
      <c r="M1081" s="11">
        <v>2.2954936765329528</v>
      </c>
      <c r="N1081" s="11">
        <v>1.92</v>
      </c>
      <c r="O1081" s="11">
        <v>2.2000000000000002</v>
      </c>
      <c r="P1081" s="146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2.1259500085470182</v>
      </c>
    </row>
    <row r="1082" spans="1:65">
      <c r="A1082" s="29"/>
      <c r="B1082" s="19">
        <v>1</v>
      </c>
      <c r="C1082" s="9">
        <v>5</v>
      </c>
      <c r="D1082" s="11">
        <v>2.13</v>
      </c>
      <c r="E1082" s="11">
        <v>2.02</v>
      </c>
      <c r="F1082" s="11">
        <v>2.0699999999999998</v>
      </c>
      <c r="G1082" s="11">
        <v>2.0690638640863908</v>
      </c>
      <c r="H1082" s="11">
        <v>2.16</v>
      </c>
      <c r="I1082" s="11">
        <v>1.9</v>
      </c>
      <c r="J1082" s="11">
        <v>2.2999999999999998</v>
      </c>
      <c r="K1082" s="11">
        <v>2.2000000000000002</v>
      </c>
      <c r="L1082" s="11">
        <v>2.13</v>
      </c>
      <c r="M1082" s="11">
        <v>2.3027534603552553</v>
      </c>
      <c r="N1082" s="11">
        <v>1.9</v>
      </c>
      <c r="O1082" s="11">
        <v>2.1</v>
      </c>
      <c r="P1082" s="146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74</v>
      </c>
    </row>
    <row r="1083" spans="1:65">
      <c r="A1083" s="29"/>
      <c r="B1083" s="19">
        <v>1</v>
      </c>
      <c r="C1083" s="9">
        <v>6</v>
      </c>
      <c r="D1083" s="11">
        <v>2.16</v>
      </c>
      <c r="E1083" s="11">
        <v>1.99</v>
      </c>
      <c r="F1083" s="11">
        <v>2.1800000000000002</v>
      </c>
      <c r="G1083" s="11">
        <v>2.0214195977184466</v>
      </c>
      <c r="H1083" s="11">
        <v>2.21</v>
      </c>
      <c r="I1083" s="11">
        <v>2</v>
      </c>
      <c r="J1083" s="11">
        <v>2.2000000000000002</v>
      </c>
      <c r="K1083" s="11">
        <v>2.1</v>
      </c>
      <c r="L1083" s="11">
        <v>2.14</v>
      </c>
      <c r="M1083" s="11">
        <v>2.2211607310419437</v>
      </c>
      <c r="N1083" s="11">
        <v>1.95</v>
      </c>
      <c r="O1083" s="11">
        <v>2.2000000000000002</v>
      </c>
      <c r="P1083" s="146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9"/>
      <c r="B1084" s="20" t="s">
        <v>267</v>
      </c>
      <c r="C1084" s="12"/>
      <c r="D1084" s="22">
        <v>2.1483333333333334</v>
      </c>
      <c r="E1084" s="22">
        <v>2.0366666666666666</v>
      </c>
      <c r="F1084" s="22">
        <v>2.08</v>
      </c>
      <c r="G1084" s="22">
        <v>2.0210899116479992</v>
      </c>
      <c r="H1084" s="22">
        <v>2.2433333333333336</v>
      </c>
      <c r="I1084" s="22">
        <v>1.9333333333333333</v>
      </c>
      <c r="J1084" s="22">
        <v>2.3166666666666664</v>
      </c>
      <c r="K1084" s="22">
        <v>2.2166666666666663</v>
      </c>
      <c r="L1084" s="22">
        <v>2.1350000000000002</v>
      </c>
      <c r="M1084" s="22">
        <v>2.2786435242495546</v>
      </c>
      <c r="N1084" s="22">
        <v>1.9183333333333332</v>
      </c>
      <c r="O1084" s="22">
        <v>2.1833333333333336</v>
      </c>
      <c r="P1084" s="146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9"/>
      <c r="B1085" s="3" t="s">
        <v>268</v>
      </c>
      <c r="C1085" s="28"/>
      <c r="D1085" s="11">
        <v>2.125</v>
      </c>
      <c r="E1085" s="11">
        <v>2.0249999999999999</v>
      </c>
      <c r="F1085" s="11">
        <v>2.08</v>
      </c>
      <c r="G1085" s="11">
        <v>2.0201878353885983</v>
      </c>
      <c r="H1085" s="11">
        <v>2.23</v>
      </c>
      <c r="I1085" s="11">
        <v>1.9</v>
      </c>
      <c r="J1085" s="11">
        <v>2.2999999999999998</v>
      </c>
      <c r="K1085" s="11">
        <v>2.2000000000000002</v>
      </c>
      <c r="L1085" s="11">
        <v>2.14</v>
      </c>
      <c r="M1085" s="11">
        <v>2.2851435804586844</v>
      </c>
      <c r="N1085" s="11">
        <v>1.92</v>
      </c>
      <c r="O1085" s="11">
        <v>2.2000000000000002</v>
      </c>
      <c r="P1085" s="146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9"/>
      <c r="B1086" s="3" t="s">
        <v>269</v>
      </c>
      <c r="C1086" s="28"/>
      <c r="D1086" s="23">
        <v>0.10107752800037537</v>
      </c>
      <c r="E1086" s="23">
        <v>4.0824829046386339E-2</v>
      </c>
      <c r="F1086" s="23">
        <v>8.5088189544730741E-2</v>
      </c>
      <c r="G1086" s="23">
        <v>2.6514236777692563E-2</v>
      </c>
      <c r="H1086" s="23">
        <v>7.6070143069844748E-2</v>
      </c>
      <c r="I1086" s="23">
        <v>5.1639777949432274E-2</v>
      </c>
      <c r="J1086" s="23">
        <v>7.5277265270908028E-2</v>
      </c>
      <c r="K1086" s="23">
        <v>7.5277265270907973E-2</v>
      </c>
      <c r="L1086" s="23">
        <v>2.4289915602982326E-2</v>
      </c>
      <c r="M1086" s="23">
        <v>3.6386895756476328E-2</v>
      </c>
      <c r="N1086" s="23">
        <v>2.5625508125043488E-2</v>
      </c>
      <c r="O1086" s="23">
        <v>4.0824829046386339E-2</v>
      </c>
      <c r="P1086" s="230"/>
      <c r="Q1086" s="231"/>
      <c r="R1086" s="231"/>
      <c r="S1086" s="231"/>
      <c r="T1086" s="231"/>
      <c r="U1086" s="231"/>
      <c r="V1086" s="231"/>
      <c r="W1086" s="231"/>
      <c r="X1086" s="231"/>
      <c r="Y1086" s="231"/>
      <c r="Z1086" s="231"/>
      <c r="AA1086" s="231"/>
      <c r="AB1086" s="231"/>
      <c r="AC1086" s="231"/>
      <c r="AD1086" s="231"/>
      <c r="AE1086" s="231"/>
      <c r="AF1086" s="231"/>
      <c r="AG1086" s="231"/>
      <c r="AH1086" s="231"/>
      <c r="AI1086" s="231"/>
      <c r="AJ1086" s="231"/>
      <c r="AK1086" s="231"/>
      <c r="AL1086" s="231"/>
      <c r="AM1086" s="231"/>
      <c r="AN1086" s="231"/>
      <c r="AO1086" s="231"/>
      <c r="AP1086" s="231"/>
      <c r="AQ1086" s="231"/>
      <c r="AR1086" s="231"/>
      <c r="AS1086" s="231"/>
      <c r="AT1086" s="231"/>
      <c r="AU1086" s="231"/>
      <c r="AV1086" s="231"/>
      <c r="AW1086" s="231"/>
      <c r="AX1086" s="231"/>
      <c r="AY1086" s="231"/>
      <c r="AZ1086" s="231"/>
      <c r="BA1086" s="231"/>
      <c r="BB1086" s="231"/>
      <c r="BC1086" s="231"/>
      <c r="BD1086" s="231"/>
      <c r="BE1086" s="231"/>
      <c r="BF1086" s="231"/>
      <c r="BG1086" s="231"/>
      <c r="BH1086" s="231"/>
      <c r="BI1086" s="231"/>
      <c r="BJ1086" s="231"/>
      <c r="BK1086" s="231"/>
      <c r="BL1086" s="231"/>
      <c r="BM1086" s="54"/>
    </row>
    <row r="1087" spans="1:65">
      <c r="A1087" s="29"/>
      <c r="B1087" s="3" t="s">
        <v>86</v>
      </c>
      <c r="C1087" s="28"/>
      <c r="D1087" s="13">
        <v>4.7049276028103347E-2</v>
      </c>
      <c r="E1087" s="13">
        <v>2.0044924245361542E-2</v>
      </c>
      <c r="F1087" s="13">
        <v>4.0907783434966698E-2</v>
      </c>
      <c r="G1087" s="13">
        <v>1.3118781418325334E-2</v>
      </c>
      <c r="H1087" s="13">
        <v>3.3909424845398842E-2</v>
      </c>
      <c r="I1087" s="13">
        <v>2.6710229973844278E-2</v>
      </c>
      <c r="J1087" s="13">
        <v>3.2493783570176134E-2</v>
      </c>
      <c r="K1087" s="13">
        <v>3.3959668543266756E-2</v>
      </c>
      <c r="L1087" s="13">
        <v>1.1377009650108816E-2</v>
      </c>
      <c r="M1087" s="13">
        <v>1.5968665291101178E-2</v>
      </c>
      <c r="N1087" s="13">
        <v>1.3358214487424929E-2</v>
      </c>
      <c r="O1087" s="13">
        <v>1.869839498307771E-2</v>
      </c>
      <c r="P1087" s="146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3" t="s">
        <v>270</v>
      </c>
      <c r="C1088" s="28"/>
      <c r="D1088" s="13">
        <v>1.0528622355336248E-2</v>
      </c>
      <c r="E1088" s="13">
        <v>-4.1996915036291105E-2</v>
      </c>
      <c r="F1088" s="13">
        <v>-2.1613870675361135E-2</v>
      </c>
      <c r="G1088" s="13">
        <v>-4.9323877079633482E-2</v>
      </c>
      <c r="H1088" s="13">
        <v>5.5214527300452065E-2</v>
      </c>
      <c r="I1088" s="13">
        <v>-9.0602636204662579E-2</v>
      </c>
      <c r="J1088" s="13">
        <v>8.970891006510251E-2</v>
      </c>
      <c r="K1088" s="13">
        <v>4.2671115386033298E-2</v>
      </c>
      <c r="L1088" s="13">
        <v>4.2569163981269753E-3</v>
      </c>
      <c r="M1088" s="13">
        <v>7.1823662404411293E-2</v>
      </c>
      <c r="N1088" s="13">
        <v>-9.7658305406523094E-2</v>
      </c>
      <c r="O1088" s="13">
        <v>2.699185049301045E-2</v>
      </c>
      <c r="P1088" s="146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45" t="s">
        <v>271</v>
      </c>
      <c r="C1089" s="46"/>
      <c r="D1089" s="44">
        <v>0.04</v>
      </c>
      <c r="E1089" s="44">
        <v>0.69</v>
      </c>
      <c r="F1089" s="44">
        <v>0.4</v>
      </c>
      <c r="G1089" s="44">
        <v>0.79</v>
      </c>
      <c r="H1089" s="44">
        <v>0.66</v>
      </c>
      <c r="I1089" s="44">
        <v>1.36</v>
      </c>
      <c r="J1089" s="44">
        <v>1.1399999999999999</v>
      </c>
      <c r="K1089" s="44">
        <v>0.49</v>
      </c>
      <c r="L1089" s="44">
        <v>0.04</v>
      </c>
      <c r="M1089" s="44">
        <v>0.89</v>
      </c>
      <c r="N1089" s="44">
        <v>1.46</v>
      </c>
      <c r="O1089" s="44">
        <v>0.27</v>
      </c>
      <c r="P1089" s="146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BM1090" s="53"/>
    </row>
    <row r="1091" spans="1:65" ht="15">
      <c r="B1091" s="8" t="s">
        <v>536</v>
      </c>
      <c r="BM1091" s="27" t="s">
        <v>66</v>
      </c>
    </row>
    <row r="1092" spans="1:65" ht="15">
      <c r="A1092" s="24" t="s">
        <v>44</v>
      </c>
      <c r="B1092" s="18" t="s">
        <v>117</v>
      </c>
      <c r="C1092" s="15" t="s">
        <v>118</v>
      </c>
      <c r="D1092" s="16" t="s">
        <v>239</v>
      </c>
      <c r="E1092" s="17" t="s">
        <v>239</v>
      </c>
      <c r="F1092" s="17" t="s">
        <v>239</v>
      </c>
      <c r="G1092" s="17" t="s">
        <v>239</v>
      </c>
      <c r="H1092" s="17" t="s">
        <v>239</v>
      </c>
      <c r="I1092" s="17" t="s">
        <v>239</v>
      </c>
      <c r="J1092" s="17" t="s">
        <v>239</v>
      </c>
      <c r="K1092" s="17" t="s">
        <v>239</v>
      </c>
      <c r="L1092" s="17" t="s">
        <v>239</v>
      </c>
      <c r="M1092" s="17" t="s">
        <v>239</v>
      </c>
      <c r="N1092" s="17" t="s">
        <v>239</v>
      </c>
      <c r="O1092" s="17" t="s">
        <v>239</v>
      </c>
      <c r="P1092" s="17" t="s">
        <v>239</v>
      </c>
      <c r="Q1092" s="17" t="s">
        <v>239</v>
      </c>
      <c r="R1092" s="17" t="s">
        <v>239</v>
      </c>
      <c r="S1092" s="17" t="s">
        <v>239</v>
      </c>
      <c r="T1092" s="17" t="s">
        <v>239</v>
      </c>
      <c r="U1092" s="17" t="s">
        <v>239</v>
      </c>
      <c r="V1092" s="17" t="s">
        <v>239</v>
      </c>
      <c r="W1092" s="17" t="s">
        <v>239</v>
      </c>
      <c r="X1092" s="17" t="s">
        <v>239</v>
      </c>
      <c r="Y1092" s="146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240</v>
      </c>
      <c r="C1093" s="9" t="s">
        <v>240</v>
      </c>
      <c r="D1093" s="144" t="s">
        <v>242</v>
      </c>
      <c r="E1093" s="145" t="s">
        <v>243</v>
      </c>
      <c r="F1093" s="145" t="s">
        <v>244</v>
      </c>
      <c r="G1093" s="145" t="s">
        <v>245</v>
      </c>
      <c r="H1093" s="145" t="s">
        <v>246</v>
      </c>
      <c r="I1093" s="145" t="s">
        <v>247</v>
      </c>
      <c r="J1093" s="145" t="s">
        <v>248</v>
      </c>
      <c r="K1093" s="145" t="s">
        <v>249</v>
      </c>
      <c r="L1093" s="145" t="s">
        <v>250</v>
      </c>
      <c r="M1093" s="145" t="s">
        <v>251</v>
      </c>
      <c r="N1093" s="145" t="s">
        <v>252</v>
      </c>
      <c r="O1093" s="145" t="s">
        <v>253</v>
      </c>
      <c r="P1093" s="145" t="s">
        <v>254</v>
      </c>
      <c r="Q1093" s="145" t="s">
        <v>256</v>
      </c>
      <c r="R1093" s="145" t="s">
        <v>257</v>
      </c>
      <c r="S1093" s="145" t="s">
        <v>258</v>
      </c>
      <c r="T1093" s="145" t="s">
        <v>259</v>
      </c>
      <c r="U1093" s="145" t="s">
        <v>282</v>
      </c>
      <c r="V1093" s="145" t="s">
        <v>284</v>
      </c>
      <c r="W1093" s="145" t="s">
        <v>274</v>
      </c>
      <c r="X1093" s="145" t="s">
        <v>260</v>
      </c>
      <c r="Y1093" s="146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285</v>
      </c>
      <c r="E1094" s="11" t="s">
        <v>285</v>
      </c>
      <c r="F1094" s="11" t="s">
        <v>120</v>
      </c>
      <c r="G1094" s="11" t="s">
        <v>285</v>
      </c>
      <c r="H1094" s="11" t="s">
        <v>285</v>
      </c>
      <c r="I1094" s="11" t="s">
        <v>120</v>
      </c>
      <c r="J1094" s="11" t="s">
        <v>286</v>
      </c>
      <c r="K1094" s="11" t="s">
        <v>285</v>
      </c>
      <c r="L1094" s="11" t="s">
        <v>285</v>
      </c>
      <c r="M1094" s="11" t="s">
        <v>285</v>
      </c>
      <c r="N1094" s="11" t="s">
        <v>120</v>
      </c>
      <c r="O1094" s="11" t="s">
        <v>120</v>
      </c>
      <c r="P1094" s="11" t="s">
        <v>285</v>
      </c>
      <c r="Q1094" s="11" t="s">
        <v>285</v>
      </c>
      <c r="R1094" s="11" t="s">
        <v>286</v>
      </c>
      <c r="S1094" s="11" t="s">
        <v>286</v>
      </c>
      <c r="T1094" s="11" t="s">
        <v>286</v>
      </c>
      <c r="U1094" s="11" t="s">
        <v>120</v>
      </c>
      <c r="V1094" s="11" t="s">
        <v>285</v>
      </c>
      <c r="W1094" s="11" t="s">
        <v>120</v>
      </c>
      <c r="X1094" s="11" t="s">
        <v>285</v>
      </c>
      <c r="Y1094" s="146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0</v>
      </c>
    </row>
    <row r="1095" spans="1:65">
      <c r="A1095" s="29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146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0</v>
      </c>
    </row>
    <row r="1096" spans="1:65">
      <c r="A1096" s="29"/>
      <c r="B1096" s="18">
        <v>1</v>
      </c>
      <c r="C1096" s="14">
        <v>1</v>
      </c>
      <c r="D1096" s="206">
        <v>124</v>
      </c>
      <c r="E1096" s="206">
        <v>131</v>
      </c>
      <c r="F1096" s="206">
        <v>126</v>
      </c>
      <c r="G1096" s="206">
        <v>129</v>
      </c>
      <c r="H1096" s="207">
        <v>105</v>
      </c>
      <c r="I1096" s="206">
        <v>123.86299999999969</v>
      </c>
      <c r="J1096" s="206">
        <v>126</v>
      </c>
      <c r="K1096" s="206">
        <v>134</v>
      </c>
      <c r="L1096" s="206">
        <v>127</v>
      </c>
      <c r="M1096" s="206">
        <v>135</v>
      </c>
      <c r="N1096" s="206">
        <v>127</v>
      </c>
      <c r="O1096" s="206">
        <v>134</v>
      </c>
      <c r="P1096" s="206">
        <v>128</v>
      </c>
      <c r="Q1096" s="206">
        <v>122</v>
      </c>
      <c r="R1096" s="206">
        <v>129</v>
      </c>
      <c r="S1096" s="206">
        <v>128.3865952113774</v>
      </c>
      <c r="T1096" s="206">
        <v>129</v>
      </c>
      <c r="U1096" s="206">
        <v>126.881334928312</v>
      </c>
      <c r="V1096" s="206">
        <v>124</v>
      </c>
      <c r="W1096" s="206">
        <v>121.77</v>
      </c>
      <c r="X1096" s="207">
        <v>142</v>
      </c>
      <c r="Y1096" s="209"/>
      <c r="Z1096" s="210"/>
      <c r="AA1096" s="210"/>
      <c r="AB1096" s="210"/>
      <c r="AC1096" s="210"/>
      <c r="AD1096" s="210"/>
      <c r="AE1096" s="210"/>
      <c r="AF1096" s="210"/>
      <c r="AG1096" s="210"/>
      <c r="AH1096" s="210"/>
      <c r="AI1096" s="210"/>
      <c r="AJ1096" s="210"/>
      <c r="AK1096" s="210"/>
      <c r="AL1096" s="210"/>
      <c r="AM1096" s="210"/>
      <c r="AN1096" s="210"/>
      <c r="AO1096" s="210"/>
      <c r="AP1096" s="210"/>
      <c r="AQ1096" s="210"/>
      <c r="AR1096" s="210"/>
      <c r="AS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F1096" s="210"/>
      <c r="BG1096" s="210"/>
      <c r="BH1096" s="210"/>
      <c r="BI1096" s="210"/>
      <c r="BJ1096" s="210"/>
      <c r="BK1096" s="210"/>
      <c r="BL1096" s="210"/>
      <c r="BM1096" s="211">
        <v>1</v>
      </c>
    </row>
    <row r="1097" spans="1:65">
      <c r="A1097" s="29"/>
      <c r="B1097" s="19">
        <v>1</v>
      </c>
      <c r="C1097" s="9">
        <v>2</v>
      </c>
      <c r="D1097" s="213">
        <v>121</v>
      </c>
      <c r="E1097" s="213">
        <v>140</v>
      </c>
      <c r="F1097" s="213">
        <v>123.00000000000001</v>
      </c>
      <c r="G1097" s="213">
        <v>136</v>
      </c>
      <c r="H1097" s="214">
        <v>106</v>
      </c>
      <c r="I1097" s="213">
        <v>122.70889473684208</v>
      </c>
      <c r="J1097" s="213">
        <v>130</v>
      </c>
      <c r="K1097" s="213">
        <v>139</v>
      </c>
      <c r="L1097" s="213">
        <v>123.00000000000001</v>
      </c>
      <c r="M1097" s="213">
        <v>135</v>
      </c>
      <c r="N1097" s="213">
        <v>129</v>
      </c>
      <c r="O1097" s="213">
        <v>134</v>
      </c>
      <c r="P1097" s="213">
        <v>133</v>
      </c>
      <c r="Q1097" s="213">
        <v>128</v>
      </c>
      <c r="R1097" s="213">
        <v>121</v>
      </c>
      <c r="S1097" s="213">
        <v>128.8734368258817</v>
      </c>
      <c r="T1097" s="213">
        <v>131</v>
      </c>
      <c r="U1097" s="213">
        <v>130.65210536673476</v>
      </c>
      <c r="V1097" s="213">
        <v>121</v>
      </c>
      <c r="W1097" s="213">
        <v>119.34</v>
      </c>
      <c r="X1097" s="214">
        <v>151</v>
      </c>
      <c r="Y1097" s="209"/>
      <c r="Z1097" s="210"/>
      <c r="AA1097" s="210"/>
      <c r="AB1097" s="210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211">
        <v>20</v>
      </c>
    </row>
    <row r="1098" spans="1:65">
      <c r="A1098" s="29"/>
      <c r="B1098" s="19">
        <v>1</v>
      </c>
      <c r="C1098" s="9">
        <v>3</v>
      </c>
      <c r="D1098" s="213">
        <v>125</v>
      </c>
      <c r="E1098" s="213">
        <v>130</v>
      </c>
      <c r="F1098" s="213">
        <v>123.00000000000001</v>
      </c>
      <c r="G1098" s="213">
        <v>126</v>
      </c>
      <c r="H1098" s="214">
        <v>105</v>
      </c>
      <c r="I1098" s="213">
        <v>124.24287368421051</v>
      </c>
      <c r="J1098" s="213">
        <v>132</v>
      </c>
      <c r="K1098" s="213">
        <v>135</v>
      </c>
      <c r="L1098" s="213">
        <v>128</v>
      </c>
      <c r="M1098" s="213">
        <v>136</v>
      </c>
      <c r="N1098" s="213">
        <v>128</v>
      </c>
      <c r="O1098" s="213">
        <v>131</v>
      </c>
      <c r="P1098" s="213">
        <v>131</v>
      </c>
      <c r="Q1098" s="213">
        <v>125</v>
      </c>
      <c r="R1098" s="213">
        <v>128</v>
      </c>
      <c r="S1098" s="213">
        <v>128.27500576180202</v>
      </c>
      <c r="T1098" s="213">
        <v>129</v>
      </c>
      <c r="U1098" s="213">
        <v>133.45457835685329</v>
      </c>
      <c r="V1098" s="213">
        <v>124</v>
      </c>
      <c r="W1098" s="213">
        <v>135.58000000000001</v>
      </c>
      <c r="X1098" s="214">
        <v>145</v>
      </c>
      <c r="Y1098" s="209"/>
      <c r="Z1098" s="210"/>
      <c r="AA1098" s="210"/>
      <c r="AB1098" s="210"/>
      <c r="AC1098" s="210"/>
      <c r="AD1098" s="210"/>
      <c r="AE1098" s="210"/>
      <c r="AF1098" s="210"/>
      <c r="AG1098" s="210"/>
      <c r="AH1098" s="210"/>
      <c r="AI1098" s="210"/>
      <c r="AJ1098" s="210"/>
      <c r="AK1098" s="210"/>
      <c r="AL1098" s="210"/>
      <c r="AM1098" s="210"/>
      <c r="AN1098" s="210"/>
      <c r="AO1098" s="210"/>
      <c r="AP1098" s="210"/>
      <c r="AQ1098" s="210"/>
      <c r="AR1098" s="210"/>
      <c r="AS1098" s="210"/>
      <c r="AT1098" s="210"/>
      <c r="AU1098" s="210"/>
      <c r="AV1098" s="210"/>
      <c r="AW1098" s="210"/>
      <c r="AX1098" s="210"/>
      <c r="AY1098" s="210"/>
      <c r="AZ1098" s="210"/>
      <c r="BA1098" s="210"/>
      <c r="BB1098" s="210"/>
      <c r="BC1098" s="210"/>
      <c r="BD1098" s="210"/>
      <c r="BE1098" s="210"/>
      <c r="BF1098" s="210"/>
      <c r="BG1098" s="210"/>
      <c r="BH1098" s="210"/>
      <c r="BI1098" s="210"/>
      <c r="BJ1098" s="210"/>
      <c r="BK1098" s="210"/>
      <c r="BL1098" s="210"/>
      <c r="BM1098" s="211">
        <v>16</v>
      </c>
    </row>
    <row r="1099" spans="1:65">
      <c r="A1099" s="29"/>
      <c r="B1099" s="19">
        <v>1</v>
      </c>
      <c r="C1099" s="9">
        <v>4</v>
      </c>
      <c r="D1099" s="213">
        <v>126</v>
      </c>
      <c r="E1099" s="213">
        <v>130</v>
      </c>
      <c r="F1099" s="213">
        <v>122</v>
      </c>
      <c r="G1099" s="213">
        <v>131</v>
      </c>
      <c r="H1099" s="214">
        <v>104</v>
      </c>
      <c r="I1099" s="213">
        <v>123.78203157894754</v>
      </c>
      <c r="J1099" s="213">
        <v>122</v>
      </c>
      <c r="K1099" s="213">
        <v>136</v>
      </c>
      <c r="L1099" s="213">
        <v>124</v>
      </c>
      <c r="M1099" s="213">
        <v>137</v>
      </c>
      <c r="N1099" s="213">
        <v>128</v>
      </c>
      <c r="O1099" s="213">
        <v>130</v>
      </c>
      <c r="P1099" s="213">
        <v>129</v>
      </c>
      <c r="Q1099" s="213">
        <v>121</v>
      </c>
      <c r="R1099" s="213">
        <v>122</v>
      </c>
      <c r="S1099" s="213">
        <v>128.62424545901737</v>
      </c>
      <c r="T1099" s="213">
        <v>129</v>
      </c>
      <c r="U1099" s="213">
        <v>129.42212815651493</v>
      </c>
      <c r="V1099" s="213">
        <v>119</v>
      </c>
      <c r="W1099" s="213">
        <v>121.32</v>
      </c>
      <c r="X1099" s="214">
        <v>142</v>
      </c>
      <c r="Y1099" s="209"/>
      <c r="Z1099" s="210"/>
      <c r="AA1099" s="210"/>
      <c r="AB1099" s="210"/>
      <c r="AC1099" s="210"/>
      <c r="AD1099" s="210"/>
      <c r="AE1099" s="210"/>
      <c r="AF1099" s="210"/>
      <c r="AG1099" s="210"/>
      <c r="AH1099" s="210"/>
      <c r="AI1099" s="210"/>
      <c r="AJ1099" s="210"/>
      <c r="AK1099" s="210"/>
      <c r="AL1099" s="210"/>
      <c r="AM1099" s="210"/>
      <c r="AN1099" s="210"/>
      <c r="AO1099" s="210"/>
      <c r="AP1099" s="210"/>
      <c r="AQ1099" s="210"/>
      <c r="AR1099" s="210"/>
      <c r="AS1099" s="210"/>
      <c r="AT1099" s="210"/>
      <c r="AU1099" s="210"/>
      <c r="AV1099" s="210"/>
      <c r="AW1099" s="210"/>
      <c r="AX1099" s="210"/>
      <c r="AY1099" s="210"/>
      <c r="AZ1099" s="210"/>
      <c r="BA1099" s="210"/>
      <c r="BB1099" s="210"/>
      <c r="BC1099" s="210"/>
      <c r="BD1099" s="210"/>
      <c r="BE1099" s="210"/>
      <c r="BF1099" s="210"/>
      <c r="BG1099" s="210"/>
      <c r="BH1099" s="210"/>
      <c r="BI1099" s="210"/>
      <c r="BJ1099" s="210"/>
      <c r="BK1099" s="210"/>
      <c r="BL1099" s="210"/>
      <c r="BM1099" s="211">
        <v>128.13983713218386</v>
      </c>
    </row>
    <row r="1100" spans="1:65">
      <c r="A1100" s="29"/>
      <c r="B1100" s="19">
        <v>1</v>
      </c>
      <c r="C1100" s="9">
        <v>5</v>
      </c>
      <c r="D1100" s="213">
        <v>123.00000000000001</v>
      </c>
      <c r="E1100" s="213">
        <v>135</v>
      </c>
      <c r="F1100" s="213">
        <v>122</v>
      </c>
      <c r="G1100" s="213">
        <v>130</v>
      </c>
      <c r="H1100" s="214">
        <v>102</v>
      </c>
      <c r="I1100" s="213">
        <v>123.49912631578945</v>
      </c>
      <c r="J1100" s="213">
        <v>128</v>
      </c>
      <c r="K1100" s="213">
        <v>132</v>
      </c>
      <c r="L1100" s="213">
        <v>127</v>
      </c>
      <c r="M1100" s="215">
        <v>145</v>
      </c>
      <c r="N1100" s="213">
        <v>128</v>
      </c>
      <c r="O1100" s="213">
        <v>130</v>
      </c>
      <c r="P1100" s="213">
        <v>132</v>
      </c>
      <c r="Q1100" s="213">
        <v>123.00000000000001</v>
      </c>
      <c r="R1100" s="213">
        <v>129</v>
      </c>
      <c r="S1100" s="213">
        <v>127.06056128300406</v>
      </c>
      <c r="T1100" s="213">
        <v>128</v>
      </c>
      <c r="U1100" s="213">
        <v>135.68264982936236</v>
      </c>
      <c r="V1100" s="213">
        <v>123.00000000000001</v>
      </c>
      <c r="W1100" s="213">
        <v>121.17</v>
      </c>
      <c r="X1100" s="214">
        <v>135</v>
      </c>
      <c r="Y1100" s="209"/>
      <c r="Z1100" s="210"/>
      <c r="AA1100" s="210"/>
      <c r="AB1100" s="210"/>
      <c r="AC1100" s="210"/>
      <c r="AD1100" s="210"/>
      <c r="AE1100" s="210"/>
      <c r="AF1100" s="210"/>
      <c r="AG1100" s="210"/>
      <c r="AH1100" s="210"/>
      <c r="AI1100" s="210"/>
      <c r="AJ1100" s="210"/>
      <c r="AK1100" s="210"/>
      <c r="AL1100" s="210"/>
      <c r="AM1100" s="210"/>
      <c r="AN1100" s="210"/>
      <c r="AO1100" s="210"/>
      <c r="AP1100" s="210"/>
      <c r="AQ1100" s="210"/>
      <c r="AR1100" s="210"/>
      <c r="AS1100" s="210"/>
      <c r="AT1100" s="210"/>
      <c r="AU1100" s="210"/>
      <c r="AV1100" s="210"/>
      <c r="AW1100" s="210"/>
      <c r="AX1100" s="210"/>
      <c r="AY1100" s="210"/>
      <c r="AZ1100" s="210"/>
      <c r="BA1100" s="210"/>
      <c r="BB1100" s="210"/>
      <c r="BC1100" s="210"/>
      <c r="BD1100" s="210"/>
      <c r="BE1100" s="210"/>
      <c r="BF1100" s="210"/>
      <c r="BG1100" s="210"/>
      <c r="BH1100" s="210"/>
      <c r="BI1100" s="210"/>
      <c r="BJ1100" s="210"/>
      <c r="BK1100" s="210"/>
      <c r="BL1100" s="210"/>
      <c r="BM1100" s="211">
        <v>75</v>
      </c>
    </row>
    <row r="1101" spans="1:65">
      <c r="A1101" s="29"/>
      <c r="B1101" s="19">
        <v>1</v>
      </c>
      <c r="C1101" s="9">
        <v>6</v>
      </c>
      <c r="D1101" s="213">
        <v>126</v>
      </c>
      <c r="E1101" s="213">
        <v>135</v>
      </c>
      <c r="F1101" s="213">
        <v>122</v>
      </c>
      <c r="G1101" s="213">
        <v>131</v>
      </c>
      <c r="H1101" s="214">
        <v>104</v>
      </c>
      <c r="I1101" s="213">
        <v>125.40497894736842</v>
      </c>
      <c r="J1101" s="213">
        <v>129</v>
      </c>
      <c r="K1101" s="213">
        <v>134</v>
      </c>
      <c r="L1101" s="213">
        <v>123.00000000000001</v>
      </c>
      <c r="M1101" s="213">
        <v>139</v>
      </c>
      <c r="N1101" s="213">
        <v>129</v>
      </c>
      <c r="O1101" s="213">
        <v>125</v>
      </c>
      <c r="P1101" s="213">
        <v>134</v>
      </c>
      <c r="Q1101" s="213">
        <v>125</v>
      </c>
      <c r="R1101" s="213">
        <v>126</v>
      </c>
      <c r="S1101" s="213">
        <v>125.74113225745064</v>
      </c>
      <c r="T1101" s="213">
        <v>132</v>
      </c>
      <c r="U1101" s="213">
        <v>135.8867543694914</v>
      </c>
      <c r="V1101" s="213">
        <v>123.00000000000001</v>
      </c>
      <c r="W1101" s="213">
        <v>120.92</v>
      </c>
      <c r="X1101" s="214">
        <v>139</v>
      </c>
      <c r="Y1101" s="209"/>
      <c r="Z1101" s="210"/>
      <c r="AA1101" s="210"/>
      <c r="AB1101" s="210"/>
      <c r="AC1101" s="210"/>
      <c r="AD1101" s="210"/>
      <c r="AE1101" s="210"/>
      <c r="AF1101" s="210"/>
      <c r="AG1101" s="210"/>
      <c r="AH1101" s="210"/>
      <c r="AI1101" s="210"/>
      <c r="AJ1101" s="210"/>
      <c r="AK1101" s="210"/>
      <c r="AL1101" s="210"/>
      <c r="AM1101" s="210"/>
      <c r="AN1101" s="210"/>
      <c r="AO1101" s="210"/>
      <c r="AP1101" s="210"/>
      <c r="AQ1101" s="210"/>
      <c r="AR1101" s="210"/>
      <c r="AS1101" s="210"/>
      <c r="AT1101" s="210"/>
      <c r="AU1101" s="210"/>
      <c r="AV1101" s="210"/>
      <c r="AW1101" s="210"/>
      <c r="AX1101" s="210"/>
      <c r="AY1101" s="210"/>
      <c r="AZ1101" s="210"/>
      <c r="BA1101" s="210"/>
      <c r="BB1101" s="210"/>
      <c r="BC1101" s="210"/>
      <c r="BD1101" s="210"/>
      <c r="BE1101" s="210"/>
      <c r="BF1101" s="210"/>
      <c r="BG1101" s="210"/>
      <c r="BH1101" s="210"/>
      <c r="BI1101" s="210"/>
      <c r="BJ1101" s="210"/>
      <c r="BK1101" s="210"/>
      <c r="BL1101" s="210"/>
      <c r="BM1101" s="216"/>
    </row>
    <row r="1102" spans="1:65">
      <c r="A1102" s="29"/>
      <c r="B1102" s="20" t="s">
        <v>267</v>
      </c>
      <c r="C1102" s="12"/>
      <c r="D1102" s="217">
        <v>124.16666666666667</v>
      </c>
      <c r="E1102" s="217">
        <v>133.5</v>
      </c>
      <c r="F1102" s="217">
        <v>123</v>
      </c>
      <c r="G1102" s="217">
        <v>130.5</v>
      </c>
      <c r="H1102" s="217">
        <v>104.33333333333333</v>
      </c>
      <c r="I1102" s="217">
        <v>123.91681754385961</v>
      </c>
      <c r="J1102" s="217">
        <v>127.83333333333333</v>
      </c>
      <c r="K1102" s="217">
        <v>135</v>
      </c>
      <c r="L1102" s="217">
        <v>125.33333333333333</v>
      </c>
      <c r="M1102" s="217">
        <v>137.83333333333334</v>
      </c>
      <c r="N1102" s="217">
        <v>128.16666666666666</v>
      </c>
      <c r="O1102" s="217">
        <v>130.66666666666666</v>
      </c>
      <c r="P1102" s="217">
        <v>131.16666666666666</v>
      </c>
      <c r="Q1102" s="217">
        <v>124</v>
      </c>
      <c r="R1102" s="217">
        <v>125.83333333333333</v>
      </c>
      <c r="S1102" s="217">
        <v>127.82682946642221</v>
      </c>
      <c r="T1102" s="217">
        <v>129.66666666666666</v>
      </c>
      <c r="U1102" s="217">
        <v>131.9965918345448</v>
      </c>
      <c r="V1102" s="217">
        <v>122.33333333333333</v>
      </c>
      <c r="W1102" s="217">
        <v>123.35000000000001</v>
      </c>
      <c r="X1102" s="217">
        <v>142.33333333333334</v>
      </c>
      <c r="Y1102" s="209"/>
      <c r="Z1102" s="210"/>
      <c r="AA1102" s="210"/>
      <c r="AB1102" s="210"/>
      <c r="AC1102" s="210"/>
      <c r="AD1102" s="210"/>
      <c r="AE1102" s="210"/>
      <c r="AF1102" s="210"/>
      <c r="AG1102" s="210"/>
      <c r="AH1102" s="210"/>
      <c r="AI1102" s="210"/>
      <c r="AJ1102" s="210"/>
      <c r="AK1102" s="210"/>
      <c r="AL1102" s="210"/>
      <c r="AM1102" s="210"/>
      <c r="AN1102" s="210"/>
      <c r="AO1102" s="210"/>
      <c r="AP1102" s="210"/>
      <c r="AQ1102" s="210"/>
      <c r="AR1102" s="210"/>
      <c r="AS1102" s="210"/>
      <c r="AT1102" s="210"/>
      <c r="AU1102" s="210"/>
      <c r="AV1102" s="210"/>
      <c r="AW1102" s="210"/>
      <c r="AX1102" s="210"/>
      <c r="AY1102" s="210"/>
      <c r="AZ1102" s="210"/>
      <c r="BA1102" s="210"/>
      <c r="BB1102" s="210"/>
      <c r="BC1102" s="210"/>
      <c r="BD1102" s="210"/>
      <c r="BE1102" s="210"/>
      <c r="BF1102" s="210"/>
      <c r="BG1102" s="210"/>
      <c r="BH1102" s="210"/>
      <c r="BI1102" s="210"/>
      <c r="BJ1102" s="210"/>
      <c r="BK1102" s="210"/>
      <c r="BL1102" s="210"/>
      <c r="BM1102" s="216"/>
    </row>
    <row r="1103" spans="1:65">
      <c r="A1103" s="29"/>
      <c r="B1103" s="3" t="s">
        <v>268</v>
      </c>
      <c r="C1103" s="28"/>
      <c r="D1103" s="213">
        <v>124.5</v>
      </c>
      <c r="E1103" s="213">
        <v>133</v>
      </c>
      <c r="F1103" s="213">
        <v>122.5</v>
      </c>
      <c r="G1103" s="213">
        <v>130.5</v>
      </c>
      <c r="H1103" s="213">
        <v>104.5</v>
      </c>
      <c r="I1103" s="213">
        <v>123.82251578947361</v>
      </c>
      <c r="J1103" s="213">
        <v>128.5</v>
      </c>
      <c r="K1103" s="213">
        <v>134.5</v>
      </c>
      <c r="L1103" s="213">
        <v>125.5</v>
      </c>
      <c r="M1103" s="213">
        <v>136.5</v>
      </c>
      <c r="N1103" s="213">
        <v>128</v>
      </c>
      <c r="O1103" s="213">
        <v>130.5</v>
      </c>
      <c r="P1103" s="213">
        <v>131.5</v>
      </c>
      <c r="Q1103" s="213">
        <v>124</v>
      </c>
      <c r="R1103" s="213">
        <v>127</v>
      </c>
      <c r="S1103" s="213">
        <v>128.33080048658971</v>
      </c>
      <c r="T1103" s="213">
        <v>129</v>
      </c>
      <c r="U1103" s="213">
        <v>132.05334186179402</v>
      </c>
      <c r="V1103" s="213">
        <v>123.00000000000001</v>
      </c>
      <c r="W1103" s="213">
        <v>121.245</v>
      </c>
      <c r="X1103" s="213">
        <v>142</v>
      </c>
      <c r="Y1103" s="209"/>
      <c r="Z1103" s="210"/>
      <c r="AA1103" s="210"/>
      <c r="AB1103" s="210"/>
      <c r="AC1103" s="210"/>
      <c r="AD1103" s="210"/>
      <c r="AE1103" s="210"/>
      <c r="AF1103" s="210"/>
      <c r="AG1103" s="210"/>
      <c r="AH1103" s="210"/>
      <c r="AI1103" s="210"/>
      <c r="AJ1103" s="210"/>
      <c r="AK1103" s="210"/>
      <c r="AL1103" s="210"/>
      <c r="AM1103" s="210"/>
      <c r="AN1103" s="210"/>
      <c r="AO1103" s="210"/>
      <c r="AP1103" s="210"/>
      <c r="AQ1103" s="210"/>
      <c r="AR1103" s="210"/>
      <c r="AS1103" s="210"/>
      <c r="AT1103" s="210"/>
      <c r="AU1103" s="210"/>
      <c r="AV1103" s="210"/>
      <c r="AW1103" s="210"/>
      <c r="AX1103" s="210"/>
      <c r="AY1103" s="210"/>
      <c r="AZ1103" s="210"/>
      <c r="BA1103" s="210"/>
      <c r="BB1103" s="210"/>
      <c r="BC1103" s="210"/>
      <c r="BD1103" s="210"/>
      <c r="BE1103" s="210"/>
      <c r="BF1103" s="210"/>
      <c r="BG1103" s="210"/>
      <c r="BH1103" s="210"/>
      <c r="BI1103" s="210"/>
      <c r="BJ1103" s="210"/>
      <c r="BK1103" s="210"/>
      <c r="BL1103" s="210"/>
      <c r="BM1103" s="216"/>
    </row>
    <row r="1104" spans="1:65">
      <c r="A1104" s="29"/>
      <c r="B1104" s="3" t="s">
        <v>269</v>
      </c>
      <c r="C1104" s="28"/>
      <c r="D1104" s="213">
        <v>1.9407902170679499</v>
      </c>
      <c r="E1104" s="213">
        <v>3.9370039370059056</v>
      </c>
      <c r="F1104" s="213">
        <v>1.5491933384829668</v>
      </c>
      <c r="G1104" s="213">
        <v>3.271085446759225</v>
      </c>
      <c r="H1104" s="213">
        <v>1.3662601021279464</v>
      </c>
      <c r="I1104" s="213">
        <v>0.89168873758033818</v>
      </c>
      <c r="J1104" s="213">
        <v>3.488074922742725</v>
      </c>
      <c r="K1104" s="213">
        <v>2.3664319132398464</v>
      </c>
      <c r="L1104" s="213">
        <v>2.2509257354845449</v>
      </c>
      <c r="M1104" s="213">
        <v>3.8166302763912916</v>
      </c>
      <c r="N1104" s="213">
        <v>0.752772652709081</v>
      </c>
      <c r="O1104" s="213">
        <v>3.3266599866332398</v>
      </c>
      <c r="P1104" s="213">
        <v>2.3166067138525408</v>
      </c>
      <c r="Q1104" s="213">
        <v>2.5298221281347022</v>
      </c>
      <c r="R1104" s="213">
        <v>3.5449494589721118</v>
      </c>
      <c r="S1104" s="213">
        <v>1.1985623627928272</v>
      </c>
      <c r="T1104" s="213">
        <v>1.505545305418162</v>
      </c>
      <c r="U1104" s="213">
        <v>3.617940660018502</v>
      </c>
      <c r="V1104" s="213">
        <v>1.9663841605003523</v>
      </c>
      <c r="W1104" s="213">
        <v>6.048596531427771</v>
      </c>
      <c r="X1104" s="213">
        <v>5.4283207962192748</v>
      </c>
      <c r="Y1104" s="209"/>
      <c r="Z1104" s="210"/>
      <c r="AA1104" s="210"/>
      <c r="AB1104" s="210"/>
      <c r="AC1104" s="210"/>
      <c r="AD1104" s="210"/>
      <c r="AE1104" s="210"/>
      <c r="AF1104" s="210"/>
      <c r="AG1104" s="210"/>
      <c r="AH1104" s="210"/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F1104" s="210"/>
      <c r="BG1104" s="210"/>
      <c r="BH1104" s="210"/>
      <c r="BI1104" s="210"/>
      <c r="BJ1104" s="210"/>
      <c r="BK1104" s="210"/>
      <c r="BL1104" s="210"/>
      <c r="BM1104" s="216"/>
    </row>
    <row r="1105" spans="1:65">
      <c r="A1105" s="29"/>
      <c r="B1105" s="3" t="s">
        <v>86</v>
      </c>
      <c r="C1105" s="28"/>
      <c r="D1105" s="13">
        <v>1.5630525238131139E-2</v>
      </c>
      <c r="E1105" s="13">
        <v>2.9490666194800792E-2</v>
      </c>
      <c r="F1105" s="13">
        <v>1.2595067792544446E-2</v>
      </c>
      <c r="G1105" s="13">
        <v>2.5065788864055364E-2</v>
      </c>
      <c r="H1105" s="13">
        <v>1.3095144748830157E-2</v>
      </c>
      <c r="I1105" s="13">
        <v>7.1958653817487716E-3</v>
      </c>
      <c r="J1105" s="13">
        <v>2.7286114128365516E-2</v>
      </c>
      <c r="K1105" s="13">
        <v>1.7529125283258121E-2</v>
      </c>
      <c r="L1105" s="13">
        <v>1.7959513846951158E-2</v>
      </c>
      <c r="M1105" s="13">
        <v>2.7690183383733673E-2</v>
      </c>
      <c r="N1105" s="13">
        <v>5.8733887077431551E-3</v>
      </c>
      <c r="O1105" s="13">
        <v>2.5459132550764593E-2</v>
      </c>
      <c r="P1105" s="13">
        <v>1.7661550550337034E-2</v>
      </c>
      <c r="Q1105" s="13">
        <v>2.0401791355925018E-2</v>
      </c>
      <c r="R1105" s="13">
        <v>2.8171783779910822E-2</v>
      </c>
      <c r="S1105" s="13">
        <v>9.3764538148673072E-3</v>
      </c>
      <c r="T1105" s="13">
        <v>1.1610889244870144E-2</v>
      </c>
      <c r="U1105" s="13">
        <v>2.7409349057690227E-2</v>
      </c>
      <c r="V1105" s="13">
        <v>1.607398496321814E-2</v>
      </c>
      <c r="W1105" s="13">
        <v>4.9036048086159467E-2</v>
      </c>
      <c r="X1105" s="13">
        <v>3.8138085219339167E-2</v>
      </c>
      <c r="Y1105" s="14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3" t="s">
        <v>270</v>
      </c>
      <c r="C1106" s="28"/>
      <c r="D1106" s="13">
        <v>-3.1006520333084375E-2</v>
      </c>
      <c r="E1106" s="13">
        <v>4.1830573440535979E-2</v>
      </c>
      <c r="F1106" s="13">
        <v>-4.0111157054787072E-2</v>
      </c>
      <c r="G1106" s="13">
        <v>1.8418650441872408E-2</v>
      </c>
      <c r="H1106" s="13">
        <v>-0.185785344602028</v>
      </c>
      <c r="I1106" s="13">
        <v>-3.2956336474565306E-2</v>
      </c>
      <c r="J1106" s="13">
        <v>-2.3919477791621846E-3</v>
      </c>
      <c r="K1106" s="13">
        <v>5.3536534939867986E-2</v>
      </c>
      <c r="L1106" s="13">
        <v>-2.19018836113819E-2</v>
      </c>
      <c r="M1106" s="13">
        <v>7.5647795549717012E-2</v>
      </c>
      <c r="N1106" s="13">
        <v>2.0937699846701463E-4</v>
      </c>
      <c r="O1106" s="13">
        <v>1.9719312830686953E-2</v>
      </c>
      <c r="P1106" s="13">
        <v>2.3621299997130807E-2</v>
      </c>
      <c r="Q1106" s="13">
        <v>-3.2307182721899141E-2</v>
      </c>
      <c r="R1106" s="13">
        <v>-1.7999896444937935E-2</v>
      </c>
      <c r="S1106" s="13">
        <v>-2.4427037896009862E-3</v>
      </c>
      <c r="T1106" s="13">
        <v>1.1915338497799022E-2</v>
      </c>
      <c r="U1106" s="13">
        <v>3.0098014705469467E-2</v>
      </c>
      <c r="V1106" s="13">
        <v>-4.5313806610045693E-2</v>
      </c>
      <c r="W1106" s="13">
        <v>-3.7379766038276196E-2</v>
      </c>
      <c r="X1106" s="13">
        <v>0.11076568004771259</v>
      </c>
      <c r="Y1106" s="146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45" t="s">
        <v>271</v>
      </c>
      <c r="C1107" s="46"/>
      <c r="D1107" s="44">
        <v>0.64</v>
      </c>
      <c r="E1107" s="44">
        <v>1</v>
      </c>
      <c r="F1107" s="44">
        <v>0.85</v>
      </c>
      <c r="G1107" s="44">
        <v>0.47</v>
      </c>
      <c r="H1107" s="44">
        <v>4.13</v>
      </c>
      <c r="I1107" s="44">
        <v>0.69</v>
      </c>
      <c r="J1107" s="44">
        <v>0</v>
      </c>
      <c r="K1107" s="44">
        <v>1.26</v>
      </c>
      <c r="L1107" s="44">
        <v>0.44</v>
      </c>
      <c r="M1107" s="44">
        <v>1.76</v>
      </c>
      <c r="N1107" s="44">
        <v>0.06</v>
      </c>
      <c r="O1107" s="44">
        <v>0.5</v>
      </c>
      <c r="P1107" s="44">
        <v>0.59</v>
      </c>
      <c r="Q1107" s="44">
        <v>0.67</v>
      </c>
      <c r="R1107" s="44">
        <v>0.35</v>
      </c>
      <c r="S1107" s="44">
        <v>0</v>
      </c>
      <c r="T1107" s="44">
        <v>0.32</v>
      </c>
      <c r="U1107" s="44">
        <v>0.73</v>
      </c>
      <c r="V1107" s="44">
        <v>0.97</v>
      </c>
      <c r="W1107" s="44">
        <v>0.79</v>
      </c>
      <c r="X1107" s="44">
        <v>2.5499999999999998</v>
      </c>
      <c r="Y1107" s="146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BM1108" s="53"/>
    </row>
    <row r="1109" spans="1:65" ht="15">
      <c r="B1109" s="8" t="s">
        <v>537</v>
      </c>
      <c r="BM1109" s="27" t="s">
        <v>66</v>
      </c>
    </row>
    <row r="1110" spans="1:65" ht="15">
      <c r="A1110" s="24" t="s">
        <v>45</v>
      </c>
      <c r="B1110" s="18" t="s">
        <v>117</v>
      </c>
      <c r="C1110" s="15" t="s">
        <v>118</v>
      </c>
      <c r="D1110" s="16" t="s">
        <v>239</v>
      </c>
      <c r="E1110" s="17" t="s">
        <v>239</v>
      </c>
      <c r="F1110" s="17" t="s">
        <v>239</v>
      </c>
      <c r="G1110" s="17" t="s">
        <v>239</v>
      </c>
      <c r="H1110" s="17" t="s">
        <v>239</v>
      </c>
      <c r="I1110" s="17" t="s">
        <v>239</v>
      </c>
      <c r="J1110" s="17" t="s">
        <v>239</v>
      </c>
      <c r="K1110" s="17" t="s">
        <v>239</v>
      </c>
      <c r="L1110" s="17" t="s">
        <v>239</v>
      </c>
      <c r="M1110" s="17" t="s">
        <v>239</v>
      </c>
      <c r="N1110" s="17" t="s">
        <v>239</v>
      </c>
      <c r="O1110" s="17" t="s">
        <v>239</v>
      </c>
      <c r="P1110" s="17" t="s">
        <v>239</v>
      </c>
      <c r="Q1110" s="17" t="s">
        <v>239</v>
      </c>
      <c r="R1110" s="17" t="s">
        <v>239</v>
      </c>
      <c r="S1110" s="17" t="s">
        <v>239</v>
      </c>
      <c r="T1110" s="17" t="s">
        <v>239</v>
      </c>
      <c r="U1110" s="17" t="s">
        <v>239</v>
      </c>
      <c r="V1110" s="17" t="s">
        <v>239</v>
      </c>
      <c r="W1110" s="17" t="s">
        <v>239</v>
      </c>
      <c r="X1110" s="146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240</v>
      </c>
      <c r="C1111" s="9" t="s">
        <v>240</v>
      </c>
      <c r="D1111" s="144" t="s">
        <v>242</v>
      </c>
      <c r="E1111" s="145" t="s">
        <v>243</v>
      </c>
      <c r="F1111" s="145" t="s">
        <v>244</v>
      </c>
      <c r="G1111" s="145" t="s">
        <v>245</v>
      </c>
      <c r="H1111" s="145" t="s">
        <v>246</v>
      </c>
      <c r="I1111" s="145" t="s">
        <v>247</v>
      </c>
      <c r="J1111" s="145" t="s">
        <v>248</v>
      </c>
      <c r="K1111" s="145" t="s">
        <v>249</v>
      </c>
      <c r="L1111" s="145" t="s">
        <v>250</v>
      </c>
      <c r="M1111" s="145" t="s">
        <v>251</v>
      </c>
      <c r="N1111" s="145" t="s">
        <v>252</v>
      </c>
      <c r="O1111" s="145" t="s">
        <v>253</v>
      </c>
      <c r="P1111" s="145" t="s">
        <v>254</v>
      </c>
      <c r="Q1111" s="145" t="s">
        <v>256</v>
      </c>
      <c r="R1111" s="145" t="s">
        <v>257</v>
      </c>
      <c r="S1111" s="145" t="s">
        <v>258</v>
      </c>
      <c r="T1111" s="145" t="s">
        <v>259</v>
      </c>
      <c r="U1111" s="145" t="s">
        <v>282</v>
      </c>
      <c r="V1111" s="145" t="s">
        <v>284</v>
      </c>
      <c r="W1111" s="145" t="s">
        <v>260</v>
      </c>
      <c r="X1111" s="146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285</v>
      </c>
      <c r="E1112" s="11" t="s">
        <v>285</v>
      </c>
      <c r="F1112" s="11" t="s">
        <v>286</v>
      </c>
      <c r="G1112" s="11" t="s">
        <v>285</v>
      </c>
      <c r="H1112" s="11" t="s">
        <v>285</v>
      </c>
      <c r="I1112" s="11" t="s">
        <v>120</v>
      </c>
      <c r="J1112" s="11" t="s">
        <v>120</v>
      </c>
      <c r="K1112" s="11" t="s">
        <v>285</v>
      </c>
      <c r="L1112" s="11" t="s">
        <v>285</v>
      </c>
      <c r="M1112" s="11" t="s">
        <v>285</v>
      </c>
      <c r="N1112" s="11" t="s">
        <v>286</v>
      </c>
      <c r="O1112" s="11" t="s">
        <v>286</v>
      </c>
      <c r="P1112" s="11" t="s">
        <v>285</v>
      </c>
      <c r="Q1112" s="11" t="s">
        <v>285</v>
      </c>
      <c r="R1112" s="11" t="s">
        <v>286</v>
      </c>
      <c r="S1112" s="11" t="s">
        <v>286</v>
      </c>
      <c r="T1112" s="11" t="s">
        <v>120</v>
      </c>
      <c r="U1112" s="11" t="s">
        <v>120</v>
      </c>
      <c r="V1112" s="11" t="s">
        <v>285</v>
      </c>
      <c r="W1112" s="11" t="s">
        <v>285</v>
      </c>
      <c r="X1112" s="146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0</v>
      </c>
    </row>
    <row r="1113" spans="1:65">
      <c r="A1113" s="29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146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8">
        <v>1</v>
      </c>
      <c r="C1114" s="14">
        <v>1</v>
      </c>
      <c r="D1114" s="206">
        <v>71.900000000000006</v>
      </c>
      <c r="E1114" s="206">
        <v>79.7</v>
      </c>
      <c r="F1114" s="206">
        <v>78</v>
      </c>
      <c r="G1114" s="206">
        <v>84.8</v>
      </c>
      <c r="H1114" s="206">
        <v>73.3</v>
      </c>
      <c r="I1114" s="206">
        <v>75.769193350440702</v>
      </c>
      <c r="J1114" s="207">
        <v>64</v>
      </c>
      <c r="K1114" s="206">
        <v>80.900000000000006</v>
      </c>
      <c r="L1114" s="206">
        <v>75.5</v>
      </c>
      <c r="M1114" s="206">
        <v>75.599999999999994</v>
      </c>
      <c r="N1114" s="206">
        <v>72.5</v>
      </c>
      <c r="O1114" s="206">
        <v>86.8</v>
      </c>
      <c r="P1114" s="206">
        <v>74.8</v>
      </c>
      <c r="Q1114" s="206">
        <v>79.5</v>
      </c>
      <c r="R1114" s="207">
        <v>94.7</v>
      </c>
      <c r="S1114" s="206">
        <v>80.139156212126522</v>
      </c>
      <c r="T1114" s="208">
        <v>99</v>
      </c>
      <c r="U1114" s="206">
        <v>77.800343303560624</v>
      </c>
      <c r="V1114" s="206">
        <v>73.599999999999994</v>
      </c>
      <c r="W1114" s="206">
        <v>74.599999999999994</v>
      </c>
      <c r="X1114" s="209"/>
      <c r="Y1114" s="210"/>
      <c r="Z1114" s="210"/>
      <c r="AA1114" s="210"/>
      <c r="AB1114" s="210"/>
      <c r="AC1114" s="210"/>
      <c r="AD1114" s="210"/>
      <c r="AE1114" s="210"/>
      <c r="AF1114" s="210"/>
      <c r="AG1114" s="210"/>
      <c r="AH1114" s="210"/>
      <c r="AI1114" s="210"/>
      <c r="AJ1114" s="210"/>
      <c r="AK1114" s="210"/>
      <c r="AL1114" s="210"/>
      <c r="AM1114" s="210"/>
      <c r="AN1114" s="210"/>
      <c r="AO1114" s="210"/>
      <c r="AP1114" s="210"/>
      <c r="AQ1114" s="210"/>
      <c r="AR1114" s="210"/>
      <c r="AS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F1114" s="210"/>
      <c r="BG1114" s="210"/>
      <c r="BH1114" s="210"/>
      <c r="BI1114" s="210"/>
      <c r="BJ1114" s="210"/>
      <c r="BK1114" s="210"/>
      <c r="BL1114" s="210"/>
      <c r="BM1114" s="211">
        <v>1</v>
      </c>
    </row>
    <row r="1115" spans="1:65">
      <c r="A1115" s="29"/>
      <c r="B1115" s="19">
        <v>1</v>
      </c>
      <c r="C1115" s="9">
        <v>2</v>
      </c>
      <c r="D1115" s="213">
        <v>74.400000000000006</v>
      </c>
      <c r="E1115" s="213">
        <v>90</v>
      </c>
      <c r="F1115" s="213">
        <v>80.7</v>
      </c>
      <c r="G1115" s="213">
        <v>84.7</v>
      </c>
      <c r="H1115" s="213">
        <v>75</v>
      </c>
      <c r="I1115" s="213">
        <v>75.3563851389044</v>
      </c>
      <c r="J1115" s="214">
        <v>65</v>
      </c>
      <c r="K1115" s="213">
        <v>89.9</v>
      </c>
      <c r="L1115" s="213">
        <v>76.5</v>
      </c>
      <c r="M1115" s="213">
        <v>75.099999999999994</v>
      </c>
      <c r="N1115" s="213">
        <v>72</v>
      </c>
      <c r="O1115" s="213">
        <v>80.8</v>
      </c>
      <c r="P1115" s="213">
        <v>71.8</v>
      </c>
      <c r="Q1115" s="213">
        <v>78.3</v>
      </c>
      <c r="R1115" s="214">
        <v>96.8</v>
      </c>
      <c r="S1115" s="213">
        <v>81.241245421894234</v>
      </c>
      <c r="T1115" s="214">
        <v>90</v>
      </c>
      <c r="U1115" s="213">
        <v>77.986169119204249</v>
      </c>
      <c r="V1115" s="213">
        <v>70.099999999999994</v>
      </c>
      <c r="W1115" s="213">
        <v>81.3</v>
      </c>
      <c r="X1115" s="209"/>
      <c r="Y1115" s="210"/>
      <c r="Z1115" s="210"/>
      <c r="AA1115" s="210"/>
      <c r="AB1115" s="210"/>
      <c r="AC1115" s="210"/>
      <c r="AD1115" s="210"/>
      <c r="AE1115" s="210"/>
      <c r="AF1115" s="210"/>
      <c r="AG1115" s="210"/>
      <c r="AH1115" s="210"/>
      <c r="AI1115" s="210"/>
      <c r="AJ1115" s="210"/>
      <c r="AK1115" s="210"/>
      <c r="AL1115" s="210"/>
      <c r="AM1115" s="210"/>
      <c r="AN1115" s="210"/>
      <c r="AO1115" s="210"/>
      <c r="AP1115" s="210"/>
      <c r="AQ1115" s="210"/>
      <c r="AR1115" s="210"/>
      <c r="AS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F1115" s="210"/>
      <c r="BG1115" s="210"/>
      <c r="BH1115" s="210"/>
      <c r="BI1115" s="210"/>
      <c r="BJ1115" s="210"/>
      <c r="BK1115" s="210"/>
      <c r="BL1115" s="210"/>
      <c r="BM1115" s="211">
        <v>21</v>
      </c>
    </row>
    <row r="1116" spans="1:65">
      <c r="A1116" s="29"/>
      <c r="B1116" s="19">
        <v>1</v>
      </c>
      <c r="C1116" s="9">
        <v>3</v>
      </c>
      <c r="D1116" s="213">
        <v>77</v>
      </c>
      <c r="E1116" s="213">
        <v>83</v>
      </c>
      <c r="F1116" s="213">
        <v>72.8</v>
      </c>
      <c r="G1116" s="213">
        <v>78.400000000000006</v>
      </c>
      <c r="H1116" s="213">
        <v>75</v>
      </c>
      <c r="I1116" s="213">
        <v>74.851420283387242</v>
      </c>
      <c r="J1116" s="214">
        <v>64</v>
      </c>
      <c r="K1116" s="213">
        <v>83.4</v>
      </c>
      <c r="L1116" s="213">
        <v>73.099999999999994</v>
      </c>
      <c r="M1116" s="213">
        <v>76.900000000000006</v>
      </c>
      <c r="N1116" s="213">
        <v>74.400000000000006</v>
      </c>
      <c r="O1116" s="213">
        <v>79.8</v>
      </c>
      <c r="P1116" s="213">
        <v>72.599999999999994</v>
      </c>
      <c r="Q1116" s="213">
        <v>80.400000000000006</v>
      </c>
      <c r="R1116" s="214">
        <v>87.5</v>
      </c>
      <c r="S1116" s="213">
        <v>80.586569649004531</v>
      </c>
      <c r="T1116" s="214">
        <v>94</v>
      </c>
      <c r="U1116" s="213">
        <v>77.757090731896028</v>
      </c>
      <c r="V1116" s="213">
        <v>77.099999999999994</v>
      </c>
      <c r="W1116" s="213">
        <v>88.4</v>
      </c>
      <c r="X1116" s="209"/>
      <c r="Y1116" s="210"/>
      <c r="Z1116" s="210"/>
      <c r="AA1116" s="210"/>
      <c r="AB1116" s="210"/>
      <c r="AC1116" s="210"/>
      <c r="AD1116" s="210"/>
      <c r="AE1116" s="210"/>
      <c r="AF1116" s="210"/>
      <c r="AG1116" s="210"/>
      <c r="AH1116" s="210"/>
      <c r="AI1116" s="210"/>
      <c r="AJ1116" s="210"/>
      <c r="AK1116" s="210"/>
      <c r="AL1116" s="210"/>
      <c r="AM1116" s="210"/>
      <c r="AN1116" s="210"/>
      <c r="AO1116" s="210"/>
      <c r="AP1116" s="210"/>
      <c r="AQ1116" s="210"/>
      <c r="AR1116" s="210"/>
      <c r="AS1116" s="210"/>
      <c r="AT1116" s="210"/>
      <c r="AU1116" s="210"/>
      <c r="AV1116" s="210"/>
      <c r="AW1116" s="210"/>
      <c r="AX1116" s="210"/>
      <c r="AY1116" s="210"/>
      <c r="AZ1116" s="210"/>
      <c r="BA1116" s="210"/>
      <c r="BB1116" s="210"/>
      <c r="BC1116" s="210"/>
      <c r="BD1116" s="210"/>
      <c r="BE1116" s="210"/>
      <c r="BF1116" s="210"/>
      <c r="BG1116" s="210"/>
      <c r="BH1116" s="210"/>
      <c r="BI1116" s="210"/>
      <c r="BJ1116" s="210"/>
      <c r="BK1116" s="210"/>
      <c r="BL1116" s="210"/>
      <c r="BM1116" s="211">
        <v>16</v>
      </c>
    </row>
    <row r="1117" spans="1:65">
      <c r="A1117" s="29"/>
      <c r="B1117" s="19">
        <v>1</v>
      </c>
      <c r="C1117" s="9">
        <v>4</v>
      </c>
      <c r="D1117" s="213">
        <v>72.900000000000006</v>
      </c>
      <c r="E1117" s="215">
        <v>94.7</v>
      </c>
      <c r="F1117" s="213">
        <v>77.7</v>
      </c>
      <c r="G1117" s="213">
        <v>80.3</v>
      </c>
      <c r="H1117" s="213">
        <v>74</v>
      </c>
      <c r="I1117" s="213">
        <v>75.699350663840221</v>
      </c>
      <c r="J1117" s="214">
        <v>64</v>
      </c>
      <c r="K1117" s="213">
        <v>85.7</v>
      </c>
      <c r="L1117" s="213">
        <v>73.5</v>
      </c>
      <c r="M1117" s="213">
        <v>75.8</v>
      </c>
      <c r="N1117" s="213">
        <v>73.3</v>
      </c>
      <c r="O1117" s="213">
        <v>79.2</v>
      </c>
      <c r="P1117" s="213">
        <v>72.2</v>
      </c>
      <c r="Q1117" s="213">
        <v>76.599999999999994</v>
      </c>
      <c r="R1117" s="214">
        <v>93.8</v>
      </c>
      <c r="S1117" s="213">
        <v>79.761287290556226</v>
      </c>
      <c r="T1117" s="214">
        <v>91</v>
      </c>
      <c r="U1117" s="213">
        <v>76.790158743471622</v>
      </c>
      <c r="V1117" s="213">
        <v>74.2</v>
      </c>
      <c r="W1117" s="213">
        <v>85.4</v>
      </c>
      <c r="X1117" s="209"/>
      <c r="Y1117" s="210"/>
      <c r="Z1117" s="210"/>
      <c r="AA1117" s="210"/>
      <c r="AB1117" s="210"/>
      <c r="AC1117" s="210"/>
      <c r="AD1117" s="210"/>
      <c r="AE1117" s="210"/>
      <c r="AF1117" s="210"/>
      <c r="AG1117" s="210"/>
      <c r="AH1117" s="210"/>
      <c r="AI1117" s="210"/>
      <c r="AJ1117" s="210"/>
      <c r="AK1117" s="210"/>
      <c r="AL1117" s="210"/>
      <c r="AM1117" s="210"/>
      <c r="AN1117" s="210"/>
      <c r="AO1117" s="210"/>
      <c r="AP1117" s="210"/>
      <c r="AQ1117" s="210"/>
      <c r="AR1117" s="210"/>
      <c r="AS1117" s="210"/>
      <c r="AT1117" s="210"/>
      <c r="AU1117" s="210"/>
      <c r="AV1117" s="210"/>
      <c r="AW1117" s="210"/>
      <c r="AX1117" s="210"/>
      <c r="AY1117" s="210"/>
      <c r="AZ1117" s="210"/>
      <c r="BA1117" s="210"/>
      <c r="BB1117" s="210"/>
      <c r="BC1117" s="210"/>
      <c r="BD1117" s="210"/>
      <c r="BE1117" s="210"/>
      <c r="BF1117" s="210"/>
      <c r="BG1117" s="210"/>
      <c r="BH1117" s="210"/>
      <c r="BI1117" s="210"/>
      <c r="BJ1117" s="210"/>
      <c r="BK1117" s="210"/>
      <c r="BL1117" s="210"/>
      <c r="BM1117" s="211">
        <v>77.760297681535988</v>
      </c>
    </row>
    <row r="1118" spans="1:65">
      <c r="A1118" s="29"/>
      <c r="B1118" s="19">
        <v>1</v>
      </c>
      <c r="C1118" s="9">
        <v>5</v>
      </c>
      <c r="D1118" s="213">
        <v>70.5</v>
      </c>
      <c r="E1118" s="213">
        <v>83.5</v>
      </c>
      <c r="F1118" s="213">
        <v>76.599999999999994</v>
      </c>
      <c r="G1118" s="213">
        <v>82.8</v>
      </c>
      <c r="H1118" s="213">
        <v>75.599999999999994</v>
      </c>
      <c r="I1118" s="213">
        <v>74.111712596228898</v>
      </c>
      <c r="J1118" s="214">
        <v>66</v>
      </c>
      <c r="K1118" s="213">
        <v>81</v>
      </c>
      <c r="L1118" s="213">
        <v>72.8</v>
      </c>
      <c r="M1118" s="213">
        <v>77.5</v>
      </c>
      <c r="N1118" s="213">
        <v>74.2</v>
      </c>
      <c r="O1118" s="213">
        <v>82.1</v>
      </c>
      <c r="P1118" s="213">
        <v>75.599999999999994</v>
      </c>
      <c r="Q1118" s="213">
        <v>73.099999999999994</v>
      </c>
      <c r="R1118" s="214">
        <v>90.4</v>
      </c>
      <c r="S1118" s="213">
        <v>79.065639290686519</v>
      </c>
      <c r="T1118" s="214">
        <v>92</v>
      </c>
      <c r="U1118" s="213">
        <v>76.400692150627393</v>
      </c>
      <c r="V1118" s="213">
        <v>78.400000000000006</v>
      </c>
      <c r="W1118" s="213">
        <v>76.8</v>
      </c>
      <c r="X1118" s="209"/>
      <c r="Y1118" s="210"/>
      <c r="Z1118" s="210"/>
      <c r="AA1118" s="210"/>
      <c r="AB1118" s="210"/>
      <c r="AC1118" s="210"/>
      <c r="AD1118" s="210"/>
      <c r="AE1118" s="210"/>
      <c r="AF1118" s="210"/>
      <c r="AG1118" s="210"/>
      <c r="AH1118" s="210"/>
      <c r="AI1118" s="210"/>
      <c r="AJ1118" s="210"/>
      <c r="AK1118" s="210"/>
      <c r="AL1118" s="210"/>
      <c r="AM1118" s="210"/>
      <c r="AN1118" s="210"/>
      <c r="AO1118" s="210"/>
      <c r="AP1118" s="210"/>
      <c r="AQ1118" s="210"/>
      <c r="AR1118" s="210"/>
      <c r="AS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F1118" s="210"/>
      <c r="BG1118" s="210"/>
      <c r="BH1118" s="210"/>
      <c r="BI1118" s="210"/>
      <c r="BJ1118" s="210"/>
      <c r="BK1118" s="210"/>
      <c r="BL1118" s="210"/>
      <c r="BM1118" s="211">
        <v>76</v>
      </c>
    </row>
    <row r="1119" spans="1:65">
      <c r="A1119" s="29"/>
      <c r="B1119" s="19">
        <v>1</v>
      </c>
      <c r="C1119" s="9">
        <v>6</v>
      </c>
      <c r="D1119" s="213">
        <v>76.900000000000006</v>
      </c>
      <c r="E1119" s="213">
        <v>84.1</v>
      </c>
      <c r="F1119" s="213">
        <v>71.8</v>
      </c>
      <c r="G1119" s="213">
        <v>87.5</v>
      </c>
      <c r="H1119" s="213">
        <v>76.400000000000006</v>
      </c>
      <c r="I1119" s="213">
        <v>75.424554278701294</v>
      </c>
      <c r="J1119" s="214">
        <v>63</v>
      </c>
      <c r="K1119" s="213">
        <v>81.900000000000006</v>
      </c>
      <c r="L1119" s="213">
        <v>76.8</v>
      </c>
      <c r="M1119" s="213">
        <v>78</v>
      </c>
      <c r="N1119" s="213">
        <v>74.400000000000006</v>
      </c>
      <c r="O1119" s="213">
        <v>78.7</v>
      </c>
      <c r="P1119" s="213">
        <v>73.5</v>
      </c>
      <c r="Q1119" s="213">
        <v>82.1</v>
      </c>
      <c r="R1119" s="214">
        <v>97.3</v>
      </c>
      <c r="S1119" s="213">
        <v>79.467619260166742</v>
      </c>
      <c r="T1119" s="214">
        <v>91</v>
      </c>
      <c r="U1119" s="213">
        <v>76.18177603197357</v>
      </c>
      <c r="V1119" s="213">
        <v>75.900000000000006</v>
      </c>
      <c r="W1119" s="213">
        <v>79.400000000000006</v>
      </c>
      <c r="X1119" s="209"/>
      <c r="Y1119" s="210"/>
      <c r="Z1119" s="210"/>
      <c r="AA1119" s="210"/>
      <c r="AB1119" s="210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  <c r="BI1119" s="210"/>
      <c r="BJ1119" s="210"/>
      <c r="BK1119" s="210"/>
      <c r="BL1119" s="210"/>
      <c r="BM1119" s="216"/>
    </row>
    <row r="1120" spans="1:65">
      <c r="A1120" s="29"/>
      <c r="B1120" s="20" t="s">
        <v>267</v>
      </c>
      <c r="C1120" s="12"/>
      <c r="D1120" s="217">
        <v>73.933333333333337</v>
      </c>
      <c r="E1120" s="217">
        <v>85.833333333333329</v>
      </c>
      <c r="F1120" s="217">
        <v>76.266666666666666</v>
      </c>
      <c r="G1120" s="217">
        <v>83.083333333333329</v>
      </c>
      <c r="H1120" s="217">
        <v>74.883333333333326</v>
      </c>
      <c r="I1120" s="217">
        <v>75.202102718583788</v>
      </c>
      <c r="J1120" s="217">
        <v>64.333333333333329</v>
      </c>
      <c r="K1120" s="217">
        <v>83.800000000000011</v>
      </c>
      <c r="L1120" s="217">
        <v>74.7</v>
      </c>
      <c r="M1120" s="217">
        <v>76.483333333333334</v>
      </c>
      <c r="N1120" s="217">
        <v>73.466666666666654</v>
      </c>
      <c r="O1120" s="217">
        <v>81.23333333333332</v>
      </c>
      <c r="P1120" s="217">
        <v>73.416666666666671</v>
      </c>
      <c r="Q1120" s="217">
        <v>78.333333333333329</v>
      </c>
      <c r="R1120" s="217">
        <v>93.416666666666671</v>
      </c>
      <c r="S1120" s="217">
        <v>80.043586187405808</v>
      </c>
      <c r="T1120" s="217">
        <v>92.833333333333329</v>
      </c>
      <c r="U1120" s="217">
        <v>77.152705013455588</v>
      </c>
      <c r="V1120" s="217">
        <v>74.883333333333326</v>
      </c>
      <c r="W1120" s="217">
        <v>80.983333333333334</v>
      </c>
      <c r="X1120" s="209"/>
      <c r="Y1120" s="210"/>
      <c r="Z1120" s="210"/>
      <c r="AA1120" s="210"/>
      <c r="AB1120" s="210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F1120" s="210"/>
      <c r="BG1120" s="210"/>
      <c r="BH1120" s="210"/>
      <c r="BI1120" s="210"/>
      <c r="BJ1120" s="210"/>
      <c r="BK1120" s="210"/>
      <c r="BL1120" s="210"/>
      <c r="BM1120" s="216"/>
    </row>
    <row r="1121" spans="1:65">
      <c r="A1121" s="29"/>
      <c r="B1121" s="3" t="s">
        <v>268</v>
      </c>
      <c r="C1121" s="28"/>
      <c r="D1121" s="213">
        <v>73.650000000000006</v>
      </c>
      <c r="E1121" s="213">
        <v>83.8</v>
      </c>
      <c r="F1121" s="213">
        <v>77.150000000000006</v>
      </c>
      <c r="G1121" s="213">
        <v>83.75</v>
      </c>
      <c r="H1121" s="213">
        <v>75</v>
      </c>
      <c r="I1121" s="213">
        <v>75.39046970880284</v>
      </c>
      <c r="J1121" s="213">
        <v>64</v>
      </c>
      <c r="K1121" s="213">
        <v>82.65</v>
      </c>
      <c r="L1121" s="213">
        <v>74.5</v>
      </c>
      <c r="M1121" s="213">
        <v>76.349999999999994</v>
      </c>
      <c r="N1121" s="213">
        <v>73.75</v>
      </c>
      <c r="O1121" s="213">
        <v>80.3</v>
      </c>
      <c r="P1121" s="213">
        <v>73.05</v>
      </c>
      <c r="Q1121" s="213">
        <v>78.900000000000006</v>
      </c>
      <c r="R1121" s="213">
        <v>94.25</v>
      </c>
      <c r="S1121" s="213">
        <v>79.950221751341374</v>
      </c>
      <c r="T1121" s="213">
        <v>91.5</v>
      </c>
      <c r="U1121" s="213">
        <v>77.273624737683832</v>
      </c>
      <c r="V1121" s="213">
        <v>75.050000000000011</v>
      </c>
      <c r="W1121" s="213">
        <v>80.349999999999994</v>
      </c>
      <c r="X1121" s="209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6"/>
    </row>
    <row r="1122" spans="1:65">
      <c r="A1122" s="29"/>
      <c r="B1122" s="3" t="s">
        <v>269</v>
      </c>
      <c r="C1122" s="28"/>
      <c r="D1122" s="218">
        <v>2.6613279893065922</v>
      </c>
      <c r="E1122" s="218">
        <v>5.4785642888138746</v>
      </c>
      <c r="F1122" s="218">
        <v>3.3702621065232719</v>
      </c>
      <c r="G1122" s="218">
        <v>3.3114448004861354</v>
      </c>
      <c r="H1122" s="218">
        <v>1.1070983093956337</v>
      </c>
      <c r="I1122" s="218">
        <v>0.62515019873704081</v>
      </c>
      <c r="J1122" s="218">
        <v>1.0327955589886446</v>
      </c>
      <c r="K1122" s="218">
        <v>3.4882660448996723</v>
      </c>
      <c r="L1122" s="218">
        <v>1.7832554500127018</v>
      </c>
      <c r="M1122" s="218">
        <v>1.1548448669265814</v>
      </c>
      <c r="N1122" s="218">
        <v>1.0385887861259968</v>
      </c>
      <c r="O1122" s="218">
        <v>2.9844039047465833</v>
      </c>
      <c r="P1122" s="218">
        <v>1.5131644546005774</v>
      </c>
      <c r="Q1122" s="218">
        <v>3.1690166718820967</v>
      </c>
      <c r="R1122" s="218">
        <v>3.8060040287244377</v>
      </c>
      <c r="S1122" s="218">
        <v>0.78818310212650999</v>
      </c>
      <c r="T1122" s="218">
        <v>3.3115957885386109</v>
      </c>
      <c r="U1122" s="218">
        <v>0.78981594031222357</v>
      </c>
      <c r="V1122" s="218">
        <v>2.943070958483109</v>
      </c>
      <c r="W1122" s="218">
        <v>5.2032361724859948</v>
      </c>
      <c r="X1122" s="219"/>
      <c r="Y1122" s="220"/>
      <c r="Z1122" s="220"/>
      <c r="AA1122" s="220"/>
      <c r="AB1122" s="220"/>
      <c r="AC1122" s="220"/>
      <c r="AD1122" s="220"/>
      <c r="AE1122" s="220"/>
      <c r="AF1122" s="220"/>
      <c r="AG1122" s="220"/>
      <c r="AH1122" s="220"/>
      <c r="AI1122" s="220"/>
      <c r="AJ1122" s="220"/>
      <c r="AK1122" s="220"/>
      <c r="AL1122" s="220"/>
      <c r="AM1122" s="220"/>
      <c r="AN1122" s="220"/>
      <c r="AO1122" s="220"/>
      <c r="AP1122" s="220"/>
      <c r="AQ1122" s="220"/>
      <c r="AR1122" s="220"/>
      <c r="AS1122" s="220"/>
      <c r="AT1122" s="220"/>
      <c r="AU1122" s="220"/>
      <c r="AV1122" s="220"/>
      <c r="AW1122" s="220"/>
      <c r="AX1122" s="220"/>
      <c r="AY1122" s="220"/>
      <c r="AZ1122" s="220"/>
      <c r="BA1122" s="220"/>
      <c r="BB1122" s="220"/>
      <c r="BC1122" s="220"/>
      <c r="BD1122" s="220"/>
      <c r="BE1122" s="220"/>
      <c r="BF1122" s="220"/>
      <c r="BG1122" s="220"/>
      <c r="BH1122" s="220"/>
      <c r="BI1122" s="220"/>
      <c r="BJ1122" s="220"/>
      <c r="BK1122" s="220"/>
      <c r="BL1122" s="220"/>
      <c r="BM1122" s="221"/>
    </row>
    <row r="1123" spans="1:65">
      <c r="A1123" s="29"/>
      <c r="B1123" s="3" t="s">
        <v>86</v>
      </c>
      <c r="C1123" s="28"/>
      <c r="D1123" s="13">
        <v>3.5996320865283031E-2</v>
      </c>
      <c r="E1123" s="13">
        <v>6.3827933461909223E-2</v>
      </c>
      <c r="F1123" s="13">
        <v>4.4190499648469474E-2</v>
      </c>
      <c r="G1123" s="13">
        <v>3.9856908330826106E-2</v>
      </c>
      <c r="H1123" s="13">
        <v>1.478430860532785E-2</v>
      </c>
      <c r="I1123" s="13">
        <v>8.3129350927385031E-3</v>
      </c>
      <c r="J1123" s="13">
        <v>1.6053816979098103E-2</v>
      </c>
      <c r="K1123" s="13">
        <v>4.1626086454650019E-2</v>
      </c>
      <c r="L1123" s="13">
        <v>2.3872228246488644E-2</v>
      </c>
      <c r="M1123" s="13">
        <v>1.5099300940421634E-2</v>
      </c>
      <c r="N1123" s="13">
        <v>1.413687095452809E-2</v>
      </c>
      <c r="O1123" s="13">
        <v>3.6738661117110182E-2</v>
      </c>
      <c r="P1123" s="13">
        <v>2.0610639563231472E-2</v>
      </c>
      <c r="Q1123" s="13">
        <v>4.0455531981473579E-2</v>
      </c>
      <c r="R1123" s="13">
        <v>4.0742237595622878E-2</v>
      </c>
      <c r="S1123" s="13">
        <v>9.8469239031986813E-3</v>
      </c>
      <c r="T1123" s="13">
        <v>3.5672486052480551E-2</v>
      </c>
      <c r="U1123" s="13">
        <v>1.0237047945039362E-2</v>
      </c>
      <c r="V1123" s="13">
        <v>3.9302082686175507E-2</v>
      </c>
      <c r="W1123" s="13">
        <v>6.4250703920386842E-2</v>
      </c>
      <c r="X1123" s="146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9"/>
      <c r="B1124" s="3" t="s">
        <v>270</v>
      </c>
      <c r="C1124" s="28"/>
      <c r="D1124" s="13">
        <v>-4.9214888089495479E-2</v>
      </c>
      <c r="E1124" s="13">
        <v>0.1038195054867217</v>
      </c>
      <c r="F1124" s="13">
        <v>-1.9208144251021575E-2</v>
      </c>
      <c r="G1124" s="13">
        <v>6.8454414534234509E-2</v>
      </c>
      <c r="H1124" s="13">
        <v>-3.6997856669545581E-2</v>
      </c>
      <c r="I1124" s="13">
        <v>-3.2898471832363385E-2</v>
      </c>
      <c r="J1124" s="13">
        <v>-0.17267120559636007</v>
      </c>
      <c r="K1124" s="13">
        <v>7.7670771570337527E-2</v>
      </c>
      <c r="L1124" s="13">
        <v>-3.9355529399711209E-2</v>
      </c>
      <c r="M1124" s="13">
        <v>-1.6421803751734743E-2</v>
      </c>
      <c r="N1124" s="13">
        <v>-5.521623685719057E-2</v>
      </c>
      <c r="O1124" s="13">
        <v>4.4663353348015855E-2</v>
      </c>
      <c r="P1124" s="13">
        <v>-5.5859238510871934E-2</v>
      </c>
      <c r="Q1124" s="13">
        <v>7.3692574344839112E-3</v>
      </c>
      <c r="R1124" s="13">
        <v>0.20134142296176227</v>
      </c>
      <c r="S1124" s="13">
        <v>2.9363165702128935E-2</v>
      </c>
      <c r="T1124" s="13">
        <v>0.19383973700214363</v>
      </c>
      <c r="U1124" s="13">
        <v>-7.8136618068100905E-3</v>
      </c>
      <c r="V1124" s="13">
        <v>-3.6997856669545581E-2</v>
      </c>
      <c r="W1124" s="13">
        <v>4.1448345079607929E-2</v>
      </c>
      <c r="X1124" s="146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45" t="s">
        <v>271</v>
      </c>
      <c r="C1125" s="46"/>
      <c r="D1125" s="44">
        <v>0.59</v>
      </c>
      <c r="E1125" s="44">
        <v>1.85</v>
      </c>
      <c r="F1125" s="44">
        <v>0.11</v>
      </c>
      <c r="G1125" s="44">
        <v>1.28</v>
      </c>
      <c r="H1125" s="44">
        <v>0.4</v>
      </c>
      <c r="I1125" s="44">
        <v>0.33</v>
      </c>
      <c r="J1125" s="44">
        <v>2.56</v>
      </c>
      <c r="K1125" s="44">
        <v>1.43</v>
      </c>
      <c r="L1125" s="44">
        <v>0.43</v>
      </c>
      <c r="M1125" s="44">
        <v>7.0000000000000007E-2</v>
      </c>
      <c r="N1125" s="44">
        <v>0.69</v>
      </c>
      <c r="O1125" s="44">
        <v>0.91</v>
      </c>
      <c r="P1125" s="44">
        <v>0.7</v>
      </c>
      <c r="Q1125" s="44">
        <v>0.31</v>
      </c>
      <c r="R1125" s="44">
        <v>3.4</v>
      </c>
      <c r="S1125" s="44">
        <v>0.66</v>
      </c>
      <c r="T1125" s="44">
        <v>3.28</v>
      </c>
      <c r="U1125" s="44">
        <v>7.0000000000000007E-2</v>
      </c>
      <c r="V1125" s="44">
        <v>0.4</v>
      </c>
      <c r="W1125" s="44">
        <v>0.85</v>
      </c>
      <c r="X1125" s="146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3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BM1126" s="53"/>
    </row>
    <row r="1127" spans="1:65">
      <c r="BM1127" s="53"/>
    </row>
    <row r="1128" spans="1:65">
      <c r="BM1128" s="53"/>
    </row>
    <row r="1129" spans="1:65">
      <c r="BM1129" s="53"/>
    </row>
    <row r="1130" spans="1:65"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4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</sheetData>
  <dataConsolidate/>
  <conditionalFormatting sqref="B6:V11 B25:W30 B43:W48 B62:D67 B80:W85 B98:W103 B117:W122 B135:W140 B153:V158 B172:U177 B190:Y195 B208:X213 B226:W231 B245:X250 B263:L268 B281:L286 B299:L304 B317:W322 B335:W340 B353:L358 B371:S376 B389:V394 B407:E412 B425:L430 B443:U448 B461:X466 B479:U484 B497:W502 B516:M521 B534:W539 B552:X557 B570:W575 B588:X593 B606:W611 B624:L629 B642:W647 B660:W665 B678:W683 B697:L702 B715:W720 B733:R738 B751:W756 B769:V774 B788:W793 B806:U811 B824:L829 B842:V847 B860:W865 B878:V883 B896:O901 B914:U919 B933:W938 B951:X956 B969:V974 B987:J992 B1005:W1010 B1023:X1028 B1041:V1046 B1060:V1065 B1078:O1083 B1096:X1101 B1114:W1119">
    <cfRule type="expression" dxfId="11" priority="186">
      <formula>AND($B6&lt;&gt;$B5,NOT(ISBLANK(INDIRECT(Anlyt_LabRefThisCol))))</formula>
    </cfRule>
  </conditionalFormatting>
  <conditionalFormatting sqref="C2:V17 C21:W36 C39:W54 C58:D73 C76:W91 C94:W109 C113:W128 C131:W146 C149:V164 C168:U183 C186:Y201 C204:X219 C222:W237 C241:X256 C259:L274 C277:L292 C295:L310 C313:W328 C331:W346 C349:L364 C367:S382 C385:V400 C403:E418 C421:L436 C439:U454 C457:X472 C475:U490 C493:W508 C512:M527 C530:W545 C548:X563 C566:W581 C584:X599 C602:W617 C620:L635 C638:W653 C656:W671 C674:W689 C693:L708 C711:W726 C729:R744 C747:W762 C765:V780 C784:W799 C802:U817 C820:L835 C838:V853 C856:W871 C874:V889 C892:O907 C910:U925 C929:W944 C947:X962 C965:V980 C983:J998 C1001:W1016 C1019:X1034 C1037:V1052 C1056:V1071 C1074:O1089 C1092:X1107 C1110:W1125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3A4A-D344-402B-96EA-686F9B04A55E}">
  <sheetPr codeName="Sheet15"/>
  <dimension ref="A1:BN1228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538</v>
      </c>
      <c r="BM1" s="27" t="s">
        <v>273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239</v>
      </c>
      <c r="E2" s="17" t="s">
        <v>239</v>
      </c>
      <c r="F2" s="17" t="s">
        <v>239</v>
      </c>
      <c r="G2" s="17" t="s">
        <v>239</v>
      </c>
      <c r="H2" s="17" t="s">
        <v>239</v>
      </c>
      <c r="I2" s="17" t="s">
        <v>239</v>
      </c>
      <c r="J2" s="17" t="s">
        <v>239</v>
      </c>
      <c r="K2" s="14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4" t="s">
        <v>244</v>
      </c>
      <c r="E3" s="145" t="s">
        <v>250</v>
      </c>
      <c r="F3" s="145" t="s">
        <v>253</v>
      </c>
      <c r="G3" s="145" t="s">
        <v>256</v>
      </c>
      <c r="H3" s="145" t="s">
        <v>257</v>
      </c>
      <c r="I3" s="145" t="s">
        <v>259</v>
      </c>
      <c r="J3" s="145" t="s">
        <v>284</v>
      </c>
      <c r="K3" s="14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299</v>
      </c>
      <c r="I4" s="11" t="s">
        <v>99</v>
      </c>
      <c r="J4" s="11" t="s">
        <v>299</v>
      </c>
      <c r="K4" s="14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4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34" t="s">
        <v>96</v>
      </c>
      <c r="E6" s="234" t="s">
        <v>107</v>
      </c>
      <c r="F6" s="234" t="s">
        <v>96</v>
      </c>
      <c r="G6" s="234" t="s">
        <v>107</v>
      </c>
      <c r="H6" s="229">
        <v>0.65</v>
      </c>
      <c r="I6" s="229">
        <v>1.9</v>
      </c>
      <c r="J6" s="229">
        <v>0.8</v>
      </c>
      <c r="K6" s="230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5" t="s">
        <v>96</v>
      </c>
      <c r="E7" s="235" t="s">
        <v>107</v>
      </c>
      <c r="F7" s="235" t="s">
        <v>96</v>
      </c>
      <c r="G7" s="235" t="s">
        <v>107</v>
      </c>
      <c r="H7" s="23">
        <v>0.74</v>
      </c>
      <c r="I7" s="23">
        <v>0.9</v>
      </c>
      <c r="J7" s="23">
        <v>0.7</v>
      </c>
      <c r="K7" s="230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10</v>
      </c>
    </row>
    <row r="8" spans="1:66">
      <c r="A8" s="29"/>
      <c r="B8" s="19">
        <v>1</v>
      </c>
      <c r="C8" s="9">
        <v>3</v>
      </c>
      <c r="D8" s="235" t="s">
        <v>96</v>
      </c>
      <c r="E8" s="235" t="s">
        <v>107</v>
      </c>
      <c r="F8" s="235" t="s">
        <v>96</v>
      </c>
      <c r="G8" s="235" t="s">
        <v>107</v>
      </c>
      <c r="H8" s="23">
        <v>0.73</v>
      </c>
      <c r="I8" s="23">
        <v>1.7</v>
      </c>
      <c r="J8" s="23">
        <v>0.7</v>
      </c>
      <c r="K8" s="230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5" t="s">
        <v>96</v>
      </c>
      <c r="E9" s="235" t="s">
        <v>107</v>
      </c>
      <c r="F9" s="235" t="s">
        <v>96</v>
      </c>
      <c r="G9" s="235" t="s">
        <v>107</v>
      </c>
      <c r="H9" s="23">
        <v>0.66</v>
      </c>
      <c r="I9" s="236">
        <v>4.5</v>
      </c>
      <c r="J9" s="23">
        <v>0.8</v>
      </c>
      <c r="K9" s="230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0.91444444444444495</v>
      </c>
      <c r="BN9" s="27"/>
    </row>
    <row r="10" spans="1:66">
      <c r="A10" s="29"/>
      <c r="B10" s="19">
        <v>1</v>
      </c>
      <c r="C10" s="9">
        <v>5</v>
      </c>
      <c r="D10" s="235" t="s">
        <v>96</v>
      </c>
      <c r="E10" s="235" t="s">
        <v>107</v>
      </c>
      <c r="F10" s="235" t="s">
        <v>96</v>
      </c>
      <c r="G10" s="235" t="s">
        <v>107</v>
      </c>
      <c r="H10" s="23">
        <v>0.69</v>
      </c>
      <c r="I10" s="23">
        <v>0.9</v>
      </c>
      <c r="J10" s="23">
        <v>0.8</v>
      </c>
      <c r="K10" s="230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16</v>
      </c>
    </row>
    <row r="11" spans="1:66">
      <c r="A11" s="29"/>
      <c r="B11" s="19">
        <v>1</v>
      </c>
      <c r="C11" s="9">
        <v>6</v>
      </c>
      <c r="D11" s="235" t="s">
        <v>96</v>
      </c>
      <c r="E11" s="235" t="s">
        <v>107</v>
      </c>
      <c r="F11" s="235" t="s">
        <v>96</v>
      </c>
      <c r="G11" s="235" t="s">
        <v>107</v>
      </c>
      <c r="H11" s="23">
        <v>0.73</v>
      </c>
      <c r="I11" s="23">
        <v>0.9</v>
      </c>
      <c r="J11" s="23">
        <v>0.9</v>
      </c>
      <c r="K11" s="230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267</v>
      </c>
      <c r="C12" s="12"/>
      <c r="D12" s="233" t="s">
        <v>625</v>
      </c>
      <c r="E12" s="233" t="s">
        <v>625</v>
      </c>
      <c r="F12" s="233" t="s">
        <v>625</v>
      </c>
      <c r="G12" s="233" t="s">
        <v>625</v>
      </c>
      <c r="H12" s="233">
        <v>0.70000000000000007</v>
      </c>
      <c r="I12" s="233">
        <v>1.8</v>
      </c>
      <c r="J12" s="233">
        <v>0.78333333333333333</v>
      </c>
      <c r="K12" s="230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268</v>
      </c>
      <c r="C13" s="28"/>
      <c r="D13" s="23" t="s">
        <v>625</v>
      </c>
      <c r="E13" s="23" t="s">
        <v>625</v>
      </c>
      <c r="F13" s="23" t="s">
        <v>625</v>
      </c>
      <c r="G13" s="23" t="s">
        <v>625</v>
      </c>
      <c r="H13" s="23">
        <v>0.71</v>
      </c>
      <c r="I13" s="23">
        <v>1.3</v>
      </c>
      <c r="J13" s="23">
        <v>0.8</v>
      </c>
      <c r="K13" s="230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269</v>
      </c>
      <c r="C14" s="28"/>
      <c r="D14" s="23" t="s">
        <v>625</v>
      </c>
      <c r="E14" s="23" t="s">
        <v>625</v>
      </c>
      <c r="F14" s="23" t="s">
        <v>625</v>
      </c>
      <c r="G14" s="23" t="s">
        <v>625</v>
      </c>
      <c r="H14" s="23">
        <v>3.8987177379235842E-2</v>
      </c>
      <c r="I14" s="23">
        <v>1.3957077057894318</v>
      </c>
      <c r="J14" s="23">
        <v>7.5277265270908125E-2</v>
      </c>
      <c r="K14" s="230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 t="s">
        <v>625</v>
      </c>
      <c r="E15" s="13" t="s">
        <v>625</v>
      </c>
      <c r="F15" s="13" t="s">
        <v>625</v>
      </c>
      <c r="G15" s="13" t="s">
        <v>625</v>
      </c>
      <c r="H15" s="13">
        <v>5.5695967684622628E-2</v>
      </c>
      <c r="I15" s="13">
        <v>0.77539316988301765</v>
      </c>
      <c r="J15" s="13">
        <v>9.6098636516052924E-2</v>
      </c>
      <c r="K15" s="14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 t="s">
        <v>625</v>
      </c>
      <c r="E16" s="13" t="s">
        <v>625</v>
      </c>
      <c r="F16" s="13" t="s">
        <v>625</v>
      </c>
      <c r="G16" s="13" t="s">
        <v>625</v>
      </c>
      <c r="H16" s="13">
        <v>-0.23450789793438676</v>
      </c>
      <c r="I16" s="13">
        <v>0.9684082624544339</v>
      </c>
      <c r="J16" s="13">
        <v>-0.14337788578371857</v>
      </c>
      <c r="K16" s="14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>
        <v>10.039999999999999</v>
      </c>
      <c r="E17" s="44">
        <v>0.67</v>
      </c>
      <c r="F17" s="44">
        <v>10.039999999999999</v>
      </c>
      <c r="G17" s="44">
        <v>0.67</v>
      </c>
      <c r="H17" s="44">
        <v>0.2</v>
      </c>
      <c r="I17" s="44">
        <v>2.42</v>
      </c>
      <c r="J17" s="44">
        <v>0</v>
      </c>
      <c r="K17" s="14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9.5">
      <c r="B19" s="8" t="s">
        <v>539</v>
      </c>
      <c r="BM19" s="27" t="s">
        <v>66</v>
      </c>
    </row>
    <row r="20" spans="1:65" ht="19.5">
      <c r="A20" s="24" t="s">
        <v>123</v>
      </c>
      <c r="B20" s="18" t="s">
        <v>117</v>
      </c>
      <c r="C20" s="15" t="s">
        <v>118</v>
      </c>
      <c r="D20" s="16" t="s">
        <v>239</v>
      </c>
      <c r="E20" s="17" t="s">
        <v>239</v>
      </c>
      <c r="F20" s="17" t="s">
        <v>239</v>
      </c>
      <c r="G20" s="17" t="s">
        <v>239</v>
      </c>
      <c r="H20" s="17" t="s">
        <v>239</v>
      </c>
      <c r="I20" s="17" t="s">
        <v>239</v>
      </c>
      <c r="J20" s="17" t="s">
        <v>239</v>
      </c>
      <c r="K20" s="17" t="s">
        <v>239</v>
      </c>
      <c r="L20" s="17" t="s">
        <v>239</v>
      </c>
      <c r="M20" s="17" t="s">
        <v>239</v>
      </c>
      <c r="N20" s="17" t="s">
        <v>239</v>
      </c>
      <c r="O20" s="17" t="s">
        <v>239</v>
      </c>
      <c r="P20" s="17" t="s">
        <v>239</v>
      </c>
      <c r="Q20" s="17" t="s">
        <v>239</v>
      </c>
      <c r="R20" s="17" t="s">
        <v>239</v>
      </c>
      <c r="S20" s="17" t="s">
        <v>239</v>
      </c>
      <c r="T20" s="17" t="s">
        <v>239</v>
      </c>
      <c r="U20" s="17" t="s">
        <v>239</v>
      </c>
      <c r="V20" s="17" t="s">
        <v>239</v>
      </c>
      <c r="W20" s="17" t="s">
        <v>239</v>
      </c>
      <c r="X20" s="14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240</v>
      </c>
      <c r="C21" s="9" t="s">
        <v>240</v>
      </c>
      <c r="D21" s="144" t="s">
        <v>242</v>
      </c>
      <c r="E21" s="145" t="s">
        <v>243</v>
      </c>
      <c r="F21" s="145" t="s">
        <v>244</v>
      </c>
      <c r="G21" s="145" t="s">
        <v>245</v>
      </c>
      <c r="H21" s="145" t="s">
        <v>246</v>
      </c>
      <c r="I21" s="145" t="s">
        <v>247</v>
      </c>
      <c r="J21" s="145" t="s">
        <v>248</v>
      </c>
      <c r="K21" s="145" t="s">
        <v>249</v>
      </c>
      <c r="L21" s="145" t="s">
        <v>250</v>
      </c>
      <c r="M21" s="145" t="s">
        <v>251</v>
      </c>
      <c r="N21" s="145" t="s">
        <v>253</v>
      </c>
      <c r="O21" s="145" t="s">
        <v>254</v>
      </c>
      <c r="P21" s="145" t="s">
        <v>256</v>
      </c>
      <c r="Q21" s="145" t="s">
        <v>257</v>
      </c>
      <c r="R21" s="145" t="s">
        <v>258</v>
      </c>
      <c r="S21" s="145" t="s">
        <v>259</v>
      </c>
      <c r="T21" s="145" t="s">
        <v>282</v>
      </c>
      <c r="U21" s="145" t="s">
        <v>284</v>
      </c>
      <c r="V21" s="145" t="s">
        <v>274</v>
      </c>
      <c r="W21" s="145" t="s">
        <v>260</v>
      </c>
      <c r="X21" s="14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299</v>
      </c>
      <c r="E22" s="11" t="s">
        <v>104</v>
      </c>
      <c r="F22" s="11" t="s">
        <v>104</v>
      </c>
      <c r="G22" s="11" t="s">
        <v>104</v>
      </c>
      <c r="H22" s="11" t="s">
        <v>103</v>
      </c>
      <c r="I22" s="11" t="s">
        <v>104</v>
      </c>
      <c r="J22" s="11" t="s">
        <v>103</v>
      </c>
      <c r="K22" s="11" t="s">
        <v>104</v>
      </c>
      <c r="L22" s="11" t="s">
        <v>103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299</v>
      </c>
      <c r="R22" s="11" t="s">
        <v>100</v>
      </c>
      <c r="S22" s="11" t="s">
        <v>99</v>
      </c>
      <c r="T22" s="11" t="s">
        <v>104</v>
      </c>
      <c r="U22" s="11" t="s">
        <v>299</v>
      </c>
      <c r="V22" s="11" t="s">
        <v>104</v>
      </c>
      <c r="W22" s="11" t="s">
        <v>104</v>
      </c>
      <c r="X22" s="14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16.268999999999998</v>
      </c>
      <c r="E24" s="21">
        <v>15.55</v>
      </c>
      <c r="F24" s="21">
        <v>15.702</v>
      </c>
      <c r="G24" s="21">
        <v>16</v>
      </c>
      <c r="H24" s="21">
        <v>15.42229</v>
      </c>
      <c r="I24" s="21">
        <v>15.62108527</v>
      </c>
      <c r="J24" s="21">
        <v>14.907999999999999</v>
      </c>
      <c r="K24" s="21">
        <v>15.5</v>
      </c>
      <c r="L24" s="21">
        <v>14.514379999999999</v>
      </c>
      <c r="M24" s="21">
        <v>15.65</v>
      </c>
      <c r="N24" s="139">
        <v>13.17</v>
      </c>
      <c r="O24" s="21">
        <v>15.9</v>
      </c>
      <c r="P24" s="21">
        <v>15.984999999999999</v>
      </c>
      <c r="Q24" s="21">
        <v>15.21</v>
      </c>
      <c r="R24" s="21">
        <v>15.181162909999999</v>
      </c>
      <c r="S24" s="21">
        <v>15</v>
      </c>
      <c r="T24" s="21">
        <v>15.75838927</v>
      </c>
      <c r="U24" s="21">
        <v>15.551</v>
      </c>
      <c r="V24" s="21">
        <v>15.569000000000001</v>
      </c>
      <c r="W24" s="21">
        <v>15.416399999999999</v>
      </c>
      <c r="X24" s="14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15.946999999999999</v>
      </c>
      <c r="E25" s="11">
        <v>15.4</v>
      </c>
      <c r="F25" s="11">
        <v>15.436999999999999</v>
      </c>
      <c r="G25" s="11">
        <v>15.8</v>
      </c>
      <c r="H25" s="11">
        <v>15.32403</v>
      </c>
      <c r="I25" s="11">
        <v>15.62263815</v>
      </c>
      <c r="J25" s="11">
        <v>14.606</v>
      </c>
      <c r="K25" s="11">
        <v>15.5</v>
      </c>
      <c r="L25" s="11">
        <v>14.91628</v>
      </c>
      <c r="M25" s="11">
        <v>15.299999999999999</v>
      </c>
      <c r="N25" s="141">
        <v>13.189</v>
      </c>
      <c r="O25" s="11">
        <v>16.05</v>
      </c>
      <c r="P25" s="11">
        <v>16.023</v>
      </c>
      <c r="Q25" s="11">
        <v>15.259999999999998</v>
      </c>
      <c r="R25" s="11">
        <v>15.48358459</v>
      </c>
      <c r="S25" s="11">
        <v>14.400000000000002</v>
      </c>
      <c r="T25" s="11">
        <v>16.018978489999999</v>
      </c>
      <c r="U25" s="11">
        <v>15.494</v>
      </c>
      <c r="V25" s="11">
        <v>15.702</v>
      </c>
      <c r="W25" s="11">
        <v>15.554399999999999</v>
      </c>
      <c r="X25" s="14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14</v>
      </c>
    </row>
    <row r="26" spans="1:65">
      <c r="A26" s="29"/>
      <c r="B26" s="19">
        <v>1</v>
      </c>
      <c r="C26" s="9">
        <v>3</v>
      </c>
      <c r="D26" s="11">
        <v>15.965999999999999</v>
      </c>
      <c r="E26" s="11">
        <v>15.65</v>
      </c>
      <c r="F26" s="11">
        <v>15.286</v>
      </c>
      <c r="G26" s="11">
        <v>15.6</v>
      </c>
      <c r="H26" s="11">
        <v>15.300420000000001</v>
      </c>
      <c r="I26" s="11">
        <v>15.60304706</v>
      </c>
      <c r="J26" s="11">
        <v>14.474</v>
      </c>
      <c r="K26" s="11">
        <v>15.6</v>
      </c>
      <c r="L26" s="11">
        <v>14.964270000000001</v>
      </c>
      <c r="M26" s="11">
        <v>15.299999999999999</v>
      </c>
      <c r="N26" s="141">
        <v>13.68</v>
      </c>
      <c r="O26" s="11">
        <v>15.9</v>
      </c>
      <c r="P26" s="11">
        <v>16.042000000000002</v>
      </c>
      <c r="Q26" s="11">
        <v>15.14</v>
      </c>
      <c r="R26" s="11">
        <v>15.54750868</v>
      </c>
      <c r="S26" s="11">
        <v>14.800000000000002</v>
      </c>
      <c r="T26" s="11">
        <v>15.797850349999999</v>
      </c>
      <c r="U26" s="11">
        <v>15.891</v>
      </c>
      <c r="V26" s="11">
        <v>15.721</v>
      </c>
      <c r="W26" s="11">
        <v>15.408899999999999</v>
      </c>
      <c r="X26" s="14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15.872</v>
      </c>
      <c r="E27" s="11">
        <v>15.5</v>
      </c>
      <c r="F27" s="11">
        <v>15.343</v>
      </c>
      <c r="G27" s="11">
        <v>15.65</v>
      </c>
      <c r="H27" s="11">
        <v>15.55663</v>
      </c>
      <c r="I27" s="11">
        <v>15.59921119</v>
      </c>
      <c r="J27" s="11">
        <v>14.927</v>
      </c>
      <c r="K27" s="11">
        <v>15.45</v>
      </c>
      <c r="L27" s="11">
        <v>14.82653</v>
      </c>
      <c r="M27" s="11">
        <v>15.25</v>
      </c>
      <c r="N27" s="141">
        <v>13.773999999999999</v>
      </c>
      <c r="O27" s="11">
        <v>15.6</v>
      </c>
      <c r="P27" s="11">
        <v>15.965999999999999</v>
      </c>
      <c r="Q27" s="11">
        <v>15.27</v>
      </c>
      <c r="R27" s="11">
        <v>15.47543484</v>
      </c>
      <c r="S27" s="11">
        <v>14.899999999999999</v>
      </c>
      <c r="T27" s="11">
        <v>16.00840762</v>
      </c>
      <c r="U27" s="11">
        <v>16.173999999999999</v>
      </c>
      <c r="V27" s="11">
        <v>15.74</v>
      </c>
      <c r="W27" s="11">
        <v>15.6073</v>
      </c>
      <c r="X27" s="14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15.506163793138066</v>
      </c>
    </row>
    <row r="28" spans="1:65">
      <c r="A28" s="29"/>
      <c r="B28" s="19">
        <v>1</v>
      </c>
      <c r="C28" s="9">
        <v>5</v>
      </c>
      <c r="D28" s="11">
        <v>16.061</v>
      </c>
      <c r="E28" s="11">
        <v>15.45</v>
      </c>
      <c r="F28" s="11">
        <v>16.268999999999998</v>
      </c>
      <c r="G28" s="11">
        <v>15.85</v>
      </c>
      <c r="H28" s="11">
        <v>15.40226</v>
      </c>
      <c r="I28" s="11">
        <v>15.58255147</v>
      </c>
      <c r="J28" s="11">
        <v>14.510999999999999</v>
      </c>
      <c r="K28" s="11">
        <v>15.6</v>
      </c>
      <c r="L28" s="11">
        <v>14.7706</v>
      </c>
      <c r="M28" s="11">
        <v>15.35</v>
      </c>
      <c r="N28" s="141">
        <v>14.340999999999999</v>
      </c>
      <c r="O28" s="11">
        <v>15.85</v>
      </c>
      <c r="P28" s="11">
        <v>15.928000000000001</v>
      </c>
      <c r="Q28" s="11">
        <v>15.259999999999998</v>
      </c>
      <c r="R28" s="11">
        <v>15.4221386</v>
      </c>
      <c r="S28" s="11">
        <v>14.499999999999998</v>
      </c>
      <c r="T28" s="11">
        <v>16.081090979999999</v>
      </c>
      <c r="U28" s="11">
        <v>16.061</v>
      </c>
      <c r="V28" s="11">
        <v>15.625999999999999</v>
      </c>
      <c r="W28" s="11">
        <v>15.401300000000001</v>
      </c>
      <c r="X28" s="14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78</v>
      </c>
    </row>
    <row r="29" spans="1:65">
      <c r="A29" s="29"/>
      <c r="B29" s="19">
        <v>1</v>
      </c>
      <c r="C29" s="9">
        <v>6</v>
      </c>
      <c r="D29" s="11">
        <v>16.268999999999998</v>
      </c>
      <c r="E29" s="11">
        <v>15.5</v>
      </c>
      <c r="F29" s="11">
        <v>15.74</v>
      </c>
      <c r="G29" s="11">
        <v>15.75</v>
      </c>
      <c r="H29" s="11">
        <v>15.357670000000001</v>
      </c>
      <c r="I29" s="11">
        <v>15.603122170000001</v>
      </c>
      <c r="J29" s="11">
        <v>14.379</v>
      </c>
      <c r="K29" s="11">
        <v>15.5</v>
      </c>
      <c r="L29" s="11">
        <v>14.942539999999999</v>
      </c>
      <c r="M29" s="11">
        <v>15.2</v>
      </c>
      <c r="N29" s="141">
        <v>14.379</v>
      </c>
      <c r="O29" s="11">
        <v>15.85</v>
      </c>
      <c r="P29" s="11">
        <v>16.004000000000001</v>
      </c>
      <c r="Q29" s="11">
        <v>15.299999999999999</v>
      </c>
      <c r="R29" s="11">
        <v>15.48813247</v>
      </c>
      <c r="S29" s="11">
        <v>14.800000000000002</v>
      </c>
      <c r="T29" s="11">
        <v>16.130665910000001</v>
      </c>
      <c r="U29" s="11">
        <v>16.552</v>
      </c>
      <c r="V29" s="11">
        <v>15.645</v>
      </c>
      <c r="W29" s="11">
        <v>15.463699999999999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267</v>
      </c>
      <c r="C30" s="12"/>
      <c r="D30" s="22">
        <v>16.064000000000004</v>
      </c>
      <c r="E30" s="22">
        <v>15.508333333333333</v>
      </c>
      <c r="F30" s="22">
        <v>15.6295</v>
      </c>
      <c r="G30" s="22">
        <v>15.774999999999999</v>
      </c>
      <c r="H30" s="22">
        <v>15.393883333333333</v>
      </c>
      <c r="I30" s="22">
        <v>15.605275885000003</v>
      </c>
      <c r="J30" s="22">
        <v>14.634166666666667</v>
      </c>
      <c r="K30" s="22">
        <v>15.524999999999999</v>
      </c>
      <c r="L30" s="22">
        <v>14.822433333333331</v>
      </c>
      <c r="M30" s="22">
        <v>15.341666666666667</v>
      </c>
      <c r="N30" s="22">
        <v>13.7555</v>
      </c>
      <c r="O30" s="22">
        <v>15.858333333333333</v>
      </c>
      <c r="P30" s="22">
        <v>15.991333333333332</v>
      </c>
      <c r="Q30" s="22">
        <v>15.239999999999997</v>
      </c>
      <c r="R30" s="22">
        <v>15.432993681666666</v>
      </c>
      <c r="S30" s="22">
        <v>14.733333333333333</v>
      </c>
      <c r="T30" s="22">
        <v>15.965897103333333</v>
      </c>
      <c r="U30" s="22">
        <v>15.95383333333333</v>
      </c>
      <c r="V30" s="22">
        <v>15.667166666666667</v>
      </c>
      <c r="W30" s="22">
        <v>15.475333333333333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268</v>
      </c>
      <c r="C31" s="28"/>
      <c r="D31" s="11">
        <v>16.013500000000001</v>
      </c>
      <c r="E31" s="11">
        <v>15.5</v>
      </c>
      <c r="F31" s="11">
        <v>15.5695</v>
      </c>
      <c r="G31" s="11">
        <v>15.775</v>
      </c>
      <c r="H31" s="11">
        <v>15.379965</v>
      </c>
      <c r="I31" s="11">
        <v>15.603084615</v>
      </c>
      <c r="J31" s="11">
        <v>14.558499999999999</v>
      </c>
      <c r="K31" s="11">
        <v>15.5</v>
      </c>
      <c r="L31" s="11">
        <v>14.871404999999999</v>
      </c>
      <c r="M31" s="11">
        <v>15.299999999999999</v>
      </c>
      <c r="N31" s="11">
        <v>13.727</v>
      </c>
      <c r="O31" s="11">
        <v>15.875</v>
      </c>
      <c r="P31" s="11">
        <v>15.9945</v>
      </c>
      <c r="Q31" s="11">
        <v>15.259999999999998</v>
      </c>
      <c r="R31" s="11">
        <v>15.479509714999999</v>
      </c>
      <c r="S31" s="11">
        <v>14.800000000000002</v>
      </c>
      <c r="T31" s="11">
        <v>16.013693054999997</v>
      </c>
      <c r="U31" s="11">
        <v>15.975999999999999</v>
      </c>
      <c r="V31" s="11">
        <v>15.673500000000001</v>
      </c>
      <c r="W31" s="11">
        <v>15.440049999999999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269</v>
      </c>
      <c r="C32" s="28"/>
      <c r="D32" s="23">
        <v>0.16983285901144043</v>
      </c>
      <c r="E32" s="23">
        <v>8.6120071218425603E-2</v>
      </c>
      <c r="F32" s="23">
        <v>0.36429589621624853</v>
      </c>
      <c r="G32" s="23">
        <v>0.14404860290887936</v>
      </c>
      <c r="H32" s="23">
        <v>9.1967247575789876E-2</v>
      </c>
      <c r="I32" s="23">
        <v>1.4927629495171306E-2</v>
      </c>
      <c r="J32" s="23">
        <v>0.23128460101499762</v>
      </c>
      <c r="K32" s="23">
        <v>6.123724356957945E-2</v>
      </c>
      <c r="L32" s="23">
        <v>0.16789924450892207</v>
      </c>
      <c r="M32" s="23">
        <v>0.15942605391424197</v>
      </c>
      <c r="N32" s="23">
        <v>0.52940296561315159</v>
      </c>
      <c r="O32" s="23">
        <v>0.14634434279010164</v>
      </c>
      <c r="P32" s="23">
        <v>4.1044691089916728E-2</v>
      </c>
      <c r="Q32" s="23">
        <v>5.692099788302999E-2</v>
      </c>
      <c r="R32" s="23">
        <v>0.12965433514158894</v>
      </c>
      <c r="S32" s="23">
        <v>0.23380903889000226</v>
      </c>
      <c r="T32" s="23">
        <v>0.15254007913341625</v>
      </c>
      <c r="U32" s="23">
        <v>0.39885607262102268</v>
      </c>
      <c r="V32" s="23">
        <v>6.5174892916418772E-2</v>
      </c>
      <c r="W32" s="23">
        <v>8.6220105930500224E-2</v>
      </c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1.0572264629696239E-2</v>
      </c>
      <c r="E33" s="13">
        <v>5.5531480635201899E-3</v>
      </c>
      <c r="F33" s="13">
        <v>2.3308224589158228E-2</v>
      </c>
      <c r="G33" s="13">
        <v>9.1314486788513071E-3</v>
      </c>
      <c r="H33" s="13">
        <v>5.9742720913473126E-3</v>
      </c>
      <c r="I33" s="13">
        <v>9.5657581481913695E-4</v>
      </c>
      <c r="J33" s="13">
        <v>1.5804425785433469E-2</v>
      </c>
      <c r="K33" s="13">
        <v>3.9444279271870827E-3</v>
      </c>
      <c r="L33" s="13">
        <v>1.1327373902322972E-2</v>
      </c>
      <c r="M33" s="13">
        <v>1.039170367719122E-2</v>
      </c>
      <c r="N33" s="13">
        <v>3.8486639207091826E-2</v>
      </c>
      <c r="O33" s="13">
        <v>9.2282297082565412E-3</v>
      </c>
      <c r="P33" s="13">
        <v>2.5666834800047982E-3</v>
      </c>
      <c r="Q33" s="13">
        <v>3.7349736143720475E-3</v>
      </c>
      <c r="R33" s="13">
        <v>8.40111373178422E-3</v>
      </c>
      <c r="S33" s="13">
        <v>1.5869391779864409E-2</v>
      </c>
      <c r="T33" s="13">
        <v>9.5541188914194611E-3</v>
      </c>
      <c r="U33" s="13">
        <v>2.5000641807362251E-2</v>
      </c>
      <c r="V33" s="13">
        <v>4.159966782959189E-3</v>
      </c>
      <c r="W33" s="13">
        <v>5.5714538791087039E-3</v>
      </c>
      <c r="X33" s="14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>
        <v>3.5975126685350522E-2</v>
      </c>
      <c r="E34" s="13">
        <v>1.3991469613050533E-4</v>
      </c>
      <c r="F34" s="13">
        <v>7.9540116115963677E-3</v>
      </c>
      <c r="G34" s="13">
        <v>1.7337376958503459E-2</v>
      </c>
      <c r="H34" s="13">
        <v>-7.2410211386016998E-3</v>
      </c>
      <c r="I34" s="13">
        <v>6.3917867232767822E-3</v>
      </c>
      <c r="J34" s="13">
        <v>-5.6235516282710951E-2</v>
      </c>
      <c r="K34" s="13">
        <v>1.2147560875288566E-3</v>
      </c>
      <c r="L34" s="13">
        <v>-4.4094107925475856E-2</v>
      </c>
      <c r="M34" s="13">
        <v>-1.0608499217852563E-2</v>
      </c>
      <c r="N34" s="13">
        <v>-0.11290115443723014</v>
      </c>
      <c r="O34" s="13">
        <v>2.2711583915494993E-2</v>
      </c>
      <c r="P34" s="13">
        <v>3.1288818218853542E-2</v>
      </c>
      <c r="Q34" s="13">
        <v>-1.7165031705382527E-2</v>
      </c>
      <c r="R34" s="13">
        <v>-4.718775865361402E-3</v>
      </c>
      <c r="S34" s="13">
        <v>-4.984021000389105E-2</v>
      </c>
      <c r="T34" s="13">
        <v>2.9648423448146E-2</v>
      </c>
      <c r="U34" s="13">
        <v>2.8870425088207252E-2</v>
      </c>
      <c r="V34" s="13">
        <v>1.0383153156156455E-2</v>
      </c>
      <c r="W34" s="13">
        <v>-1.988271258838159E-3</v>
      </c>
      <c r="X34" s="14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>
        <v>1.38</v>
      </c>
      <c r="E35" s="44">
        <v>0.02</v>
      </c>
      <c r="F35" s="44">
        <v>0.28000000000000003</v>
      </c>
      <c r="G35" s="44">
        <v>0.65</v>
      </c>
      <c r="H35" s="44">
        <v>0.31</v>
      </c>
      <c r="I35" s="44">
        <v>0.22</v>
      </c>
      <c r="J35" s="44">
        <v>2.2200000000000002</v>
      </c>
      <c r="K35" s="44">
        <v>0.02</v>
      </c>
      <c r="L35" s="44">
        <v>1.75</v>
      </c>
      <c r="M35" s="44">
        <v>0.44</v>
      </c>
      <c r="N35" s="44">
        <v>4.4400000000000004</v>
      </c>
      <c r="O35" s="44">
        <v>0.86</v>
      </c>
      <c r="P35" s="44">
        <v>1.2</v>
      </c>
      <c r="Q35" s="44">
        <v>0.7</v>
      </c>
      <c r="R35" s="44">
        <v>0.21</v>
      </c>
      <c r="S35" s="44">
        <v>1.97</v>
      </c>
      <c r="T35" s="44">
        <v>1.1299999999999999</v>
      </c>
      <c r="U35" s="44">
        <v>1.1000000000000001</v>
      </c>
      <c r="V35" s="44">
        <v>0.38</v>
      </c>
      <c r="W35" s="44">
        <v>0.1</v>
      </c>
      <c r="X35" s="14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540</v>
      </c>
      <c r="BM37" s="27" t="s">
        <v>66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239</v>
      </c>
      <c r="E38" s="17" t="s">
        <v>239</v>
      </c>
      <c r="F38" s="17" t="s">
        <v>239</v>
      </c>
      <c r="G38" s="17" t="s">
        <v>239</v>
      </c>
      <c r="H38" s="17" t="s">
        <v>239</v>
      </c>
      <c r="I38" s="17" t="s">
        <v>239</v>
      </c>
      <c r="J38" s="17" t="s">
        <v>239</v>
      </c>
      <c r="K38" s="17" t="s">
        <v>239</v>
      </c>
      <c r="L38" s="17" t="s">
        <v>239</v>
      </c>
      <c r="M38" s="17" t="s">
        <v>239</v>
      </c>
      <c r="N38" s="17" t="s">
        <v>239</v>
      </c>
      <c r="O38" s="17" t="s">
        <v>239</v>
      </c>
      <c r="P38" s="17" t="s">
        <v>239</v>
      </c>
      <c r="Q38" s="17" t="s">
        <v>239</v>
      </c>
      <c r="R38" s="17" t="s">
        <v>239</v>
      </c>
      <c r="S38" s="17" t="s">
        <v>239</v>
      </c>
      <c r="T38" s="146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240</v>
      </c>
      <c r="C39" s="9" t="s">
        <v>240</v>
      </c>
      <c r="D39" s="144" t="s">
        <v>242</v>
      </c>
      <c r="E39" s="145" t="s">
        <v>243</v>
      </c>
      <c r="F39" s="145" t="s">
        <v>244</v>
      </c>
      <c r="G39" s="145" t="s">
        <v>245</v>
      </c>
      <c r="H39" s="145" t="s">
        <v>248</v>
      </c>
      <c r="I39" s="145" t="s">
        <v>249</v>
      </c>
      <c r="J39" s="145" t="s">
        <v>250</v>
      </c>
      <c r="K39" s="145" t="s">
        <v>251</v>
      </c>
      <c r="L39" s="145" t="s">
        <v>253</v>
      </c>
      <c r="M39" s="145" t="s">
        <v>254</v>
      </c>
      <c r="N39" s="145" t="s">
        <v>256</v>
      </c>
      <c r="O39" s="145" t="s">
        <v>257</v>
      </c>
      <c r="P39" s="145" t="s">
        <v>259</v>
      </c>
      <c r="Q39" s="145" t="s">
        <v>282</v>
      </c>
      <c r="R39" s="145" t="s">
        <v>284</v>
      </c>
      <c r="S39" s="145" t="s">
        <v>260</v>
      </c>
      <c r="T39" s="146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299</v>
      </c>
      <c r="E40" s="11" t="s">
        <v>104</v>
      </c>
      <c r="F40" s="11" t="s">
        <v>103</v>
      </c>
      <c r="G40" s="11" t="s">
        <v>104</v>
      </c>
      <c r="H40" s="11" t="s">
        <v>103</v>
      </c>
      <c r="I40" s="11" t="s">
        <v>104</v>
      </c>
      <c r="J40" s="11" t="s">
        <v>103</v>
      </c>
      <c r="K40" s="11" t="s">
        <v>104</v>
      </c>
      <c r="L40" s="11" t="s">
        <v>103</v>
      </c>
      <c r="M40" s="11" t="s">
        <v>104</v>
      </c>
      <c r="N40" s="11" t="s">
        <v>103</v>
      </c>
      <c r="O40" s="11" t="s">
        <v>299</v>
      </c>
      <c r="P40" s="11" t="s">
        <v>99</v>
      </c>
      <c r="Q40" s="11" t="s">
        <v>103</v>
      </c>
      <c r="R40" s="11" t="s">
        <v>299</v>
      </c>
      <c r="S40" s="11" t="s">
        <v>104</v>
      </c>
      <c r="T40" s="146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46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22">
        <v>20</v>
      </c>
      <c r="E42" s="226" t="s">
        <v>95</v>
      </c>
      <c r="F42" s="222">
        <v>21</v>
      </c>
      <c r="G42" s="226">
        <v>100</v>
      </c>
      <c r="H42" s="226">
        <v>43</v>
      </c>
      <c r="I42" s="226">
        <v>100</v>
      </c>
      <c r="J42" s="226" t="s">
        <v>300</v>
      </c>
      <c r="K42" s="226" t="s">
        <v>95</v>
      </c>
      <c r="L42" s="222">
        <v>19</v>
      </c>
      <c r="M42" s="226">
        <v>100</v>
      </c>
      <c r="N42" s="222">
        <v>19</v>
      </c>
      <c r="O42" s="222">
        <v>15</v>
      </c>
      <c r="P42" s="226">
        <v>272</v>
      </c>
      <c r="Q42" s="222">
        <v>21.566978223537323</v>
      </c>
      <c r="R42" s="222">
        <v>17</v>
      </c>
      <c r="S42" s="226">
        <v>68</v>
      </c>
      <c r="T42" s="219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3">
        <v>1</v>
      </c>
    </row>
    <row r="43" spans="1:65">
      <c r="A43" s="29"/>
      <c r="B43" s="19">
        <v>1</v>
      </c>
      <c r="C43" s="9">
        <v>2</v>
      </c>
      <c r="D43" s="218">
        <v>18</v>
      </c>
      <c r="E43" s="227" t="s">
        <v>95</v>
      </c>
      <c r="F43" s="227" t="s">
        <v>218</v>
      </c>
      <c r="G43" s="227" t="s">
        <v>95</v>
      </c>
      <c r="H43" s="227">
        <v>42</v>
      </c>
      <c r="I43" s="227" t="s">
        <v>95</v>
      </c>
      <c r="J43" s="227" t="s">
        <v>300</v>
      </c>
      <c r="K43" s="227" t="s">
        <v>95</v>
      </c>
      <c r="L43" s="218">
        <v>18</v>
      </c>
      <c r="M43" s="227">
        <v>100</v>
      </c>
      <c r="N43" s="218">
        <v>19</v>
      </c>
      <c r="O43" s="218">
        <v>15.2</v>
      </c>
      <c r="P43" s="227">
        <v>9.4</v>
      </c>
      <c r="Q43" s="227" t="s">
        <v>218</v>
      </c>
      <c r="R43" s="218">
        <v>15</v>
      </c>
      <c r="S43" s="227">
        <v>67</v>
      </c>
      <c r="T43" s="219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3">
        <v>15</v>
      </c>
    </row>
    <row r="44" spans="1:65">
      <c r="A44" s="29"/>
      <c r="B44" s="19">
        <v>1</v>
      </c>
      <c r="C44" s="9">
        <v>3</v>
      </c>
      <c r="D44" s="218">
        <v>18</v>
      </c>
      <c r="E44" s="227" t="s">
        <v>95</v>
      </c>
      <c r="F44" s="227" t="s">
        <v>218</v>
      </c>
      <c r="G44" s="227" t="s">
        <v>95</v>
      </c>
      <c r="H44" s="227">
        <v>50</v>
      </c>
      <c r="I44" s="227">
        <v>100</v>
      </c>
      <c r="J44" s="227" t="s">
        <v>300</v>
      </c>
      <c r="K44" s="227" t="s">
        <v>95</v>
      </c>
      <c r="L44" s="218">
        <v>19</v>
      </c>
      <c r="M44" s="227">
        <v>100</v>
      </c>
      <c r="N44" s="218">
        <v>19</v>
      </c>
      <c r="O44" s="218">
        <v>15.6</v>
      </c>
      <c r="P44" s="227">
        <v>431</v>
      </c>
      <c r="Q44" s="227" t="s">
        <v>218</v>
      </c>
      <c r="R44" s="218">
        <v>14</v>
      </c>
      <c r="S44" s="227">
        <v>53</v>
      </c>
      <c r="T44" s="219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3">
        <v>16</v>
      </c>
    </row>
    <row r="45" spans="1:65">
      <c r="A45" s="29"/>
      <c r="B45" s="19">
        <v>1</v>
      </c>
      <c r="C45" s="9">
        <v>4</v>
      </c>
      <c r="D45" s="218">
        <v>19</v>
      </c>
      <c r="E45" s="227" t="s">
        <v>95</v>
      </c>
      <c r="F45" s="218">
        <v>21</v>
      </c>
      <c r="G45" s="227" t="s">
        <v>95</v>
      </c>
      <c r="H45" s="227">
        <v>52</v>
      </c>
      <c r="I45" s="227">
        <v>100</v>
      </c>
      <c r="J45" s="227" t="s">
        <v>300</v>
      </c>
      <c r="K45" s="227" t="s">
        <v>95</v>
      </c>
      <c r="L45" s="218">
        <v>15</v>
      </c>
      <c r="M45" s="227">
        <v>100</v>
      </c>
      <c r="N45" s="218">
        <v>20</v>
      </c>
      <c r="O45" s="218">
        <v>15.299999999999999</v>
      </c>
      <c r="P45" s="227">
        <v>525</v>
      </c>
      <c r="Q45" s="218">
        <v>20.835345887357221</v>
      </c>
      <c r="R45" s="218">
        <v>16</v>
      </c>
      <c r="S45" s="227">
        <v>38</v>
      </c>
      <c r="T45" s="219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3">
        <v>18.521052036173437</v>
      </c>
    </row>
    <row r="46" spans="1:65">
      <c r="A46" s="29"/>
      <c r="B46" s="19">
        <v>1</v>
      </c>
      <c r="C46" s="9">
        <v>5</v>
      </c>
      <c r="D46" s="218">
        <v>19</v>
      </c>
      <c r="E46" s="227" t="s">
        <v>95</v>
      </c>
      <c r="F46" s="218">
        <v>21</v>
      </c>
      <c r="G46" s="227" t="s">
        <v>95</v>
      </c>
      <c r="H46" s="227">
        <v>44</v>
      </c>
      <c r="I46" s="227">
        <v>100</v>
      </c>
      <c r="J46" s="227" t="s">
        <v>300</v>
      </c>
      <c r="K46" s="227" t="s">
        <v>95</v>
      </c>
      <c r="L46" s="218">
        <v>17</v>
      </c>
      <c r="M46" s="227">
        <v>100</v>
      </c>
      <c r="N46" s="218">
        <v>19</v>
      </c>
      <c r="O46" s="218">
        <v>15.400000000000002</v>
      </c>
      <c r="P46" s="227">
        <v>5.4</v>
      </c>
      <c r="Q46" s="218">
        <v>21.93122379887782</v>
      </c>
      <c r="R46" s="218">
        <v>16</v>
      </c>
      <c r="S46" s="227" t="s">
        <v>300</v>
      </c>
      <c r="T46" s="219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3">
        <v>79</v>
      </c>
    </row>
    <row r="47" spans="1:65">
      <c r="A47" s="29"/>
      <c r="B47" s="19">
        <v>1</v>
      </c>
      <c r="C47" s="9">
        <v>6</v>
      </c>
      <c r="D47" s="218">
        <v>23</v>
      </c>
      <c r="E47" s="227" t="s">
        <v>95</v>
      </c>
      <c r="F47" s="218">
        <v>21</v>
      </c>
      <c r="G47" s="227" t="s">
        <v>95</v>
      </c>
      <c r="H47" s="227">
        <v>41</v>
      </c>
      <c r="I47" s="227">
        <v>100</v>
      </c>
      <c r="J47" s="227" t="s">
        <v>300</v>
      </c>
      <c r="K47" s="227" t="s">
        <v>95</v>
      </c>
      <c r="L47" s="218">
        <v>18</v>
      </c>
      <c r="M47" s="227">
        <v>100</v>
      </c>
      <c r="N47" s="218">
        <v>19</v>
      </c>
      <c r="O47" s="218">
        <v>14.3</v>
      </c>
      <c r="P47" s="227">
        <v>4.5</v>
      </c>
      <c r="Q47" s="218">
        <v>23.05590910308382</v>
      </c>
      <c r="R47" s="218">
        <v>14</v>
      </c>
      <c r="S47" s="227">
        <v>48</v>
      </c>
      <c r="T47" s="219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1"/>
    </row>
    <row r="48" spans="1:65">
      <c r="A48" s="29"/>
      <c r="B48" s="20" t="s">
        <v>267</v>
      </c>
      <c r="C48" s="12"/>
      <c r="D48" s="224">
        <v>19.5</v>
      </c>
      <c r="E48" s="224" t="s">
        <v>625</v>
      </c>
      <c r="F48" s="224">
        <v>21</v>
      </c>
      <c r="G48" s="224">
        <v>100</v>
      </c>
      <c r="H48" s="224">
        <v>45.333333333333336</v>
      </c>
      <c r="I48" s="224">
        <v>100</v>
      </c>
      <c r="J48" s="224" t="s">
        <v>625</v>
      </c>
      <c r="K48" s="224" t="s">
        <v>625</v>
      </c>
      <c r="L48" s="224">
        <v>17.666666666666668</v>
      </c>
      <c r="M48" s="224">
        <v>100</v>
      </c>
      <c r="N48" s="224">
        <v>19.166666666666668</v>
      </c>
      <c r="O48" s="224">
        <v>15.133333333333333</v>
      </c>
      <c r="P48" s="224">
        <v>207.88333333333335</v>
      </c>
      <c r="Q48" s="224">
        <v>21.847364253214046</v>
      </c>
      <c r="R48" s="224">
        <v>15.333333333333334</v>
      </c>
      <c r="S48" s="224">
        <v>54.8</v>
      </c>
      <c r="T48" s="219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1"/>
    </row>
    <row r="49" spans="1:65">
      <c r="A49" s="29"/>
      <c r="B49" s="3" t="s">
        <v>268</v>
      </c>
      <c r="C49" s="28"/>
      <c r="D49" s="218">
        <v>19</v>
      </c>
      <c r="E49" s="218" t="s">
        <v>625</v>
      </c>
      <c r="F49" s="218">
        <v>21</v>
      </c>
      <c r="G49" s="218">
        <v>100</v>
      </c>
      <c r="H49" s="218">
        <v>43.5</v>
      </c>
      <c r="I49" s="218">
        <v>100</v>
      </c>
      <c r="J49" s="218" t="s">
        <v>625</v>
      </c>
      <c r="K49" s="218" t="s">
        <v>625</v>
      </c>
      <c r="L49" s="218">
        <v>18</v>
      </c>
      <c r="M49" s="218">
        <v>100</v>
      </c>
      <c r="N49" s="218">
        <v>19</v>
      </c>
      <c r="O49" s="218">
        <v>15.25</v>
      </c>
      <c r="P49" s="218">
        <v>140.70000000000002</v>
      </c>
      <c r="Q49" s="218">
        <v>21.749101011207571</v>
      </c>
      <c r="R49" s="218">
        <v>15.5</v>
      </c>
      <c r="S49" s="218">
        <v>53</v>
      </c>
      <c r="T49" s="219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1"/>
    </row>
    <row r="50" spans="1:65">
      <c r="A50" s="29"/>
      <c r="B50" s="3" t="s">
        <v>269</v>
      </c>
      <c r="C50" s="28"/>
      <c r="D50" s="218">
        <v>1.8708286933869707</v>
      </c>
      <c r="E50" s="218" t="s">
        <v>625</v>
      </c>
      <c r="F50" s="218">
        <v>0</v>
      </c>
      <c r="G50" s="218" t="s">
        <v>625</v>
      </c>
      <c r="H50" s="218">
        <v>4.5460605656619517</v>
      </c>
      <c r="I50" s="218">
        <v>0</v>
      </c>
      <c r="J50" s="218" t="s">
        <v>625</v>
      </c>
      <c r="K50" s="218" t="s">
        <v>625</v>
      </c>
      <c r="L50" s="218">
        <v>1.505545305418162</v>
      </c>
      <c r="M50" s="218">
        <v>0</v>
      </c>
      <c r="N50" s="218">
        <v>0.40824829046386296</v>
      </c>
      <c r="O50" s="218">
        <v>0.45460605656619496</v>
      </c>
      <c r="P50" s="218">
        <v>235.03824724215985</v>
      </c>
      <c r="Q50" s="218">
        <v>0.92563682151174265</v>
      </c>
      <c r="R50" s="218">
        <v>1.2110601416389968</v>
      </c>
      <c r="S50" s="218">
        <v>12.794530081249558</v>
      </c>
      <c r="T50" s="219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1"/>
    </row>
    <row r="51" spans="1:65">
      <c r="A51" s="29"/>
      <c r="B51" s="3" t="s">
        <v>86</v>
      </c>
      <c r="C51" s="28"/>
      <c r="D51" s="13">
        <v>9.5939932994203628E-2</v>
      </c>
      <c r="E51" s="13" t="s">
        <v>625</v>
      </c>
      <c r="F51" s="13">
        <v>0</v>
      </c>
      <c r="G51" s="13" t="s">
        <v>625</v>
      </c>
      <c r="H51" s="13">
        <v>0.10028074777195481</v>
      </c>
      <c r="I51" s="13">
        <v>0</v>
      </c>
      <c r="J51" s="13" t="s">
        <v>625</v>
      </c>
      <c r="K51" s="13" t="s">
        <v>625</v>
      </c>
      <c r="L51" s="13">
        <v>8.5219545589707277E-2</v>
      </c>
      <c r="M51" s="13">
        <v>0</v>
      </c>
      <c r="N51" s="13">
        <v>2.1299910806810238E-2</v>
      </c>
      <c r="O51" s="13">
        <v>3.0040047790717731E-2</v>
      </c>
      <c r="P51" s="13">
        <v>1.1306257383572187</v>
      </c>
      <c r="Q51" s="13">
        <v>4.2368352117146985E-2</v>
      </c>
      <c r="R51" s="13">
        <v>7.8982183150369353E-2</v>
      </c>
      <c r="S51" s="13">
        <v>0.23347682630017444</v>
      </c>
      <c r="T51" s="146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270</v>
      </c>
      <c r="C52" s="28"/>
      <c r="D52" s="13">
        <v>5.2855958825372529E-2</v>
      </c>
      <c r="E52" s="13" t="s">
        <v>625</v>
      </c>
      <c r="F52" s="13">
        <v>0.13384487873501638</v>
      </c>
      <c r="G52" s="13">
        <v>4.3992613273096017</v>
      </c>
      <c r="H52" s="13">
        <v>1.44766513504702</v>
      </c>
      <c r="I52" s="13">
        <v>4.3992613273096017</v>
      </c>
      <c r="J52" s="13" t="s">
        <v>625</v>
      </c>
      <c r="K52" s="13" t="s">
        <v>625</v>
      </c>
      <c r="L52" s="13">
        <v>-4.613049884197018E-2</v>
      </c>
      <c r="M52" s="13">
        <v>4.3992613273096017</v>
      </c>
      <c r="N52" s="13">
        <v>3.4858421067673895E-2</v>
      </c>
      <c r="O52" s="13">
        <v>-0.18291178580048029</v>
      </c>
      <c r="P52" s="13">
        <v>10.224164422588778</v>
      </c>
      <c r="Q52" s="13">
        <v>0.17959628916024828</v>
      </c>
      <c r="R52" s="13">
        <v>-0.17211326314586095</v>
      </c>
      <c r="S52" s="13">
        <v>1.9587952073656618</v>
      </c>
      <c r="T52" s="146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271</v>
      </c>
      <c r="C53" s="46"/>
      <c r="D53" s="44">
        <v>0.03</v>
      </c>
      <c r="E53" s="44">
        <v>4.8499999999999996</v>
      </c>
      <c r="F53" s="44">
        <v>0.32</v>
      </c>
      <c r="G53" s="44">
        <v>6.16</v>
      </c>
      <c r="H53" s="44">
        <v>4.1100000000000003</v>
      </c>
      <c r="I53" s="44" t="s">
        <v>272</v>
      </c>
      <c r="J53" s="44">
        <v>0.68</v>
      </c>
      <c r="K53" s="44">
        <v>4.8499999999999996</v>
      </c>
      <c r="L53" s="44">
        <v>0.26</v>
      </c>
      <c r="M53" s="44" t="s">
        <v>272</v>
      </c>
      <c r="N53" s="44">
        <v>0.03</v>
      </c>
      <c r="O53" s="44">
        <v>0.66</v>
      </c>
      <c r="P53" s="44">
        <v>29.8</v>
      </c>
      <c r="Q53" s="44">
        <v>0.23</v>
      </c>
      <c r="R53" s="44">
        <v>0.63</v>
      </c>
      <c r="S53" s="44">
        <v>4.5599999999999996</v>
      </c>
      <c r="T53" s="146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 t="s">
        <v>301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>
      <c r="BM55" s="53"/>
    </row>
    <row r="56" spans="1:65" ht="15">
      <c r="B56" s="8" t="s">
        <v>541</v>
      </c>
      <c r="BM56" s="27" t="s">
        <v>273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239</v>
      </c>
      <c r="E57" s="17" t="s">
        <v>239</v>
      </c>
      <c r="F57" s="17" t="s">
        <v>239</v>
      </c>
      <c r="G57" s="17" t="s">
        <v>239</v>
      </c>
      <c r="H57" s="17" t="s">
        <v>239</v>
      </c>
      <c r="I57" s="17" t="s">
        <v>239</v>
      </c>
      <c r="J57" s="17" t="s">
        <v>239</v>
      </c>
      <c r="K57" s="14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240</v>
      </c>
      <c r="C58" s="9" t="s">
        <v>240</v>
      </c>
      <c r="D58" s="144" t="s">
        <v>242</v>
      </c>
      <c r="E58" s="145" t="s">
        <v>244</v>
      </c>
      <c r="F58" s="145" t="s">
        <v>246</v>
      </c>
      <c r="G58" s="145" t="s">
        <v>250</v>
      </c>
      <c r="H58" s="145" t="s">
        <v>253</v>
      </c>
      <c r="I58" s="145" t="s">
        <v>282</v>
      </c>
      <c r="J58" s="145" t="s">
        <v>284</v>
      </c>
      <c r="K58" s="14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299</v>
      </c>
      <c r="E59" s="11" t="s">
        <v>104</v>
      </c>
      <c r="F59" s="11" t="s">
        <v>103</v>
      </c>
      <c r="G59" s="11" t="s">
        <v>103</v>
      </c>
      <c r="H59" s="11" t="s">
        <v>104</v>
      </c>
      <c r="I59" s="11" t="s">
        <v>104</v>
      </c>
      <c r="J59" s="11" t="s">
        <v>299</v>
      </c>
      <c r="K59" s="14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2">
        <v>40</v>
      </c>
      <c r="E61" s="226" t="s">
        <v>106</v>
      </c>
      <c r="F61" s="222">
        <v>76</v>
      </c>
      <c r="G61" s="226" t="s">
        <v>302</v>
      </c>
      <c r="H61" s="222">
        <v>46</v>
      </c>
      <c r="I61" s="226" t="s">
        <v>106</v>
      </c>
      <c r="J61" s="222">
        <v>31</v>
      </c>
      <c r="K61" s="219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3">
        <v>1</v>
      </c>
    </row>
    <row r="62" spans="1:65">
      <c r="A62" s="29"/>
      <c r="B62" s="19">
        <v>1</v>
      </c>
      <c r="C62" s="9">
        <v>2</v>
      </c>
      <c r="D62" s="218">
        <v>30</v>
      </c>
      <c r="E62" s="227" t="s">
        <v>106</v>
      </c>
      <c r="F62" s="218">
        <v>71</v>
      </c>
      <c r="G62" s="227" t="s">
        <v>302</v>
      </c>
      <c r="H62" s="218">
        <v>41</v>
      </c>
      <c r="I62" s="227" t="s">
        <v>106</v>
      </c>
      <c r="J62" s="218">
        <v>29</v>
      </c>
      <c r="K62" s="219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3">
        <v>7</v>
      </c>
    </row>
    <row r="63" spans="1:65">
      <c r="A63" s="29"/>
      <c r="B63" s="19">
        <v>1</v>
      </c>
      <c r="C63" s="9">
        <v>3</v>
      </c>
      <c r="D63" s="218">
        <v>30</v>
      </c>
      <c r="E63" s="227" t="s">
        <v>106</v>
      </c>
      <c r="F63" s="218">
        <v>72</v>
      </c>
      <c r="G63" s="227" t="s">
        <v>302</v>
      </c>
      <c r="H63" s="218">
        <v>44</v>
      </c>
      <c r="I63" s="227" t="s">
        <v>106</v>
      </c>
      <c r="J63" s="218">
        <v>36</v>
      </c>
      <c r="K63" s="219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3">
        <v>16</v>
      </c>
    </row>
    <row r="64" spans="1:65">
      <c r="A64" s="29"/>
      <c r="B64" s="19">
        <v>1</v>
      </c>
      <c r="C64" s="9">
        <v>4</v>
      </c>
      <c r="D64" s="218">
        <v>40</v>
      </c>
      <c r="E64" s="227" t="s">
        <v>106</v>
      </c>
      <c r="F64" s="218">
        <v>81</v>
      </c>
      <c r="G64" s="227" t="s">
        <v>302</v>
      </c>
      <c r="H64" s="218">
        <v>46</v>
      </c>
      <c r="I64" s="227" t="s">
        <v>106</v>
      </c>
      <c r="J64" s="218">
        <v>28</v>
      </c>
      <c r="K64" s="219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3">
        <v>45.7</v>
      </c>
    </row>
    <row r="65" spans="1:65">
      <c r="A65" s="29"/>
      <c r="B65" s="19">
        <v>1</v>
      </c>
      <c r="C65" s="9">
        <v>5</v>
      </c>
      <c r="D65" s="218">
        <v>40</v>
      </c>
      <c r="E65" s="227" t="s">
        <v>106</v>
      </c>
      <c r="F65" s="225">
        <v>119</v>
      </c>
      <c r="G65" s="227" t="s">
        <v>302</v>
      </c>
      <c r="H65" s="218">
        <v>45</v>
      </c>
      <c r="I65" s="227" t="s">
        <v>106</v>
      </c>
      <c r="J65" s="218">
        <v>28</v>
      </c>
      <c r="K65" s="219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3">
        <v>17</v>
      </c>
    </row>
    <row r="66" spans="1:65">
      <c r="A66" s="29"/>
      <c r="B66" s="19">
        <v>1</v>
      </c>
      <c r="C66" s="9">
        <v>6</v>
      </c>
      <c r="D66" s="218">
        <v>30</v>
      </c>
      <c r="E66" s="227" t="s">
        <v>106</v>
      </c>
      <c r="F66" s="218">
        <v>69</v>
      </c>
      <c r="G66" s="227" t="s">
        <v>302</v>
      </c>
      <c r="H66" s="218">
        <v>45</v>
      </c>
      <c r="I66" s="227" t="s">
        <v>106</v>
      </c>
      <c r="J66" s="218">
        <v>25</v>
      </c>
      <c r="K66" s="219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1"/>
    </row>
    <row r="67" spans="1:65">
      <c r="A67" s="29"/>
      <c r="B67" s="20" t="s">
        <v>267</v>
      </c>
      <c r="C67" s="12"/>
      <c r="D67" s="224">
        <v>35</v>
      </c>
      <c r="E67" s="224" t="s">
        <v>625</v>
      </c>
      <c r="F67" s="224">
        <v>81.333333333333329</v>
      </c>
      <c r="G67" s="224" t="s">
        <v>625</v>
      </c>
      <c r="H67" s="224">
        <v>44.5</v>
      </c>
      <c r="I67" s="224" t="s">
        <v>625</v>
      </c>
      <c r="J67" s="224">
        <v>29.5</v>
      </c>
      <c r="K67" s="219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1"/>
    </row>
    <row r="68" spans="1:65">
      <c r="A68" s="29"/>
      <c r="B68" s="3" t="s">
        <v>268</v>
      </c>
      <c r="C68" s="28"/>
      <c r="D68" s="218">
        <v>35</v>
      </c>
      <c r="E68" s="218" t="s">
        <v>625</v>
      </c>
      <c r="F68" s="218">
        <v>74</v>
      </c>
      <c r="G68" s="218" t="s">
        <v>625</v>
      </c>
      <c r="H68" s="218">
        <v>45</v>
      </c>
      <c r="I68" s="218" t="s">
        <v>625</v>
      </c>
      <c r="J68" s="218">
        <v>28.5</v>
      </c>
      <c r="K68" s="219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1"/>
    </row>
    <row r="69" spans="1:65">
      <c r="A69" s="29"/>
      <c r="B69" s="3" t="s">
        <v>269</v>
      </c>
      <c r="C69" s="28"/>
      <c r="D69" s="218">
        <v>5.4772255750516612</v>
      </c>
      <c r="E69" s="218" t="s">
        <v>625</v>
      </c>
      <c r="F69" s="218">
        <v>18.938496948455732</v>
      </c>
      <c r="G69" s="218" t="s">
        <v>625</v>
      </c>
      <c r="H69" s="218">
        <v>1.8708286933869707</v>
      </c>
      <c r="I69" s="218" t="s">
        <v>625</v>
      </c>
      <c r="J69" s="218">
        <v>3.7282703764614498</v>
      </c>
      <c r="K69" s="219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1"/>
    </row>
    <row r="70" spans="1:65">
      <c r="A70" s="29"/>
      <c r="B70" s="3" t="s">
        <v>86</v>
      </c>
      <c r="C70" s="28"/>
      <c r="D70" s="13">
        <v>0.15649215928719032</v>
      </c>
      <c r="E70" s="13" t="s">
        <v>625</v>
      </c>
      <c r="F70" s="13">
        <v>0.2328503723170787</v>
      </c>
      <c r="G70" s="13" t="s">
        <v>625</v>
      </c>
      <c r="H70" s="13">
        <v>4.2041094233415073E-2</v>
      </c>
      <c r="I70" s="13" t="s">
        <v>625</v>
      </c>
      <c r="J70" s="13">
        <v>0.12638204665971017</v>
      </c>
      <c r="K70" s="14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270</v>
      </c>
      <c r="C71" s="28"/>
      <c r="D71" s="13">
        <v>-0.23413566739606129</v>
      </c>
      <c r="E71" s="13" t="s">
        <v>625</v>
      </c>
      <c r="F71" s="13">
        <v>0.77972283005105747</v>
      </c>
      <c r="G71" s="13" t="s">
        <v>625</v>
      </c>
      <c r="H71" s="13">
        <v>-2.6258205689277947E-2</v>
      </c>
      <c r="I71" s="13" t="s">
        <v>625</v>
      </c>
      <c r="J71" s="13">
        <v>-0.35448577680525173</v>
      </c>
      <c r="K71" s="14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271</v>
      </c>
      <c r="C72" s="46"/>
      <c r="D72" s="44">
        <v>0</v>
      </c>
      <c r="E72" s="44">
        <v>0.67</v>
      </c>
      <c r="F72" s="44">
        <v>3.12</v>
      </c>
      <c r="G72" s="44">
        <v>31.36</v>
      </c>
      <c r="H72" s="44">
        <v>0.64</v>
      </c>
      <c r="I72" s="44">
        <v>0.67</v>
      </c>
      <c r="J72" s="44">
        <v>0.37</v>
      </c>
      <c r="K72" s="14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542</v>
      </c>
      <c r="BM74" s="27" t="s">
        <v>66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239</v>
      </c>
      <c r="E75" s="17" t="s">
        <v>239</v>
      </c>
      <c r="F75" s="17" t="s">
        <v>239</v>
      </c>
      <c r="G75" s="17" t="s">
        <v>239</v>
      </c>
      <c r="H75" s="17" t="s">
        <v>239</v>
      </c>
      <c r="I75" s="17" t="s">
        <v>239</v>
      </c>
      <c r="J75" s="17" t="s">
        <v>239</v>
      </c>
      <c r="K75" s="17" t="s">
        <v>239</v>
      </c>
      <c r="L75" s="17" t="s">
        <v>239</v>
      </c>
      <c r="M75" s="17" t="s">
        <v>239</v>
      </c>
      <c r="N75" s="17" t="s">
        <v>239</v>
      </c>
      <c r="O75" s="17" t="s">
        <v>239</v>
      </c>
      <c r="P75" s="17" t="s">
        <v>239</v>
      </c>
      <c r="Q75" s="14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240</v>
      </c>
      <c r="C76" s="9" t="s">
        <v>240</v>
      </c>
      <c r="D76" s="144" t="s">
        <v>242</v>
      </c>
      <c r="E76" s="145" t="s">
        <v>244</v>
      </c>
      <c r="F76" s="145" t="s">
        <v>246</v>
      </c>
      <c r="G76" s="145" t="s">
        <v>248</v>
      </c>
      <c r="H76" s="145" t="s">
        <v>250</v>
      </c>
      <c r="I76" s="145" t="s">
        <v>253</v>
      </c>
      <c r="J76" s="145" t="s">
        <v>256</v>
      </c>
      <c r="K76" s="145" t="s">
        <v>257</v>
      </c>
      <c r="L76" s="145" t="s">
        <v>258</v>
      </c>
      <c r="M76" s="145" t="s">
        <v>259</v>
      </c>
      <c r="N76" s="145" t="s">
        <v>282</v>
      </c>
      <c r="O76" s="145" t="s">
        <v>284</v>
      </c>
      <c r="P76" s="145" t="s">
        <v>260</v>
      </c>
      <c r="Q76" s="14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299</v>
      </c>
      <c r="E77" s="11" t="s">
        <v>103</v>
      </c>
      <c r="F77" s="11" t="s">
        <v>103</v>
      </c>
      <c r="G77" s="11" t="s">
        <v>103</v>
      </c>
      <c r="H77" s="11" t="s">
        <v>103</v>
      </c>
      <c r="I77" s="11" t="s">
        <v>103</v>
      </c>
      <c r="J77" s="11" t="s">
        <v>104</v>
      </c>
      <c r="K77" s="11" t="s">
        <v>299</v>
      </c>
      <c r="L77" s="11" t="s">
        <v>100</v>
      </c>
      <c r="M77" s="11" t="s">
        <v>99</v>
      </c>
      <c r="N77" s="11" t="s">
        <v>103</v>
      </c>
      <c r="O77" s="11" t="s">
        <v>299</v>
      </c>
      <c r="P77" s="11" t="s">
        <v>104</v>
      </c>
      <c r="Q77" s="14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4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06">
        <v>637</v>
      </c>
      <c r="E79" s="206">
        <v>619</v>
      </c>
      <c r="F79" s="206">
        <v>622</v>
      </c>
      <c r="G79" s="207">
        <v>575</v>
      </c>
      <c r="H79" s="207">
        <v>572</v>
      </c>
      <c r="I79" s="206">
        <v>630</v>
      </c>
      <c r="J79" s="206">
        <v>650</v>
      </c>
      <c r="K79" s="206">
        <v>627</v>
      </c>
      <c r="L79" s="206">
        <v>614.236322426318</v>
      </c>
      <c r="M79" s="206">
        <v>622</v>
      </c>
      <c r="N79" s="206">
        <v>651.42295880383574</v>
      </c>
      <c r="O79" s="206">
        <v>634</v>
      </c>
      <c r="P79" s="206">
        <v>631</v>
      </c>
      <c r="Q79" s="209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</v>
      </c>
    </row>
    <row r="80" spans="1:65">
      <c r="A80" s="29"/>
      <c r="B80" s="19">
        <v>1</v>
      </c>
      <c r="C80" s="9">
        <v>2</v>
      </c>
      <c r="D80" s="213">
        <v>627</v>
      </c>
      <c r="E80" s="213">
        <v>619</v>
      </c>
      <c r="F80" s="213">
        <v>618</v>
      </c>
      <c r="G80" s="214">
        <v>570</v>
      </c>
      <c r="H80" s="214">
        <v>583</v>
      </c>
      <c r="I80" s="213">
        <v>622</v>
      </c>
      <c r="J80" s="213">
        <v>645</v>
      </c>
      <c r="K80" s="213">
        <v>627</v>
      </c>
      <c r="L80" s="213">
        <v>628.98186770581117</v>
      </c>
      <c r="M80" s="213">
        <v>594</v>
      </c>
      <c r="N80" s="213">
        <v>630.39642013264881</v>
      </c>
      <c r="O80" s="213">
        <v>633</v>
      </c>
      <c r="P80" s="213">
        <v>621</v>
      </c>
      <c r="Q80" s="209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 t="e">
        <v>#N/A</v>
      </c>
    </row>
    <row r="81" spans="1:65">
      <c r="A81" s="29"/>
      <c r="B81" s="19">
        <v>1</v>
      </c>
      <c r="C81" s="9">
        <v>3</v>
      </c>
      <c r="D81" s="213">
        <v>640</v>
      </c>
      <c r="E81" s="213">
        <v>622</v>
      </c>
      <c r="F81" s="213">
        <v>623</v>
      </c>
      <c r="G81" s="214">
        <v>570</v>
      </c>
      <c r="H81" s="214">
        <v>583</v>
      </c>
      <c r="I81" s="213">
        <v>621</v>
      </c>
      <c r="J81" s="213">
        <v>647</v>
      </c>
      <c r="K81" s="213">
        <v>623</v>
      </c>
      <c r="L81" s="213">
        <v>629.28116352668508</v>
      </c>
      <c r="M81" s="213">
        <v>606</v>
      </c>
      <c r="N81" s="213">
        <v>627.50189881996175</v>
      </c>
      <c r="O81" s="213">
        <v>652</v>
      </c>
      <c r="P81" s="213">
        <v>620</v>
      </c>
      <c r="Q81" s="209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16</v>
      </c>
    </row>
    <row r="82" spans="1:65">
      <c r="A82" s="29"/>
      <c r="B82" s="19">
        <v>1</v>
      </c>
      <c r="C82" s="9">
        <v>4</v>
      </c>
      <c r="D82" s="213">
        <v>631</v>
      </c>
      <c r="E82" s="213">
        <v>636</v>
      </c>
      <c r="F82" s="213">
        <v>655</v>
      </c>
      <c r="G82" s="214">
        <v>595</v>
      </c>
      <c r="H82" s="214">
        <v>584</v>
      </c>
      <c r="I82" s="213">
        <v>616</v>
      </c>
      <c r="J82" s="213">
        <v>646</v>
      </c>
      <c r="K82" s="213">
        <v>627</v>
      </c>
      <c r="L82" s="213">
        <v>626.67604312645915</v>
      </c>
      <c r="M82" s="213">
        <v>610</v>
      </c>
      <c r="N82" s="213">
        <v>641.1685580665519</v>
      </c>
      <c r="O82" s="213">
        <v>665</v>
      </c>
      <c r="P82" s="213">
        <v>642</v>
      </c>
      <c r="Q82" s="209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630.07059717654363</v>
      </c>
    </row>
    <row r="83" spans="1:65">
      <c r="A83" s="29"/>
      <c r="B83" s="19">
        <v>1</v>
      </c>
      <c r="C83" s="9">
        <v>5</v>
      </c>
      <c r="D83" s="213">
        <v>647</v>
      </c>
      <c r="E83" s="213">
        <v>637</v>
      </c>
      <c r="F83" s="213">
        <v>637</v>
      </c>
      <c r="G83" s="214">
        <v>582</v>
      </c>
      <c r="H83" s="214">
        <v>573</v>
      </c>
      <c r="I83" s="213">
        <v>616</v>
      </c>
      <c r="J83" s="213">
        <v>644</v>
      </c>
      <c r="K83" s="213">
        <v>619</v>
      </c>
      <c r="L83" s="213">
        <v>626.05681359352718</v>
      </c>
      <c r="M83" s="213">
        <v>603</v>
      </c>
      <c r="N83" s="213">
        <v>617.4578384723668</v>
      </c>
      <c r="O83" s="213">
        <v>660</v>
      </c>
      <c r="P83" s="213">
        <v>636</v>
      </c>
      <c r="Q83" s="209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1">
        <v>80</v>
      </c>
    </row>
    <row r="84" spans="1:65">
      <c r="A84" s="29"/>
      <c r="B84" s="19">
        <v>1</v>
      </c>
      <c r="C84" s="9">
        <v>6</v>
      </c>
      <c r="D84" s="213">
        <v>633</v>
      </c>
      <c r="E84" s="213">
        <v>648</v>
      </c>
      <c r="F84" s="213">
        <v>628</v>
      </c>
      <c r="G84" s="214">
        <v>552</v>
      </c>
      <c r="H84" s="214">
        <v>586</v>
      </c>
      <c r="I84" s="213">
        <v>613</v>
      </c>
      <c r="J84" s="213">
        <v>642</v>
      </c>
      <c r="K84" s="213">
        <v>623</v>
      </c>
      <c r="L84" s="213">
        <v>624.95766050817826</v>
      </c>
      <c r="M84" s="213">
        <v>603</v>
      </c>
      <c r="N84" s="213">
        <v>646.72186846952877</v>
      </c>
      <c r="O84" s="215">
        <v>677</v>
      </c>
      <c r="P84" s="213">
        <v>622</v>
      </c>
      <c r="Q84" s="209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6"/>
    </row>
    <row r="85" spans="1:65">
      <c r="A85" s="29"/>
      <c r="B85" s="20" t="s">
        <v>267</v>
      </c>
      <c r="C85" s="12"/>
      <c r="D85" s="217">
        <v>635.83333333333337</v>
      </c>
      <c r="E85" s="217">
        <v>630.16666666666663</v>
      </c>
      <c r="F85" s="217">
        <v>630.5</v>
      </c>
      <c r="G85" s="217">
        <v>574</v>
      </c>
      <c r="H85" s="217">
        <v>580.16666666666663</v>
      </c>
      <c r="I85" s="217">
        <v>619.66666666666663</v>
      </c>
      <c r="J85" s="217">
        <v>645.66666666666663</v>
      </c>
      <c r="K85" s="217">
        <v>624.33333333333337</v>
      </c>
      <c r="L85" s="217">
        <v>625.03164514782986</v>
      </c>
      <c r="M85" s="217">
        <v>606.33333333333337</v>
      </c>
      <c r="N85" s="217">
        <v>635.77825712748233</v>
      </c>
      <c r="O85" s="217">
        <v>653.5</v>
      </c>
      <c r="P85" s="217">
        <v>628.66666666666663</v>
      </c>
      <c r="Q85" s="209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6"/>
    </row>
    <row r="86" spans="1:65">
      <c r="A86" s="29"/>
      <c r="B86" s="3" t="s">
        <v>268</v>
      </c>
      <c r="C86" s="28"/>
      <c r="D86" s="213">
        <v>635</v>
      </c>
      <c r="E86" s="213">
        <v>629</v>
      </c>
      <c r="F86" s="213">
        <v>625.5</v>
      </c>
      <c r="G86" s="213">
        <v>572.5</v>
      </c>
      <c r="H86" s="213">
        <v>583</v>
      </c>
      <c r="I86" s="213">
        <v>618.5</v>
      </c>
      <c r="J86" s="213">
        <v>645.5</v>
      </c>
      <c r="K86" s="213">
        <v>625</v>
      </c>
      <c r="L86" s="213">
        <v>626.36642835999317</v>
      </c>
      <c r="M86" s="213">
        <v>604.5</v>
      </c>
      <c r="N86" s="213">
        <v>635.7824890996003</v>
      </c>
      <c r="O86" s="213">
        <v>656</v>
      </c>
      <c r="P86" s="213">
        <v>626.5</v>
      </c>
      <c r="Q86" s="209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6"/>
    </row>
    <row r="87" spans="1:65">
      <c r="A87" s="29"/>
      <c r="B87" s="3" t="s">
        <v>269</v>
      </c>
      <c r="C87" s="28"/>
      <c r="D87" s="213">
        <v>7.1110243050257305</v>
      </c>
      <c r="E87" s="213">
        <v>11.956866925188498</v>
      </c>
      <c r="F87" s="213">
        <v>13.663820841916802</v>
      </c>
      <c r="G87" s="213">
        <v>14.296852800529214</v>
      </c>
      <c r="H87" s="213">
        <v>6.0470378423379056</v>
      </c>
      <c r="I87" s="213">
        <v>6.0882400303097999</v>
      </c>
      <c r="J87" s="213">
        <v>2.7325202042558927</v>
      </c>
      <c r="K87" s="213">
        <v>3.2659863237109041</v>
      </c>
      <c r="L87" s="213">
        <v>5.5490926492982782</v>
      </c>
      <c r="M87" s="213">
        <v>9.3094933625126277</v>
      </c>
      <c r="N87" s="213">
        <v>12.858263334787678</v>
      </c>
      <c r="O87" s="213">
        <v>17.489997141223323</v>
      </c>
      <c r="P87" s="213">
        <v>9.1140916534049996</v>
      </c>
      <c r="Q87" s="209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6"/>
    </row>
    <row r="88" spans="1:65">
      <c r="A88" s="29"/>
      <c r="B88" s="3" t="s">
        <v>86</v>
      </c>
      <c r="C88" s="28"/>
      <c r="D88" s="13">
        <v>1.118378658719643E-2</v>
      </c>
      <c r="E88" s="13">
        <v>1.8974134237273472E-2</v>
      </c>
      <c r="F88" s="13">
        <v>2.1671404983214595E-2</v>
      </c>
      <c r="G88" s="13">
        <v>2.4907409060155424E-2</v>
      </c>
      <c r="H88" s="13">
        <v>1.0422932218910497E-2</v>
      </c>
      <c r="I88" s="13">
        <v>9.8250242554757394E-3</v>
      </c>
      <c r="J88" s="13">
        <v>4.2320911785068034E-3</v>
      </c>
      <c r="K88" s="13">
        <v>5.23115801982526E-3</v>
      </c>
      <c r="L88" s="13">
        <v>8.8780987208828925E-3</v>
      </c>
      <c r="M88" s="13">
        <v>1.5353754858459528E-2</v>
      </c>
      <c r="N88" s="13">
        <v>2.0224446480574466E-2</v>
      </c>
      <c r="O88" s="13">
        <v>2.676357634464166E-2</v>
      </c>
      <c r="P88" s="13">
        <v>1.4497494676678156E-2</v>
      </c>
      <c r="Q88" s="14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270</v>
      </c>
      <c r="C89" s="28"/>
      <c r="D89" s="13">
        <v>9.1461753375154942E-3</v>
      </c>
      <c r="E89" s="13">
        <v>1.5247416805919123E-4</v>
      </c>
      <c r="F89" s="13">
        <v>6.8151541332128751E-4</v>
      </c>
      <c r="G89" s="13">
        <v>-8.8990975658609917E-2</v>
      </c>
      <c r="H89" s="13">
        <v>-7.920371262126058E-2</v>
      </c>
      <c r="I89" s="13">
        <v>-1.6512325057698063E-2</v>
      </c>
      <c r="J89" s="13">
        <v>2.4752892072748223E-2</v>
      </c>
      <c r="K89" s="13">
        <v>-9.1057476240280488E-3</v>
      </c>
      <c r="L89" s="13">
        <v>-7.9974403682606665E-3</v>
      </c>
      <c r="M89" s="13">
        <v>-3.7673974868183135E-2</v>
      </c>
      <c r="N89" s="13">
        <v>9.0587625839322339E-3</v>
      </c>
      <c r="O89" s="13">
        <v>3.7185361336408373E-2</v>
      </c>
      <c r="P89" s="13">
        <v>-2.2282114356204641E-3</v>
      </c>
      <c r="Q89" s="14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271</v>
      </c>
      <c r="C90" s="46"/>
      <c r="D90" s="44">
        <v>0.67</v>
      </c>
      <c r="E90" s="44">
        <v>0.14000000000000001</v>
      </c>
      <c r="F90" s="44">
        <v>0.17</v>
      </c>
      <c r="G90" s="44">
        <v>5.14</v>
      </c>
      <c r="H90" s="44">
        <v>4.5599999999999996</v>
      </c>
      <c r="I90" s="44">
        <v>0.85</v>
      </c>
      <c r="J90" s="44">
        <v>1.6</v>
      </c>
      <c r="K90" s="44">
        <v>0.41</v>
      </c>
      <c r="L90" s="44">
        <v>0.34</v>
      </c>
      <c r="M90" s="44">
        <v>2.1</v>
      </c>
      <c r="N90" s="44">
        <v>0.67</v>
      </c>
      <c r="O90" s="44">
        <v>2.34</v>
      </c>
      <c r="P90" s="44">
        <v>0</v>
      </c>
      <c r="Q90" s="146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3"/>
    </row>
    <row r="92" spans="1:65" ht="15">
      <c r="B92" s="8" t="s">
        <v>543</v>
      </c>
      <c r="BM92" s="27" t="s">
        <v>66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239</v>
      </c>
      <c r="E93" s="17" t="s">
        <v>239</v>
      </c>
      <c r="F93" s="17" t="s">
        <v>239</v>
      </c>
      <c r="G93" s="17" t="s">
        <v>239</v>
      </c>
      <c r="H93" s="17" t="s">
        <v>239</v>
      </c>
      <c r="I93" s="17" t="s">
        <v>239</v>
      </c>
      <c r="J93" s="17" t="s">
        <v>239</v>
      </c>
      <c r="K93" s="17" t="s">
        <v>239</v>
      </c>
      <c r="L93" s="17" t="s">
        <v>239</v>
      </c>
      <c r="M93" s="17" t="s">
        <v>239</v>
      </c>
      <c r="N93" s="17" t="s">
        <v>239</v>
      </c>
      <c r="O93" s="17" t="s">
        <v>239</v>
      </c>
      <c r="P93" s="146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240</v>
      </c>
      <c r="C94" s="9" t="s">
        <v>240</v>
      </c>
      <c r="D94" s="144" t="s">
        <v>242</v>
      </c>
      <c r="E94" s="145" t="s">
        <v>244</v>
      </c>
      <c r="F94" s="145" t="s">
        <v>246</v>
      </c>
      <c r="G94" s="145" t="s">
        <v>247</v>
      </c>
      <c r="H94" s="145" t="s">
        <v>248</v>
      </c>
      <c r="I94" s="145" t="s">
        <v>250</v>
      </c>
      <c r="J94" s="145" t="s">
        <v>253</v>
      </c>
      <c r="K94" s="145" t="s">
        <v>256</v>
      </c>
      <c r="L94" s="145" t="s">
        <v>257</v>
      </c>
      <c r="M94" s="145" t="s">
        <v>259</v>
      </c>
      <c r="N94" s="145" t="s">
        <v>282</v>
      </c>
      <c r="O94" s="145" t="s">
        <v>284</v>
      </c>
      <c r="P94" s="146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299</v>
      </c>
      <c r="E95" s="11" t="s">
        <v>103</v>
      </c>
      <c r="F95" s="11" t="s">
        <v>103</v>
      </c>
      <c r="G95" s="11" t="s">
        <v>103</v>
      </c>
      <c r="H95" s="11" t="s">
        <v>103</v>
      </c>
      <c r="I95" s="11" t="s">
        <v>103</v>
      </c>
      <c r="J95" s="11" t="s">
        <v>104</v>
      </c>
      <c r="K95" s="11" t="s">
        <v>104</v>
      </c>
      <c r="L95" s="11" t="s">
        <v>299</v>
      </c>
      <c r="M95" s="11" t="s">
        <v>99</v>
      </c>
      <c r="N95" s="11" t="s">
        <v>103</v>
      </c>
      <c r="O95" s="11" t="s">
        <v>299</v>
      </c>
      <c r="P95" s="146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146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39" t="s">
        <v>303</v>
      </c>
      <c r="E97" s="139">
        <v>1</v>
      </c>
      <c r="F97" s="21">
        <v>2.6</v>
      </c>
      <c r="G97" s="21">
        <v>1.9820301597918502</v>
      </c>
      <c r="H97" s="139" t="s">
        <v>109</v>
      </c>
      <c r="I97" s="139" t="s">
        <v>109</v>
      </c>
      <c r="J97" s="139">
        <v>8</v>
      </c>
      <c r="K97" s="139" t="s">
        <v>109</v>
      </c>
      <c r="L97" s="21">
        <v>1.51</v>
      </c>
      <c r="M97" s="21">
        <v>2.2999999999999998</v>
      </c>
      <c r="N97" s="21">
        <v>1.7806853201047681</v>
      </c>
      <c r="O97" s="139" t="s">
        <v>218</v>
      </c>
      <c r="P97" s="146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1" t="s">
        <v>303</v>
      </c>
      <c r="E98" s="141">
        <v>2</v>
      </c>
      <c r="F98" s="11">
        <v>2.7</v>
      </c>
      <c r="G98" s="11">
        <v>2.0786834002229102</v>
      </c>
      <c r="H98" s="141" t="s">
        <v>109</v>
      </c>
      <c r="I98" s="141" t="s">
        <v>109</v>
      </c>
      <c r="J98" s="141">
        <v>8</v>
      </c>
      <c r="K98" s="141" t="s">
        <v>109</v>
      </c>
      <c r="L98" s="11">
        <v>1.48</v>
      </c>
      <c r="M98" s="11">
        <v>1.6</v>
      </c>
      <c r="N98" s="11">
        <v>1.9488525619798382</v>
      </c>
      <c r="O98" s="141" t="s">
        <v>218</v>
      </c>
      <c r="P98" s="146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41" t="s">
        <v>303</v>
      </c>
      <c r="E99" s="141">
        <v>2</v>
      </c>
      <c r="F99" s="11">
        <v>2.6</v>
      </c>
      <c r="G99" s="11">
        <v>2.0144136343366199</v>
      </c>
      <c r="H99" s="141" t="s">
        <v>109</v>
      </c>
      <c r="I99" s="141" t="s">
        <v>109</v>
      </c>
      <c r="J99" s="141">
        <v>8</v>
      </c>
      <c r="K99" s="141" t="s">
        <v>109</v>
      </c>
      <c r="L99" s="11">
        <v>1.45</v>
      </c>
      <c r="M99" s="11">
        <v>3</v>
      </c>
      <c r="N99" s="11">
        <v>2.5080475809796181</v>
      </c>
      <c r="O99" s="141" t="s">
        <v>218</v>
      </c>
      <c r="P99" s="146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1" t="s">
        <v>303</v>
      </c>
      <c r="E100" s="141">
        <v>2</v>
      </c>
      <c r="F100" s="11">
        <v>2.8</v>
      </c>
      <c r="G100" s="11">
        <v>1.9864587476773901</v>
      </c>
      <c r="H100" s="141" t="s">
        <v>109</v>
      </c>
      <c r="I100" s="141" t="s">
        <v>109</v>
      </c>
      <c r="J100" s="141">
        <v>8</v>
      </c>
      <c r="K100" s="141" t="s">
        <v>109</v>
      </c>
      <c r="L100" s="11">
        <v>1.52</v>
      </c>
      <c r="M100" s="11">
        <v>2.2000000000000002</v>
      </c>
      <c r="N100" s="11">
        <v>1.5538434116364881</v>
      </c>
      <c r="O100" s="141" t="s">
        <v>218</v>
      </c>
      <c r="P100" s="146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2.0779425635259288</v>
      </c>
    </row>
    <row r="101" spans="1:65">
      <c r="A101" s="29"/>
      <c r="B101" s="19">
        <v>1</v>
      </c>
      <c r="C101" s="9">
        <v>5</v>
      </c>
      <c r="D101" s="141" t="s">
        <v>303</v>
      </c>
      <c r="E101" s="141">
        <v>2</v>
      </c>
      <c r="F101" s="11">
        <v>2.5</v>
      </c>
      <c r="G101" s="11">
        <v>1.8965128390932235</v>
      </c>
      <c r="H101" s="141" t="s">
        <v>109</v>
      </c>
      <c r="I101" s="141" t="s">
        <v>109</v>
      </c>
      <c r="J101" s="141">
        <v>8</v>
      </c>
      <c r="K101" s="141" t="s">
        <v>109</v>
      </c>
      <c r="L101" s="11">
        <v>1.44</v>
      </c>
      <c r="M101" s="11">
        <v>2.2999999999999998</v>
      </c>
      <c r="N101" s="11">
        <v>2.2657297755554482</v>
      </c>
      <c r="O101" s="141" t="s">
        <v>218</v>
      </c>
      <c r="P101" s="146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81</v>
      </c>
    </row>
    <row r="102" spans="1:65">
      <c r="A102" s="29"/>
      <c r="B102" s="19">
        <v>1</v>
      </c>
      <c r="C102" s="9">
        <v>6</v>
      </c>
      <c r="D102" s="141" t="s">
        <v>303</v>
      </c>
      <c r="E102" s="141">
        <v>2</v>
      </c>
      <c r="F102" s="11">
        <v>2.7</v>
      </c>
      <c r="G102" s="11">
        <v>2.1144711780006871</v>
      </c>
      <c r="H102" s="141" t="s">
        <v>109</v>
      </c>
      <c r="I102" s="141" t="s">
        <v>109</v>
      </c>
      <c r="J102" s="141">
        <v>8</v>
      </c>
      <c r="K102" s="141" t="s">
        <v>109</v>
      </c>
      <c r="L102" s="11">
        <v>1.47</v>
      </c>
      <c r="M102" s="11">
        <v>2</v>
      </c>
      <c r="N102" s="11">
        <v>2.038548296399008</v>
      </c>
      <c r="O102" s="141" t="s">
        <v>218</v>
      </c>
      <c r="P102" s="146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267</v>
      </c>
      <c r="C103" s="12"/>
      <c r="D103" s="22" t="s">
        <v>625</v>
      </c>
      <c r="E103" s="22">
        <v>1.8333333333333333</v>
      </c>
      <c r="F103" s="22">
        <v>2.65</v>
      </c>
      <c r="G103" s="22">
        <v>2.0120949931871137</v>
      </c>
      <c r="H103" s="22" t="s">
        <v>625</v>
      </c>
      <c r="I103" s="22" t="s">
        <v>625</v>
      </c>
      <c r="J103" s="22">
        <v>8</v>
      </c>
      <c r="K103" s="22" t="s">
        <v>625</v>
      </c>
      <c r="L103" s="22">
        <v>1.4783333333333335</v>
      </c>
      <c r="M103" s="22">
        <v>2.2333333333333338</v>
      </c>
      <c r="N103" s="22">
        <v>2.0159511577758615</v>
      </c>
      <c r="O103" s="22" t="s">
        <v>625</v>
      </c>
      <c r="P103" s="146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268</v>
      </c>
      <c r="C104" s="28"/>
      <c r="D104" s="11" t="s">
        <v>625</v>
      </c>
      <c r="E104" s="11">
        <v>2</v>
      </c>
      <c r="F104" s="11">
        <v>2.6500000000000004</v>
      </c>
      <c r="G104" s="11">
        <v>2.000436191007005</v>
      </c>
      <c r="H104" s="11" t="s">
        <v>625</v>
      </c>
      <c r="I104" s="11" t="s">
        <v>625</v>
      </c>
      <c r="J104" s="11">
        <v>8</v>
      </c>
      <c r="K104" s="11" t="s">
        <v>625</v>
      </c>
      <c r="L104" s="11">
        <v>1.4750000000000001</v>
      </c>
      <c r="M104" s="11">
        <v>2.25</v>
      </c>
      <c r="N104" s="11">
        <v>1.9937004291894231</v>
      </c>
      <c r="O104" s="11" t="s">
        <v>625</v>
      </c>
      <c r="P104" s="146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269</v>
      </c>
      <c r="C105" s="28"/>
      <c r="D105" s="23" t="s">
        <v>625</v>
      </c>
      <c r="E105" s="23">
        <v>0.40824829046386274</v>
      </c>
      <c r="F105" s="23">
        <v>0.10488088481701512</v>
      </c>
      <c r="G105" s="23">
        <v>7.7253635385309313E-2</v>
      </c>
      <c r="H105" s="23" t="s">
        <v>625</v>
      </c>
      <c r="I105" s="23" t="s">
        <v>625</v>
      </c>
      <c r="J105" s="23">
        <v>0</v>
      </c>
      <c r="K105" s="23" t="s">
        <v>625</v>
      </c>
      <c r="L105" s="23">
        <v>3.1885210782848346E-2</v>
      </c>
      <c r="M105" s="23">
        <v>0.45898438608155812</v>
      </c>
      <c r="N105" s="23">
        <v>0.34013370408668719</v>
      </c>
      <c r="O105" s="23" t="s">
        <v>625</v>
      </c>
      <c r="P105" s="146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86</v>
      </c>
      <c r="C106" s="28"/>
      <c r="D106" s="13" t="s">
        <v>625</v>
      </c>
      <c r="E106" s="13">
        <v>0.2226808857075615</v>
      </c>
      <c r="F106" s="13">
        <v>3.9577692383779291E-2</v>
      </c>
      <c r="G106" s="13">
        <v>3.839462632076892E-2</v>
      </c>
      <c r="H106" s="13" t="s">
        <v>625</v>
      </c>
      <c r="I106" s="13" t="s">
        <v>625</v>
      </c>
      <c r="J106" s="13">
        <v>0</v>
      </c>
      <c r="K106" s="13" t="s">
        <v>625</v>
      </c>
      <c r="L106" s="13">
        <v>2.1568350022219848E-2</v>
      </c>
      <c r="M106" s="13">
        <v>0.20551539675293642</v>
      </c>
      <c r="N106" s="13">
        <v>0.16872120278050115</v>
      </c>
      <c r="O106" s="13" t="s">
        <v>625</v>
      </c>
      <c r="P106" s="146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270</v>
      </c>
      <c r="C107" s="28"/>
      <c r="D107" s="13" t="s">
        <v>625</v>
      </c>
      <c r="E107" s="13">
        <v>-0.11771703149365864</v>
      </c>
      <c r="F107" s="13">
        <v>0.27529992720462082</v>
      </c>
      <c r="G107" s="13">
        <v>-3.1688830814978086E-2</v>
      </c>
      <c r="H107" s="13" t="s">
        <v>625</v>
      </c>
      <c r="I107" s="13" t="s">
        <v>625</v>
      </c>
      <c r="J107" s="13">
        <v>2.8499620443913081</v>
      </c>
      <c r="K107" s="13" t="s">
        <v>625</v>
      </c>
      <c r="L107" s="13">
        <v>-0.2885590972135228</v>
      </c>
      <c r="M107" s="13">
        <v>7.4781070725907117E-2</v>
      </c>
      <c r="N107" s="13">
        <v>-2.9833069902027498E-2</v>
      </c>
      <c r="O107" s="13" t="s">
        <v>625</v>
      </c>
      <c r="P107" s="146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271</v>
      </c>
      <c r="C108" s="46"/>
      <c r="D108" s="44">
        <v>1.39</v>
      </c>
      <c r="E108" s="44" t="s">
        <v>272</v>
      </c>
      <c r="F108" s="44">
        <v>0.21</v>
      </c>
      <c r="G108" s="44">
        <v>0.68</v>
      </c>
      <c r="H108" s="44">
        <v>0</v>
      </c>
      <c r="I108" s="44">
        <v>0</v>
      </c>
      <c r="J108" s="44">
        <v>7.66</v>
      </c>
      <c r="K108" s="44">
        <v>0</v>
      </c>
      <c r="L108" s="44">
        <v>1.42</v>
      </c>
      <c r="M108" s="44">
        <v>0.37</v>
      </c>
      <c r="N108" s="44">
        <v>0.67</v>
      </c>
      <c r="O108" s="44">
        <v>10.45</v>
      </c>
      <c r="P108" s="146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304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BM109" s="53"/>
    </row>
    <row r="110" spans="1:65">
      <c r="BM110" s="53"/>
    </row>
    <row r="111" spans="1:65" ht="15">
      <c r="B111" s="8" t="s">
        <v>544</v>
      </c>
      <c r="BM111" s="27" t="s">
        <v>66</v>
      </c>
    </row>
    <row r="112" spans="1:65" ht="15">
      <c r="A112" s="24" t="s">
        <v>16</v>
      </c>
      <c r="B112" s="18" t="s">
        <v>117</v>
      </c>
      <c r="C112" s="15" t="s">
        <v>118</v>
      </c>
      <c r="D112" s="16" t="s">
        <v>239</v>
      </c>
      <c r="E112" s="17" t="s">
        <v>239</v>
      </c>
      <c r="F112" s="17" t="s">
        <v>239</v>
      </c>
      <c r="G112" s="17" t="s">
        <v>239</v>
      </c>
      <c r="H112" s="17" t="s">
        <v>239</v>
      </c>
      <c r="I112" s="17" t="s">
        <v>239</v>
      </c>
      <c r="J112" s="17" t="s">
        <v>239</v>
      </c>
      <c r="K112" s="17" t="s">
        <v>239</v>
      </c>
      <c r="L112" s="17" t="s">
        <v>239</v>
      </c>
      <c r="M112" s="17" t="s">
        <v>239</v>
      </c>
      <c r="N112" s="17" t="s">
        <v>239</v>
      </c>
      <c r="O112" s="146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240</v>
      </c>
      <c r="C113" s="9" t="s">
        <v>240</v>
      </c>
      <c r="D113" s="144" t="s">
        <v>242</v>
      </c>
      <c r="E113" s="145" t="s">
        <v>244</v>
      </c>
      <c r="F113" s="145" t="s">
        <v>247</v>
      </c>
      <c r="G113" s="145" t="s">
        <v>248</v>
      </c>
      <c r="H113" s="145" t="s">
        <v>250</v>
      </c>
      <c r="I113" s="145" t="s">
        <v>253</v>
      </c>
      <c r="J113" s="145" t="s">
        <v>256</v>
      </c>
      <c r="K113" s="145" t="s">
        <v>257</v>
      </c>
      <c r="L113" s="145" t="s">
        <v>259</v>
      </c>
      <c r="M113" s="145" t="s">
        <v>282</v>
      </c>
      <c r="N113" s="145" t="s">
        <v>284</v>
      </c>
      <c r="O113" s="146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299</v>
      </c>
      <c r="E114" s="11" t="s">
        <v>103</v>
      </c>
      <c r="F114" s="11" t="s">
        <v>103</v>
      </c>
      <c r="G114" s="11" t="s">
        <v>103</v>
      </c>
      <c r="H114" s="11" t="s">
        <v>103</v>
      </c>
      <c r="I114" s="11" t="s">
        <v>103</v>
      </c>
      <c r="J114" s="11" t="s">
        <v>103</v>
      </c>
      <c r="K114" s="11" t="s">
        <v>299</v>
      </c>
      <c r="L114" s="11" t="s">
        <v>99</v>
      </c>
      <c r="M114" s="11" t="s">
        <v>103</v>
      </c>
      <c r="N114" s="11" t="s">
        <v>299</v>
      </c>
      <c r="O114" s="146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146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139">
        <v>9</v>
      </c>
      <c r="E116" s="21">
        <v>9.1999999999999993</v>
      </c>
      <c r="F116" s="21">
        <v>7.3631000000000002</v>
      </c>
      <c r="G116" s="139" t="s">
        <v>109</v>
      </c>
      <c r="H116" s="21">
        <v>8.3000000000000007</v>
      </c>
      <c r="I116" s="21">
        <v>9.6</v>
      </c>
      <c r="J116" s="21">
        <v>9.1999999999999993</v>
      </c>
      <c r="K116" s="21">
        <v>8.0399999999999991</v>
      </c>
      <c r="L116" s="139">
        <v>8.8000000000000007</v>
      </c>
      <c r="M116" s="21">
        <v>8.881181769959241</v>
      </c>
      <c r="N116" s="21">
        <v>10.8</v>
      </c>
      <c r="O116" s="146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41">
        <v>9</v>
      </c>
      <c r="E117" s="11">
        <v>9.6999999999999993</v>
      </c>
      <c r="F117" s="11">
        <v>7.3026999999999997</v>
      </c>
      <c r="G117" s="141" t="s">
        <v>109</v>
      </c>
      <c r="H117" s="11">
        <v>8.5</v>
      </c>
      <c r="I117" s="11">
        <v>9.3000000000000007</v>
      </c>
      <c r="J117" s="11">
        <v>9.1999999999999993</v>
      </c>
      <c r="K117" s="11">
        <v>8.07</v>
      </c>
      <c r="L117" s="141">
        <v>6.6</v>
      </c>
      <c r="M117" s="11">
        <v>9.1549936866779227</v>
      </c>
      <c r="N117" s="11">
        <v>10.199999999999999</v>
      </c>
      <c r="O117" s="146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41">
        <v>9</v>
      </c>
      <c r="E118" s="11">
        <v>9.4</v>
      </c>
      <c r="F118" s="11">
        <v>7.3114999999999997</v>
      </c>
      <c r="G118" s="141" t="s">
        <v>109</v>
      </c>
      <c r="H118" s="11">
        <v>9.1999999999999993</v>
      </c>
      <c r="I118" s="11">
        <v>9</v>
      </c>
      <c r="J118" s="11">
        <v>9</v>
      </c>
      <c r="K118" s="11">
        <v>8.08</v>
      </c>
      <c r="L118" s="141">
        <v>4.8</v>
      </c>
      <c r="M118" s="11">
        <v>8.8921090517928096</v>
      </c>
      <c r="N118" s="11">
        <v>10.1</v>
      </c>
      <c r="O118" s="146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41">
        <v>9</v>
      </c>
      <c r="E119" s="11">
        <v>9.5</v>
      </c>
      <c r="F119" s="11">
        <v>7.3222899999999997</v>
      </c>
      <c r="G119" s="141" t="s">
        <v>109</v>
      </c>
      <c r="H119" s="11">
        <v>8.1</v>
      </c>
      <c r="I119" s="11">
        <v>9.1</v>
      </c>
      <c r="J119" s="11">
        <v>9.6999999999999993</v>
      </c>
      <c r="K119" s="11">
        <v>8.11</v>
      </c>
      <c r="L119" s="142">
        <v>14</v>
      </c>
      <c r="M119" s="11">
        <v>8.7840249316391912</v>
      </c>
      <c r="N119" s="11">
        <v>10.5</v>
      </c>
      <c r="O119" s="146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8.8756095269872297</v>
      </c>
    </row>
    <row r="120" spans="1:65">
      <c r="A120" s="29"/>
      <c r="B120" s="19">
        <v>1</v>
      </c>
      <c r="C120" s="9">
        <v>5</v>
      </c>
      <c r="D120" s="141">
        <v>9</v>
      </c>
      <c r="E120" s="11">
        <v>9.8000000000000007</v>
      </c>
      <c r="F120" s="11">
        <v>7.3598999999999997</v>
      </c>
      <c r="G120" s="141" t="s">
        <v>109</v>
      </c>
      <c r="H120" s="11">
        <v>8.1</v>
      </c>
      <c r="I120" s="11">
        <v>9</v>
      </c>
      <c r="J120" s="11">
        <v>9.1999999999999993</v>
      </c>
      <c r="K120" s="11">
        <v>8.09</v>
      </c>
      <c r="L120" s="141">
        <v>6.2</v>
      </c>
      <c r="M120" s="11">
        <v>9.1103921822864926</v>
      </c>
      <c r="N120" s="11">
        <v>10.4</v>
      </c>
      <c r="O120" s="146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82</v>
      </c>
    </row>
    <row r="121" spans="1:65">
      <c r="A121" s="29"/>
      <c r="B121" s="19">
        <v>1</v>
      </c>
      <c r="C121" s="9">
        <v>6</v>
      </c>
      <c r="D121" s="141">
        <v>10</v>
      </c>
      <c r="E121" s="11">
        <v>10.1</v>
      </c>
      <c r="F121" s="11">
        <v>7.3037000000000001</v>
      </c>
      <c r="G121" s="141" t="s">
        <v>109</v>
      </c>
      <c r="H121" s="11">
        <v>7.8</v>
      </c>
      <c r="I121" s="11">
        <v>9.1</v>
      </c>
      <c r="J121" s="11">
        <v>9.1999999999999993</v>
      </c>
      <c r="K121" s="11">
        <v>8.06</v>
      </c>
      <c r="L121" s="141">
        <v>3.5</v>
      </c>
      <c r="M121" s="11">
        <v>8.5933656730313999</v>
      </c>
      <c r="N121" s="11">
        <v>9.9</v>
      </c>
      <c r="O121" s="146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267</v>
      </c>
      <c r="C122" s="12"/>
      <c r="D122" s="22">
        <v>9.1666666666666661</v>
      </c>
      <c r="E122" s="22">
        <v>9.6166666666666654</v>
      </c>
      <c r="F122" s="22">
        <v>7.3271983333333326</v>
      </c>
      <c r="G122" s="22" t="s">
        <v>625</v>
      </c>
      <c r="H122" s="22">
        <v>8.3333333333333339</v>
      </c>
      <c r="I122" s="22">
        <v>9.1833333333333336</v>
      </c>
      <c r="J122" s="22">
        <v>9.25</v>
      </c>
      <c r="K122" s="22">
        <v>8.0750000000000011</v>
      </c>
      <c r="L122" s="22">
        <v>7.3166666666666673</v>
      </c>
      <c r="M122" s="22">
        <v>8.9026778825645092</v>
      </c>
      <c r="N122" s="22">
        <v>10.316666666666666</v>
      </c>
      <c r="O122" s="146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268</v>
      </c>
      <c r="C123" s="28"/>
      <c r="D123" s="11">
        <v>9</v>
      </c>
      <c r="E123" s="11">
        <v>9.6</v>
      </c>
      <c r="F123" s="11">
        <v>7.3168949999999997</v>
      </c>
      <c r="G123" s="11" t="s">
        <v>625</v>
      </c>
      <c r="H123" s="11">
        <v>8.1999999999999993</v>
      </c>
      <c r="I123" s="11">
        <v>9.1</v>
      </c>
      <c r="J123" s="11">
        <v>9.1999999999999993</v>
      </c>
      <c r="K123" s="11">
        <v>8.0749999999999993</v>
      </c>
      <c r="L123" s="11">
        <v>6.4</v>
      </c>
      <c r="M123" s="11">
        <v>8.8866454108760244</v>
      </c>
      <c r="N123" s="11">
        <v>10.3</v>
      </c>
      <c r="O123" s="146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269</v>
      </c>
      <c r="C124" s="28"/>
      <c r="D124" s="23">
        <v>0.40824829046386302</v>
      </c>
      <c r="E124" s="23">
        <v>0.31885210782848328</v>
      </c>
      <c r="F124" s="23">
        <v>2.7499811211473244E-2</v>
      </c>
      <c r="G124" s="23" t="s">
        <v>625</v>
      </c>
      <c r="H124" s="23">
        <v>0.48442405665559851</v>
      </c>
      <c r="I124" s="23">
        <v>0.23166067138525404</v>
      </c>
      <c r="J124" s="23">
        <v>0.23452078799117129</v>
      </c>
      <c r="K124" s="23">
        <v>2.4289915602982232E-2</v>
      </c>
      <c r="L124" s="23">
        <v>3.7290302582128021</v>
      </c>
      <c r="M124" s="23">
        <v>0.2083913837398042</v>
      </c>
      <c r="N124" s="23">
        <v>0.31885210782848344</v>
      </c>
      <c r="O124" s="146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86</v>
      </c>
      <c r="C125" s="28"/>
      <c r="D125" s="13">
        <v>4.4536177141512333E-2</v>
      </c>
      <c r="E125" s="13">
        <v>3.315619838771057E-2</v>
      </c>
      <c r="F125" s="13">
        <v>3.7531140772277781E-3</v>
      </c>
      <c r="G125" s="13" t="s">
        <v>625</v>
      </c>
      <c r="H125" s="13">
        <v>5.8130886798671816E-2</v>
      </c>
      <c r="I125" s="13">
        <v>2.522620741037249E-2</v>
      </c>
      <c r="J125" s="13">
        <v>2.5353598701748248E-2</v>
      </c>
      <c r="K125" s="13">
        <v>3.0080390839606476E-3</v>
      </c>
      <c r="L125" s="13">
        <v>0.50966244986963127</v>
      </c>
      <c r="M125" s="13">
        <v>2.3407719170422787E-2</v>
      </c>
      <c r="N125" s="13">
        <v>3.0906504797591286E-2</v>
      </c>
      <c r="O125" s="146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270</v>
      </c>
      <c r="C126" s="28"/>
      <c r="D126" s="13">
        <v>3.2792918480071265E-2</v>
      </c>
      <c r="E126" s="13">
        <v>8.3493661750910997E-2</v>
      </c>
      <c r="F126" s="13">
        <v>-0.17445688534920212</v>
      </c>
      <c r="G126" s="13" t="s">
        <v>625</v>
      </c>
      <c r="H126" s="13">
        <v>-6.1097346836298749E-2</v>
      </c>
      <c r="I126" s="13">
        <v>3.4670723786398794E-2</v>
      </c>
      <c r="J126" s="13">
        <v>4.2181945011708466E-2</v>
      </c>
      <c r="K126" s="13">
        <v>-9.020332908437334E-2</v>
      </c>
      <c r="L126" s="13">
        <v>-0.17564347052227025</v>
      </c>
      <c r="M126" s="13">
        <v>3.0497461041942842E-3</v>
      </c>
      <c r="N126" s="13">
        <v>0.16236148461666211</v>
      </c>
      <c r="O126" s="146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271</v>
      </c>
      <c r="C127" s="46"/>
      <c r="D127" s="44" t="s">
        <v>272</v>
      </c>
      <c r="E127" s="44">
        <v>0.83</v>
      </c>
      <c r="F127" s="44">
        <v>1.07</v>
      </c>
      <c r="G127" s="44">
        <v>5.0599999999999996</v>
      </c>
      <c r="H127" s="44">
        <v>0.24</v>
      </c>
      <c r="I127" s="44">
        <v>0.47</v>
      </c>
      <c r="J127" s="44">
        <v>0.52</v>
      </c>
      <c r="K127" s="44">
        <v>0.45</v>
      </c>
      <c r="L127" s="44">
        <v>1.08</v>
      </c>
      <c r="M127" s="44">
        <v>0.24</v>
      </c>
      <c r="N127" s="44">
        <v>1.4</v>
      </c>
      <c r="O127" s="146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BM128" s="53"/>
    </row>
    <row r="129" spans="1:65" ht="15">
      <c r="B129" s="8" t="s">
        <v>545</v>
      </c>
      <c r="BM129" s="27" t="s">
        <v>66</v>
      </c>
    </row>
    <row r="130" spans="1:65" ht="15">
      <c r="A130" s="24" t="s">
        <v>105</v>
      </c>
      <c r="B130" s="18" t="s">
        <v>117</v>
      </c>
      <c r="C130" s="15" t="s">
        <v>118</v>
      </c>
      <c r="D130" s="16" t="s">
        <v>239</v>
      </c>
      <c r="E130" s="17" t="s">
        <v>239</v>
      </c>
      <c r="F130" s="17" t="s">
        <v>239</v>
      </c>
      <c r="G130" s="17" t="s">
        <v>239</v>
      </c>
      <c r="H130" s="17" t="s">
        <v>239</v>
      </c>
      <c r="I130" s="17" t="s">
        <v>239</v>
      </c>
      <c r="J130" s="17" t="s">
        <v>239</v>
      </c>
      <c r="K130" s="17" t="s">
        <v>239</v>
      </c>
      <c r="L130" s="17" t="s">
        <v>239</v>
      </c>
      <c r="M130" s="17" t="s">
        <v>239</v>
      </c>
      <c r="N130" s="17" t="s">
        <v>239</v>
      </c>
      <c r="O130" s="17" t="s">
        <v>239</v>
      </c>
      <c r="P130" s="17" t="s">
        <v>239</v>
      </c>
      <c r="Q130" s="17" t="s">
        <v>239</v>
      </c>
      <c r="R130" s="17" t="s">
        <v>239</v>
      </c>
      <c r="S130" s="17" t="s">
        <v>239</v>
      </c>
      <c r="T130" s="17" t="s">
        <v>239</v>
      </c>
      <c r="U130" s="17" t="s">
        <v>239</v>
      </c>
      <c r="V130" s="17" t="s">
        <v>239</v>
      </c>
      <c r="W130" s="17" t="s">
        <v>239</v>
      </c>
      <c r="X130" s="14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240</v>
      </c>
      <c r="C131" s="9" t="s">
        <v>240</v>
      </c>
      <c r="D131" s="144" t="s">
        <v>242</v>
      </c>
      <c r="E131" s="145" t="s">
        <v>243</v>
      </c>
      <c r="F131" s="145" t="s">
        <v>244</v>
      </c>
      <c r="G131" s="145" t="s">
        <v>245</v>
      </c>
      <c r="H131" s="145" t="s">
        <v>246</v>
      </c>
      <c r="I131" s="145" t="s">
        <v>247</v>
      </c>
      <c r="J131" s="145" t="s">
        <v>248</v>
      </c>
      <c r="K131" s="145" t="s">
        <v>249</v>
      </c>
      <c r="L131" s="145" t="s">
        <v>250</v>
      </c>
      <c r="M131" s="145" t="s">
        <v>251</v>
      </c>
      <c r="N131" s="145" t="s">
        <v>253</v>
      </c>
      <c r="O131" s="145" t="s">
        <v>254</v>
      </c>
      <c r="P131" s="145" t="s">
        <v>256</v>
      </c>
      <c r="Q131" s="145" t="s">
        <v>257</v>
      </c>
      <c r="R131" s="145" t="s">
        <v>258</v>
      </c>
      <c r="S131" s="145" t="s">
        <v>259</v>
      </c>
      <c r="T131" s="145" t="s">
        <v>282</v>
      </c>
      <c r="U131" s="145" t="s">
        <v>284</v>
      </c>
      <c r="V131" s="145" t="s">
        <v>274</v>
      </c>
      <c r="W131" s="145" t="s">
        <v>260</v>
      </c>
      <c r="X131" s="14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299</v>
      </c>
      <c r="E132" s="11" t="s">
        <v>104</v>
      </c>
      <c r="F132" s="11" t="s">
        <v>104</v>
      </c>
      <c r="G132" s="11" t="s">
        <v>104</v>
      </c>
      <c r="H132" s="11" t="s">
        <v>103</v>
      </c>
      <c r="I132" s="11" t="s">
        <v>104</v>
      </c>
      <c r="J132" s="11" t="s">
        <v>103</v>
      </c>
      <c r="K132" s="11" t="s">
        <v>104</v>
      </c>
      <c r="L132" s="11" t="s">
        <v>103</v>
      </c>
      <c r="M132" s="11" t="s">
        <v>104</v>
      </c>
      <c r="N132" s="11" t="s">
        <v>104</v>
      </c>
      <c r="O132" s="11" t="s">
        <v>104</v>
      </c>
      <c r="P132" s="11" t="s">
        <v>104</v>
      </c>
      <c r="Q132" s="11" t="s">
        <v>299</v>
      </c>
      <c r="R132" s="11" t="s">
        <v>100</v>
      </c>
      <c r="S132" s="11" t="s">
        <v>99</v>
      </c>
      <c r="T132" s="11" t="s">
        <v>104</v>
      </c>
      <c r="U132" s="11" t="s">
        <v>299</v>
      </c>
      <c r="V132" s="11" t="s">
        <v>104</v>
      </c>
      <c r="W132" s="11" t="s">
        <v>104</v>
      </c>
      <c r="X132" s="14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8.2270000000000003</v>
      </c>
      <c r="E134" s="21">
        <v>7.95</v>
      </c>
      <c r="F134" s="21">
        <v>8.4</v>
      </c>
      <c r="G134" s="21">
        <v>8.26</v>
      </c>
      <c r="H134" s="21">
        <v>7.8273999999999999</v>
      </c>
      <c r="I134" s="21">
        <v>8.1342467700000007</v>
      </c>
      <c r="J134" s="21">
        <v>7.6680000000000001</v>
      </c>
      <c r="K134" s="21">
        <v>8.1</v>
      </c>
      <c r="L134" s="21">
        <v>7.5741500000000004</v>
      </c>
      <c r="M134" s="21">
        <v>8.23</v>
      </c>
      <c r="N134" s="21">
        <v>8.26</v>
      </c>
      <c r="O134" s="21">
        <v>8.42</v>
      </c>
      <c r="P134" s="21">
        <v>8.26</v>
      </c>
      <c r="Q134" s="21">
        <v>8.1010000000000009</v>
      </c>
      <c r="R134" s="21">
        <v>7.9224033199999999</v>
      </c>
      <c r="S134" s="21">
        <v>7.86</v>
      </c>
      <c r="T134" s="139">
        <v>9.3514515199999995</v>
      </c>
      <c r="U134" s="139">
        <v>8.6050000000000004</v>
      </c>
      <c r="V134" s="21">
        <v>8.1150000000000002</v>
      </c>
      <c r="W134" s="21">
        <v>8.0061999999999998</v>
      </c>
      <c r="X134" s="14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8.2129999999999992</v>
      </c>
      <c r="E135" s="11">
        <v>7.84</v>
      </c>
      <c r="F135" s="11">
        <v>8.26</v>
      </c>
      <c r="G135" s="11">
        <v>8.06</v>
      </c>
      <c r="H135" s="11">
        <v>7.7518500000000001</v>
      </c>
      <c r="I135" s="11">
        <v>8.1334622599999999</v>
      </c>
      <c r="J135" s="11">
        <v>7.5839999999999996</v>
      </c>
      <c r="K135" s="11">
        <v>8.1</v>
      </c>
      <c r="L135" s="11">
        <v>7.7676600000000002</v>
      </c>
      <c r="M135" s="11">
        <v>7.91</v>
      </c>
      <c r="N135" s="11">
        <v>8.1199999999999992</v>
      </c>
      <c r="O135" s="11">
        <v>8.3800000000000008</v>
      </c>
      <c r="P135" s="11">
        <v>8.26</v>
      </c>
      <c r="Q135" s="11">
        <v>8.0589999999999993</v>
      </c>
      <c r="R135" s="11">
        <v>8.1678095000000006</v>
      </c>
      <c r="S135" s="11">
        <v>7.4700000000000006</v>
      </c>
      <c r="T135" s="141">
        <v>9.4145504100000004</v>
      </c>
      <c r="U135" s="141">
        <v>8.4930000000000003</v>
      </c>
      <c r="V135" s="11">
        <v>8.1850000000000005</v>
      </c>
      <c r="W135" s="11">
        <v>8.0733999999999995</v>
      </c>
      <c r="X135" s="14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17</v>
      </c>
    </row>
    <row r="136" spans="1:65">
      <c r="A136" s="29"/>
      <c r="B136" s="19">
        <v>1</v>
      </c>
      <c r="C136" s="9">
        <v>3</v>
      </c>
      <c r="D136" s="11">
        <v>8.157</v>
      </c>
      <c r="E136" s="11">
        <v>8.1300000000000008</v>
      </c>
      <c r="F136" s="11">
        <v>8.1199999999999992</v>
      </c>
      <c r="G136" s="11">
        <v>7.9800000000000013</v>
      </c>
      <c r="H136" s="11">
        <v>7.8204099999999999</v>
      </c>
      <c r="I136" s="11">
        <v>8.1493414499999997</v>
      </c>
      <c r="J136" s="11">
        <v>7.4020000000000001</v>
      </c>
      <c r="K136" s="11">
        <v>8.0500000000000007</v>
      </c>
      <c r="L136" s="11">
        <v>7.7049700000000003</v>
      </c>
      <c r="M136" s="11">
        <v>7.9</v>
      </c>
      <c r="N136" s="11">
        <v>8.1199999999999992</v>
      </c>
      <c r="O136" s="11">
        <v>8.17</v>
      </c>
      <c r="P136" s="11">
        <v>8.26</v>
      </c>
      <c r="Q136" s="11">
        <v>8.0030000000000001</v>
      </c>
      <c r="R136" s="11">
        <v>8.0985541899999998</v>
      </c>
      <c r="S136" s="11">
        <v>7.580000000000001</v>
      </c>
      <c r="T136" s="141">
        <v>9.3513766700000005</v>
      </c>
      <c r="U136" s="141">
        <v>8.6470000000000002</v>
      </c>
      <c r="V136" s="11">
        <v>8.1289999999999996</v>
      </c>
      <c r="W136" s="11">
        <v>7.5487000000000002</v>
      </c>
      <c r="X136" s="14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8.0730000000000004</v>
      </c>
      <c r="E137" s="11">
        <v>8.0299999999999994</v>
      </c>
      <c r="F137" s="11">
        <v>8.1199999999999992</v>
      </c>
      <c r="G137" s="11">
        <v>7.919999999999999</v>
      </c>
      <c r="H137" s="11">
        <v>7.9128999999999996</v>
      </c>
      <c r="I137" s="11">
        <v>8.1886449700000004</v>
      </c>
      <c r="J137" s="11">
        <v>7.7939999999999996</v>
      </c>
      <c r="K137" s="11">
        <v>8.1</v>
      </c>
      <c r="L137" s="11">
        <v>7.7252599999999996</v>
      </c>
      <c r="M137" s="11">
        <v>8.0399999999999991</v>
      </c>
      <c r="N137" s="11">
        <v>8.1199999999999992</v>
      </c>
      <c r="O137" s="11">
        <v>8.2100000000000009</v>
      </c>
      <c r="P137" s="11">
        <v>8.26</v>
      </c>
      <c r="Q137" s="11">
        <v>7.9889999999999999</v>
      </c>
      <c r="R137" s="11">
        <v>8.0138166700000006</v>
      </c>
      <c r="S137" s="11">
        <v>7.7199999999999989</v>
      </c>
      <c r="T137" s="141">
        <v>9.4452294600000002</v>
      </c>
      <c r="U137" s="141">
        <v>8.6609999999999996</v>
      </c>
      <c r="V137" s="11">
        <v>8.0589999999999993</v>
      </c>
      <c r="W137" s="11">
        <v>8.1475000000000009</v>
      </c>
      <c r="X137" s="14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8.016242146362405</v>
      </c>
    </row>
    <row r="138" spans="1:65">
      <c r="A138" s="29"/>
      <c r="B138" s="19">
        <v>1</v>
      </c>
      <c r="C138" s="9">
        <v>5</v>
      </c>
      <c r="D138" s="11">
        <v>8.2690000000000001</v>
      </c>
      <c r="E138" s="11">
        <v>8.0500000000000007</v>
      </c>
      <c r="F138" s="11">
        <v>8.5399999999999991</v>
      </c>
      <c r="G138" s="11">
        <v>7.9600000000000009</v>
      </c>
      <c r="H138" s="11">
        <v>7.87148</v>
      </c>
      <c r="I138" s="11">
        <v>8.1468249000000004</v>
      </c>
      <c r="J138" s="11">
        <v>7.7240000000000002</v>
      </c>
      <c r="K138" s="11">
        <v>8.31</v>
      </c>
      <c r="L138" s="11">
        <v>7.6452299999999997</v>
      </c>
      <c r="M138" s="11">
        <v>7.76</v>
      </c>
      <c r="N138" s="11">
        <v>8.1199999999999992</v>
      </c>
      <c r="O138" s="11">
        <v>8.23</v>
      </c>
      <c r="P138" s="11">
        <v>8.1199999999999992</v>
      </c>
      <c r="Q138" s="11">
        <v>8.0589999999999993</v>
      </c>
      <c r="R138" s="11">
        <v>8.0179459400000006</v>
      </c>
      <c r="S138" s="11">
        <v>7.53</v>
      </c>
      <c r="T138" s="141">
        <v>9.4679552299999994</v>
      </c>
      <c r="U138" s="141">
        <v>8.5210000000000008</v>
      </c>
      <c r="V138" s="11">
        <v>8.0589999999999993</v>
      </c>
      <c r="W138" s="11">
        <v>8.1629000000000005</v>
      </c>
      <c r="X138" s="14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83</v>
      </c>
    </row>
    <row r="139" spans="1:65">
      <c r="A139" s="29"/>
      <c r="B139" s="19">
        <v>1</v>
      </c>
      <c r="C139" s="9">
        <v>6</v>
      </c>
      <c r="D139" s="11">
        <v>8.3249999999999993</v>
      </c>
      <c r="E139" s="11">
        <v>7.99</v>
      </c>
      <c r="F139" s="11">
        <v>8.4</v>
      </c>
      <c r="G139" s="11">
        <v>7.99</v>
      </c>
      <c r="H139" s="11">
        <v>7.8220900000000002</v>
      </c>
      <c r="I139" s="11">
        <v>8.1427372800000004</v>
      </c>
      <c r="J139" s="11">
        <v>7.43</v>
      </c>
      <c r="K139" s="11">
        <v>7.93</v>
      </c>
      <c r="L139" s="11">
        <v>7.7452699999999997</v>
      </c>
      <c r="M139" s="11">
        <v>7.9399999999999995</v>
      </c>
      <c r="N139" s="11">
        <v>8.1199999999999992</v>
      </c>
      <c r="O139" s="11">
        <v>8.36</v>
      </c>
      <c r="P139" s="11">
        <v>8.1199999999999992</v>
      </c>
      <c r="Q139" s="11">
        <v>8.0169999999999995</v>
      </c>
      <c r="R139" s="11">
        <v>8.0621622399999993</v>
      </c>
      <c r="S139" s="11">
        <v>7.6</v>
      </c>
      <c r="T139" s="141">
        <v>9.4930170100000009</v>
      </c>
      <c r="U139" s="141">
        <v>8.6750000000000007</v>
      </c>
      <c r="V139" s="11">
        <v>8.0869999999999997</v>
      </c>
      <c r="W139" s="11">
        <v>7.7809999999999997</v>
      </c>
      <c r="X139" s="14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20" t="s">
        <v>267</v>
      </c>
      <c r="C140" s="12"/>
      <c r="D140" s="22">
        <v>8.2106666666666666</v>
      </c>
      <c r="E140" s="22">
        <v>7.998333333333334</v>
      </c>
      <c r="F140" s="22">
        <v>8.3066666666666666</v>
      </c>
      <c r="G140" s="22">
        <v>8.0283333333333342</v>
      </c>
      <c r="H140" s="22">
        <v>7.8343550000000013</v>
      </c>
      <c r="I140" s="22">
        <v>8.1492096049999994</v>
      </c>
      <c r="J140" s="22">
        <v>7.6003333333333325</v>
      </c>
      <c r="K140" s="22">
        <v>8.0983333333333345</v>
      </c>
      <c r="L140" s="22">
        <v>7.6937566666666664</v>
      </c>
      <c r="M140" s="22">
        <v>7.963333333333332</v>
      </c>
      <c r="N140" s="22">
        <v>8.1433333333333326</v>
      </c>
      <c r="O140" s="22">
        <v>8.2949999999999999</v>
      </c>
      <c r="P140" s="22">
        <v>8.2133333333333329</v>
      </c>
      <c r="Q140" s="22">
        <v>8.0379999999999985</v>
      </c>
      <c r="R140" s="22">
        <v>8.0471153100000006</v>
      </c>
      <c r="S140" s="22">
        <v>7.6266666666666678</v>
      </c>
      <c r="T140" s="22">
        <v>9.4205967166666671</v>
      </c>
      <c r="U140" s="22">
        <v>8.6003333333333334</v>
      </c>
      <c r="V140" s="22">
        <v>8.1056666666666661</v>
      </c>
      <c r="W140" s="22">
        <v>7.9532833333333324</v>
      </c>
      <c r="X140" s="14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268</v>
      </c>
      <c r="C141" s="28"/>
      <c r="D141" s="11">
        <v>8.2199999999999989</v>
      </c>
      <c r="E141" s="11">
        <v>8.01</v>
      </c>
      <c r="F141" s="11">
        <v>8.33</v>
      </c>
      <c r="G141" s="11">
        <v>7.9850000000000012</v>
      </c>
      <c r="H141" s="11">
        <v>7.8247450000000001</v>
      </c>
      <c r="I141" s="11">
        <v>8.1447810900000004</v>
      </c>
      <c r="J141" s="11">
        <v>7.6259999999999994</v>
      </c>
      <c r="K141" s="11">
        <v>8.1</v>
      </c>
      <c r="L141" s="11">
        <v>7.7151149999999999</v>
      </c>
      <c r="M141" s="11">
        <v>7.9249999999999998</v>
      </c>
      <c r="N141" s="11">
        <v>8.1199999999999992</v>
      </c>
      <c r="O141" s="11">
        <v>8.2949999999999999</v>
      </c>
      <c r="P141" s="11">
        <v>8.26</v>
      </c>
      <c r="Q141" s="11">
        <v>8.0380000000000003</v>
      </c>
      <c r="R141" s="11">
        <v>8.0400540899999999</v>
      </c>
      <c r="S141" s="11">
        <v>7.59</v>
      </c>
      <c r="T141" s="11">
        <v>9.4298899350000003</v>
      </c>
      <c r="U141" s="11">
        <v>8.6260000000000012</v>
      </c>
      <c r="V141" s="11">
        <v>8.1009999999999991</v>
      </c>
      <c r="W141" s="11">
        <v>8.0397999999999996</v>
      </c>
      <c r="X141" s="14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269</v>
      </c>
      <c r="C142" s="28"/>
      <c r="D142" s="23">
        <v>8.7840006071644924E-2</v>
      </c>
      <c r="E142" s="23">
        <v>9.8471654127808367E-2</v>
      </c>
      <c r="F142" s="23">
        <v>0.16954841982945973</v>
      </c>
      <c r="G142" s="23">
        <v>0.12237919213112433</v>
      </c>
      <c r="H142" s="23">
        <v>5.4310078162344635E-2</v>
      </c>
      <c r="I142" s="23">
        <v>2.0369626950026112E-2</v>
      </c>
      <c r="J142" s="23">
        <v>0.15874213891297628</v>
      </c>
      <c r="K142" s="23">
        <v>0.1228684933848654</v>
      </c>
      <c r="L142" s="23">
        <v>7.1964042595359032E-2</v>
      </c>
      <c r="M142" s="23">
        <v>0.15857700547893663</v>
      </c>
      <c r="N142" s="23">
        <v>5.7154760664941053E-2</v>
      </c>
      <c r="O142" s="23">
        <v>0.10406728592598144</v>
      </c>
      <c r="P142" s="23">
        <v>7.2295689129205407E-2</v>
      </c>
      <c r="Q142" s="23">
        <v>4.2232688761195576E-2</v>
      </c>
      <c r="R142" s="23">
        <v>8.3608836853100707E-2</v>
      </c>
      <c r="S142" s="23">
        <v>0.14137420792586811</v>
      </c>
      <c r="T142" s="23">
        <v>5.9503496742074599E-2</v>
      </c>
      <c r="U142" s="23">
        <v>7.6510565719164841E-2</v>
      </c>
      <c r="V142" s="23">
        <v>4.8227239882318668E-2</v>
      </c>
      <c r="W142" s="23">
        <v>0.24176710625448353</v>
      </c>
      <c r="X142" s="230"/>
      <c r="Y142" s="231"/>
      <c r="Z142" s="231"/>
      <c r="AA142" s="231"/>
      <c r="AB142" s="231"/>
      <c r="AC142" s="231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  <c r="AN142" s="231"/>
      <c r="AO142" s="231"/>
      <c r="AP142" s="231"/>
      <c r="AQ142" s="231"/>
      <c r="AR142" s="231"/>
      <c r="AS142" s="231"/>
      <c r="AT142" s="231"/>
      <c r="AU142" s="231"/>
      <c r="AV142" s="231"/>
      <c r="AW142" s="231"/>
      <c r="AX142" s="231"/>
      <c r="AY142" s="231"/>
      <c r="AZ142" s="231"/>
      <c r="BA142" s="231"/>
      <c r="BB142" s="231"/>
      <c r="BC142" s="231"/>
      <c r="BD142" s="231"/>
      <c r="BE142" s="231"/>
      <c r="BF142" s="231"/>
      <c r="BG142" s="231"/>
      <c r="BH142" s="231"/>
      <c r="BI142" s="231"/>
      <c r="BJ142" s="231"/>
      <c r="BK142" s="231"/>
      <c r="BL142" s="231"/>
      <c r="BM142" s="54"/>
    </row>
    <row r="143" spans="1:65">
      <c r="A143" s="29"/>
      <c r="B143" s="3" t="s">
        <v>86</v>
      </c>
      <c r="C143" s="28"/>
      <c r="D143" s="13">
        <v>1.0698279401385791E-2</v>
      </c>
      <c r="E143" s="13">
        <v>1.2311521666323195E-2</v>
      </c>
      <c r="F143" s="13">
        <v>2.0411125982679742E-2</v>
      </c>
      <c r="G143" s="13">
        <v>1.5243411932463067E-2</v>
      </c>
      <c r="H143" s="13">
        <v>6.932297318968138E-3</v>
      </c>
      <c r="I143" s="13">
        <v>2.4995831420912525E-3</v>
      </c>
      <c r="J143" s="13">
        <v>2.0886207479449536E-2</v>
      </c>
      <c r="K143" s="13">
        <v>1.5172071626038121E-2</v>
      </c>
      <c r="L143" s="13">
        <v>9.3535636377927688E-3</v>
      </c>
      <c r="M143" s="13">
        <v>1.9913395413847214E-2</v>
      </c>
      <c r="N143" s="13">
        <v>7.0185952515277594E-3</v>
      </c>
      <c r="O143" s="13">
        <v>1.2545784921757858E-2</v>
      </c>
      <c r="P143" s="13">
        <v>8.8022348777441646E-3</v>
      </c>
      <c r="Q143" s="13">
        <v>5.2541289824826554E-3</v>
      </c>
      <c r="R143" s="13">
        <v>1.0389914103654207E-2</v>
      </c>
      <c r="S143" s="13">
        <v>1.8536827962307878E-2</v>
      </c>
      <c r="T143" s="13">
        <v>6.3163192875885033E-3</v>
      </c>
      <c r="U143" s="13">
        <v>8.8962325939883936E-3</v>
      </c>
      <c r="V143" s="13">
        <v>5.9498178084038331E-3</v>
      </c>
      <c r="W143" s="13">
        <v>3.0398402285154797E-2</v>
      </c>
      <c r="X143" s="14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270</v>
      </c>
      <c r="C144" s="28"/>
      <c r="D144" s="13">
        <v>2.4253823269608565E-2</v>
      </c>
      <c r="E144" s="13">
        <v>-2.2340658755172216E-3</v>
      </c>
      <c r="F144" s="13">
        <v>3.6229509413715721E-2</v>
      </c>
      <c r="G144" s="13">
        <v>1.5083360445162786E-3</v>
      </c>
      <c r="H144" s="13">
        <v>-2.26898268592024E-2</v>
      </c>
      <c r="I144" s="13">
        <v>1.6587255750243557E-2</v>
      </c>
      <c r="J144" s="13">
        <v>-5.1883264681294894E-2</v>
      </c>
      <c r="K144" s="13">
        <v>1.0240607191261075E-2</v>
      </c>
      <c r="L144" s="13">
        <v>-4.022900927987505E-2</v>
      </c>
      <c r="M144" s="13">
        <v>-6.6002014488898419E-3</v>
      </c>
      <c r="N144" s="13">
        <v>1.5854210071311048E-2</v>
      </c>
      <c r="O144" s="13">
        <v>3.4774130889258181E-2</v>
      </c>
      <c r="P144" s="13">
        <v>2.4586481218056067E-2</v>
      </c>
      <c r="Q144" s="13">
        <v>2.7142211076378597E-3</v>
      </c>
      <c r="R144" s="13">
        <v>3.8513262291615113E-3</v>
      </c>
      <c r="S144" s="13">
        <v>-4.859826744037643E-2</v>
      </c>
      <c r="T144" s="13">
        <v>0.17518864134381573</v>
      </c>
      <c r="U144" s="13">
        <v>7.2863465986487963E-2</v>
      </c>
      <c r="V144" s="13">
        <v>1.115541654949137E-2</v>
      </c>
      <c r="W144" s="13">
        <v>-7.8539060921010151E-3</v>
      </c>
      <c r="X144" s="14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271</v>
      </c>
      <c r="C145" s="46"/>
      <c r="D145" s="44">
        <v>0.73</v>
      </c>
      <c r="E145" s="44">
        <v>0.39</v>
      </c>
      <c r="F145" s="44">
        <v>1.21</v>
      </c>
      <c r="G145" s="44">
        <v>0.23</v>
      </c>
      <c r="H145" s="44">
        <v>1.26</v>
      </c>
      <c r="I145" s="44">
        <v>0.4</v>
      </c>
      <c r="J145" s="44">
        <v>2.5</v>
      </c>
      <c r="K145" s="44">
        <v>0.14000000000000001</v>
      </c>
      <c r="L145" s="44">
        <v>2</v>
      </c>
      <c r="M145" s="44">
        <v>0.57999999999999996</v>
      </c>
      <c r="N145" s="44">
        <v>0.35</v>
      </c>
      <c r="O145" s="44">
        <v>1.17</v>
      </c>
      <c r="P145" s="44">
        <v>0.72</v>
      </c>
      <c r="Q145" s="44">
        <v>0.18</v>
      </c>
      <c r="R145" s="44">
        <v>0.14000000000000001</v>
      </c>
      <c r="S145" s="44">
        <v>2.36</v>
      </c>
      <c r="T145" s="44">
        <v>7.12</v>
      </c>
      <c r="U145" s="44">
        <v>2.79</v>
      </c>
      <c r="V145" s="44">
        <v>0.18</v>
      </c>
      <c r="W145" s="44">
        <v>0.63</v>
      </c>
      <c r="X145" s="146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3"/>
    </row>
    <row r="147" spans="1:65" ht="15">
      <c r="B147" s="8" t="s">
        <v>546</v>
      </c>
      <c r="BM147" s="27" t="s">
        <v>66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239</v>
      </c>
      <c r="E148" s="17" t="s">
        <v>239</v>
      </c>
      <c r="F148" s="17" t="s">
        <v>239</v>
      </c>
      <c r="G148" s="17" t="s">
        <v>239</v>
      </c>
      <c r="H148" s="17" t="s">
        <v>239</v>
      </c>
      <c r="I148" s="17" t="s">
        <v>239</v>
      </c>
      <c r="J148" s="17" t="s">
        <v>239</v>
      </c>
      <c r="K148" s="17" t="s">
        <v>239</v>
      </c>
      <c r="L148" s="17" t="s">
        <v>239</v>
      </c>
      <c r="M148" s="17" t="s">
        <v>239</v>
      </c>
      <c r="N148" s="14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240</v>
      </c>
      <c r="C149" s="9" t="s">
        <v>240</v>
      </c>
      <c r="D149" s="144" t="s">
        <v>242</v>
      </c>
      <c r="E149" s="145" t="s">
        <v>244</v>
      </c>
      <c r="F149" s="145" t="s">
        <v>248</v>
      </c>
      <c r="G149" s="145" t="s">
        <v>250</v>
      </c>
      <c r="H149" s="145" t="s">
        <v>253</v>
      </c>
      <c r="I149" s="145" t="s">
        <v>256</v>
      </c>
      <c r="J149" s="145" t="s">
        <v>257</v>
      </c>
      <c r="K149" s="145" t="s">
        <v>259</v>
      </c>
      <c r="L149" s="145" t="s">
        <v>282</v>
      </c>
      <c r="M149" s="145" t="s">
        <v>284</v>
      </c>
      <c r="N149" s="14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299</v>
      </c>
      <c r="E150" s="11" t="s">
        <v>103</v>
      </c>
      <c r="F150" s="11" t="s">
        <v>103</v>
      </c>
      <c r="G150" s="11" t="s">
        <v>103</v>
      </c>
      <c r="H150" s="11" t="s">
        <v>103</v>
      </c>
      <c r="I150" s="11" t="s">
        <v>103</v>
      </c>
      <c r="J150" s="11" t="s">
        <v>299</v>
      </c>
      <c r="K150" s="11" t="s">
        <v>99</v>
      </c>
      <c r="L150" s="11" t="s">
        <v>103</v>
      </c>
      <c r="M150" s="11" t="s">
        <v>299</v>
      </c>
      <c r="N150" s="146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146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8">
        <v>1</v>
      </c>
      <c r="C152" s="14">
        <v>1</v>
      </c>
      <c r="D152" s="222" t="s">
        <v>108</v>
      </c>
      <c r="E152" s="226" t="s">
        <v>96</v>
      </c>
      <c r="F152" s="222">
        <v>0.8</v>
      </c>
      <c r="G152" s="226" t="s">
        <v>96</v>
      </c>
      <c r="H152" s="222" t="s">
        <v>219</v>
      </c>
      <c r="I152" s="222">
        <v>0.3</v>
      </c>
      <c r="J152" s="222">
        <v>0.34</v>
      </c>
      <c r="K152" s="222" t="s">
        <v>110</v>
      </c>
      <c r="L152" s="226" t="s">
        <v>96</v>
      </c>
      <c r="M152" s="222" t="s">
        <v>109</v>
      </c>
      <c r="N152" s="219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3">
        <v>1</v>
      </c>
    </row>
    <row r="153" spans="1:65">
      <c r="A153" s="29"/>
      <c r="B153" s="19">
        <v>1</v>
      </c>
      <c r="C153" s="9">
        <v>2</v>
      </c>
      <c r="D153" s="218" t="s">
        <v>108</v>
      </c>
      <c r="E153" s="227" t="s">
        <v>96</v>
      </c>
      <c r="F153" s="218">
        <v>0.7</v>
      </c>
      <c r="G153" s="227" t="s">
        <v>96</v>
      </c>
      <c r="H153" s="218" t="s">
        <v>219</v>
      </c>
      <c r="I153" s="218">
        <v>0.3</v>
      </c>
      <c r="J153" s="218">
        <v>0.33</v>
      </c>
      <c r="K153" s="218" t="s">
        <v>110</v>
      </c>
      <c r="L153" s="227" t="s">
        <v>96</v>
      </c>
      <c r="M153" s="218" t="s">
        <v>109</v>
      </c>
      <c r="N153" s="219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3" t="e">
        <v>#N/A</v>
      </c>
    </row>
    <row r="154" spans="1:65">
      <c r="A154" s="29"/>
      <c r="B154" s="19">
        <v>1</v>
      </c>
      <c r="C154" s="9">
        <v>3</v>
      </c>
      <c r="D154" s="218" t="s">
        <v>108</v>
      </c>
      <c r="E154" s="227" t="s">
        <v>96</v>
      </c>
      <c r="F154" s="218">
        <v>0.7</v>
      </c>
      <c r="G154" s="227" t="s">
        <v>96</v>
      </c>
      <c r="H154" s="218" t="s">
        <v>219</v>
      </c>
      <c r="I154" s="218">
        <v>0.4</v>
      </c>
      <c r="J154" s="218">
        <v>0.31</v>
      </c>
      <c r="K154" s="218" t="s">
        <v>110</v>
      </c>
      <c r="L154" s="227" t="s">
        <v>96</v>
      </c>
      <c r="M154" s="218" t="s">
        <v>109</v>
      </c>
      <c r="N154" s="219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3">
        <v>16</v>
      </c>
    </row>
    <row r="155" spans="1:65">
      <c r="A155" s="29"/>
      <c r="B155" s="19">
        <v>1</v>
      </c>
      <c r="C155" s="9">
        <v>4</v>
      </c>
      <c r="D155" s="218" t="s">
        <v>108</v>
      </c>
      <c r="E155" s="227" t="s">
        <v>96</v>
      </c>
      <c r="F155" s="218">
        <v>0.8</v>
      </c>
      <c r="G155" s="227" t="s">
        <v>96</v>
      </c>
      <c r="H155" s="218" t="s">
        <v>219</v>
      </c>
      <c r="I155" s="218">
        <v>0.4</v>
      </c>
      <c r="J155" s="218">
        <v>0.32</v>
      </c>
      <c r="K155" s="218" t="s">
        <v>110</v>
      </c>
      <c r="L155" s="227" t="s">
        <v>96</v>
      </c>
      <c r="M155" s="218" t="s">
        <v>109</v>
      </c>
      <c r="N155" s="219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23" t="s">
        <v>96</v>
      </c>
    </row>
    <row r="156" spans="1:65">
      <c r="A156" s="29"/>
      <c r="B156" s="19">
        <v>1</v>
      </c>
      <c r="C156" s="9">
        <v>5</v>
      </c>
      <c r="D156" s="218" t="s">
        <v>108</v>
      </c>
      <c r="E156" s="227" t="s">
        <v>96</v>
      </c>
      <c r="F156" s="218">
        <v>0.7</v>
      </c>
      <c r="G156" s="227" t="s">
        <v>96</v>
      </c>
      <c r="H156" s="218" t="s">
        <v>219</v>
      </c>
      <c r="I156" s="218">
        <v>0.3</v>
      </c>
      <c r="J156" s="218">
        <v>0.32</v>
      </c>
      <c r="K156" s="218" t="s">
        <v>110</v>
      </c>
      <c r="L156" s="227" t="s">
        <v>96</v>
      </c>
      <c r="M156" s="218" t="s">
        <v>109</v>
      </c>
      <c r="N156" s="219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3">
        <v>84</v>
      </c>
    </row>
    <row r="157" spans="1:65">
      <c r="A157" s="29"/>
      <c r="B157" s="19">
        <v>1</v>
      </c>
      <c r="C157" s="9">
        <v>6</v>
      </c>
      <c r="D157" s="218" t="s">
        <v>108</v>
      </c>
      <c r="E157" s="227" t="s">
        <v>96</v>
      </c>
      <c r="F157" s="218">
        <v>0.6</v>
      </c>
      <c r="G157" s="227" t="s">
        <v>96</v>
      </c>
      <c r="H157" s="218" t="s">
        <v>219</v>
      </c>
      <c r="I157" s="218">
        <v>0.3</v>
      </c>
      <c r="J157" s="218">
        <v>0.33</v>
      </c>
      <c r="K157" s="218" t="s">
        <v>110</v>
      </c>
      <c r="L157" s="227" t="s">
        <v>96</v>
      </c>
      <c r="M157" s="218" t="s">
        <v>109</v>
      </c>
      <c r="N157" s="219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1"/>
    </row>
    <row r="158" spans="1:65">
      <c r="A158" s="29"/>
      <c r="B158" s="20" t="s">
        <v>267</v>
      </c>
      <c r="C158" s="12"/>
      <c r="D158" s="224" t="s">
        <v>625</v>
      </c>
      <c r="E158" s="224" t="s">
        <v>625</v>
      </c>
      <c r="F158" s="224">
        <v>0.71666666666666667</v>
      </c>
      <c r="G158" s="224" t="s">
        <v>625</v>
      </c>
      <c r="H158" s="224" t="s">
        <v>625</v>
      </c>
      <c r="I158" s="224">
        <v>0.33333333333333331</v>
      </c>
      <c r="J158" s="224">
        <v>0.32500000000000001</v>
      </c>
      <c r="K158" s="224" t="s">
        <v>625</v>
      </c>
      <c r="L158" s="224" t="s">
        <v>625</v>
      </c>
      <c r="M158" s="224" t="s">
        <v>625</v>
      </c>
      <c r="N158" s="219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1"/>
    </row>
    <row r="159" spans="1:65">
      <c r="A159" s="29"/>
      <c r="B159" s="3" t="s">
        <v>268</v>
      </c>
      <c r="C159" s="28"/>
      <c r="D159" s="218" t="s">
        <v>625</v>
      </c>
      <c r="E159" s="218" t="s">
        <v>625</v>
      </c>
      <c r="F159" s="218">
        <v>0.7</v>
      </c>
      <c r="G159" s="218" t="s">
        <v>625</v>
      </c>
      <c r="H159" s="218" t="s">
        <v>625</v>
      </c>
      <c r="I159" s="218">
        <v>0.3</v>
      </c>
      <c r="J159" s="218">
        <v>0.32500000000000001</v>
      </c>
      <c r="K159" s="218" t="s">
        <v>625</v>
      </c>
      <c r="L159" s="218" t="s">
        <v>625</v>
      </c>
      <c r="M159" s="218" t="s">
        <v>625</v>
      </c>
      <c r="N159" s="219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1"/>
    </row>
    <row r="160" spans="1:65">
      <c r="A160" s="29"/>
      <c r="B160" s="3" t="s">
        <v>269</v>
      </c>
      <c r="C160" s="28"/>
      <c r="D160" s="218" t="s">
        <v>625</v>
      </c>
      <c r="E160" s="218" t="s">
        <v>625</v>
      </c>
      <c r="F160" s="218">
        <v>7.5277265270908125E-2</v>
      </c>
      <c r="G160" s="218" t="s">
        <v>625</v>
      </c>
      <c r="H160" s="218" t="s">
        <v>625</v>
      </c>
      <c r="I160" s="218">
        <v>5.1639777949432177E-2</v>
      </c>
      <c r="J160" s="218">
        <v>1.0488088481701525E-2</v>
      </c>
      <c r="K160" s="218" t="s">
        <v>625</v>
      </c>
      <c r="L160" s="218" t="s">
        <v>625</v>
      </c>
      <c r="M160" s="218" t="s">
        <v>625</v>
      </c>
      <c r="N160" s="219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  <c r="BI160" s="220"/>
      <c r="BJ160" s="220"/>
      <c r="BK160" s="220"/>
      <c r="BL160" s="220"/>
      <c r="BM160" s="221"/>
    </row>
    <row r="161" spans="1:65">
      <c r="A161" s="29"/>
      <c r="B161" s="3" t="s">
        <v>86</v>
      </c>
      <c r="C161" s="28"/>
      <c r="D161" s="13" t="s">
        <v>625</v>
      </c>
      <c r="E161" s="13" t="s">
        <v>625</v>
      </c>
      <c r="F161" s="13">
        <v>0.10503804456405785</v>
      </c>
      <c r="G161" s="13" t="s">
        <v>625</v>
      </c>
      <c r="H161" s="13" t="s">
        <v>625</v>
      </c>
      <c r="I161" s="13">
        <v>0.15491933384829654</v>
      </c>
      <c r="J161" s="13">
        <v>3.2271041482158536E-2</v>
      </c>
      <c r="K161" s="13" t="s">
        <v>625</v>
      </c>
      <c r="L161" s="13" t="s">
        <v>625</v>
      </c>
      <c r="M161" s="13" t="s">
        <v>625</v>
      </c>
      <c r="N161" s="14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270</v>
      </c>
      <c r="C162" s="28"/>
      <c r="D162" s="13" t="s">
        <v>625</v>
      </c>
      <c r="E162" s="13" t="s">
        <v>625</v>
      </c>
      <c r="F162" s="13" t="s">
        <v>625</v>
      </c>
      <c r="G162" s="13" t="s">
        <v>625</v>
      </c>
      <c r="H162" s="13" t="s">
        <v>625</v>
      </c>
      <c r="I162" s="13" t="s">
        <v>625</v>
      </c>
      <c r="J162" s="13" t="s">
        <v>625</v>
      </c>
      <c r="K162" s="13" t="s">
        <v>625</v>
      </c>
      <c r="L162" s="13" t="s">
        <v>625</v>
      </c>
      <c r="M162" s="13" t="s">
        <v>625</v>
      </c>
      <c r="N162" s="146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271</v>
      </c>
      <c r="C163" s="46"/>
      <c r="D163" s="44">
        <v>0.13</v>
      </c>
      <c r="E163" s="44">
        <v>3.94</v>
      </c>
      <c r="F163" s="44">
        <v>0.13</v>
      </c>
      <c r="G163" s="44">
        <v>3.94</v>
      </c>
      <c r="H163" s="44">
        <v>0.57999999999999996</v>
      </c>
      <c r="I163" s="44">
        <v>0.5</v>
      </c>
      <c r="J163" s="44">
        <v>0.51</v>
      </c>
      <c r="K163" s="44">
        <v>0.77</v>
      </c>
      <c r="L163" s="44">
        <v>3.94</v>
      </c>
      <c r="M163" s="44">
        <v>1.56</v>
      </c>
      <c r="N163" s="146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3"/>
    </row>
    <row r="165" spans="1:65" ht="15">
      <c r="B165" s="8" t="s">
        <v>547</v>
      </c>
      <c r="BM165" s="27" t="s">
        <v>66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239</v>
      </c>
      <c r="E166" s="17" t="s">
        <v>239</v>
      </c>
      <c r="F166" s="17" t="s">
        <v>239</v>
      </c>
      <c r="G166" s="17" t="s">
        <v>239</v>
      </c>
      <c r="H166" s="17" t="s">
        <v>239</v>
      </c>
      <c r="I166" s="17" t="s">
        <v>239</v>
      </c>
      <c r="J166" s="17" t="s">
        <v>239</v>
      </c>
      <c r="K166" s="17" t="s">
        <v>239</v>
      </c>
      <c r="L166" s="17" t="s">
        <v>239</v>
      </c>
      <c r="M166" s="17" t="s">
        <v>239</v>
      </c>
      <c r="N166" s="17" t="s">
        <v>239</v>
      </c>
      <c r="O166" s="17" t="s">
        <v>239</v>
      </c>
      <c r="P166" s="146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240</v>
      </c>
      <c r="C167" s="9" t="s">
        <v>240</v>
      </c>
      <c r="D167" s="144" t="s">
        <v>242</v>
      </c>
      <c r="E167" s="145" t="s">
        <v>246</v>
      </c>
      <c r="F167" s="145" t="s">
        <v>247</v>
      </c>
      <c r="G167" s="145" t="s">
        <v>248</v>
      </c>
      <c r="H167" s="145" t="s">
        <v>250</v>
      </c>
      <c r="I167" s="145" t="s">
        <v>252</v>
      </c>
      <c r="J167" s="145" t="s">
        <v>253</v>
      </c>
      <c r="K167" s="145" t="s">
        <v>256</v>
      </c>
      <c r="L167" s="145" t="s">
        <v>257</v>
      </c>
      <c r="M167" s="145" t="s">
        <v>258</v>
      </c>
      <c r="N167" s="145" t="s">
        <v>259</v>
      </c>
      <c r="O167" s="145" t="s">
        <v>284</v>
      </c>
      <c r="P167" s="146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299</v>
      </c>
      <c r="E168" s="11" t="s">
        <v>103</v>
      </c>
      <c r="F168" s="11" t="s">
        <v>103</v>
      </c>
      <c r="G168" s="11" t="s">
        <v>99</v>
      </c>
      <c r="H168" s="11" t="s">
        <v>103</v>
      </c>
      <c r="I168" s="11" t="s">
        <v>299</v>
      </c>
      <c r="J168" s="11" t="s">
        <v>103</v>
      </c>
      <c r="K168" s="11" t="s">
        <v>103</v>
      </c>
      <c r="L168" s="11" t="s">
        <v>299</v>
      </c>
      <c r="M168" s="11" t="s">
        <v>100</v>
      </c>
      <c r="N168" s="11" t="s">
        <v>99</v>
      </c>
      <c r="O168" s="11" t="s">
        <v>299</v>
      </c>
      <c r="P168" s="146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146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06">
        <v>52.2</v>
      </c>
      <c r="E170" s="206">
        <v>53</v>
      </c>
      <c r="F170" s="206">
        <v>56.166150000000002</v>
      </c>
      <c r="G170" s="206">
        <v>60</v>
      </c>
      <c r="H170" s="206">
        <v>51</v>
      </c>
      <c r="I170" s="206">
        <v>58.6</v>
      </c>
      <c r="J170" s="206">
        <v>55</v>
      </c>
      <c r="K170" s="206">
        <v>55.6</v>
      </c>
      <c r="L170" s="206">
        <v>51.55</v>
      </c>
      <c r="M170" s="206">
        <v>54.430524090886607</v>
      </c>
      <c r="N170" s="206">
        <v>54</v>
      </c>
      <c r="O170" s="207">
        <v>64</v>
      </c>
      <c r="P170" s="209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211">
        <v>1</v>
      </c>
    </row>
    <row r="171" spans="1:65">
      <c r="A171" s="29"/>
      <c r="B171" s="19">
        <v>1</v>
      </c>
      <c r="C171" s="9">
        <v>2</v>
      </c>
      <c r="D171" s="213">
        <v>52.4</v>
      </c>
      <c r="E171" s="213">
        <v>53</v>
      </c>
      <c r="F171" s="213">
        <v>55.940150000000003</v>
      </c>
      <c r="G171" s="213">
        <v>55</v>
      </c>
      <c r="H171" s="213">
        <v>51.4</v>
      </c>
      <c r="I171" s="213">
        <v>58.2</v>
      </c>
      <c r="J171" s="213">
        <v>55</v>
      </c>
      <c r="K171" s="213">
        <v>56.2</v>
      </c>
      <c r="L171" s="213">
        <v>52.39</v>
      </c>
      <c r="M171" s="213">
        <v>57.213671233363449</v>
      </c>
      <c r="N171" s="213">
        <v>56</v>
      </c>
      <c r="O171" s="214">
        <v>62.100000000000009</v>
      </c>
      <c r="P171" s="209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 t="e">
        <v>#N/A</v>
      </c>
    </row>
    <row r="172" spans="1:65">
      <c r="A172" s="29"/>
      <c r="B172" s="19">
        <v>1</v>
      </c>
      <c r="C172" s="9">
        <v>3</v>
      </c>
      <c r="D172" s="213">
        <v>52.4</v>
      </c>
      <c r="E172" s="213">
        <v>54</v>
      </c>
      <c r="F172" s="213">
        <v>56.098883999999998</v>
      </c>
      <c r="G172" s="213">
        <v>49.9</v>
      </c>
      <c r="H172" s="213">
        <v>51.6</v>
      </c>
      <c r="I172" s="213">
        <v>58.6</v>
      </c>
      <c r="J172" s="213">
        <v>53.2</v>
      </c>
      <c r="K172" s="213">
        <v>55.9</v>
      </c>
      <c r="L172" s="213">
        <v>51.76</v>
      </c>
      <c r="M172" s="213">
        <v>54.991626212716255</v>
      </c>
      <c r="N172" s="213">
        <v>54</v>
      </c>
      <c r="O172" s="214">
        <v>62.20000000000001</v>
      </c>
      <c r="P172" s="209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16</v>
      </c>
    </row>
    <row r="173" spans="1:65">
      <c r="A173" s="29"/>
      <c r="B173" s="19">
        <v>1</v>
      </c>
      <c r="C173" s="9">
        <v>4</v>
      </c>
      <c r="D173" s="213">
        <v>51.8</v>
      </c>
      <c r="E173" s="213">
        <v>54</v>
      </c>
      <c r="F173" s="213">
        <v>56.244181000000005</v>
      </c>
      <c r="G173" s="213">
        <v>58</v>
      </c>
      <c r="H173" s="213">
        <v>51.3</v>
      </c>
      <c r="I173" s="213">
        <v>58.3</v>
      </c>
      <c r="J173" s="213">
        <v>53.6</v>
      </c>
      <c r="K173" s="213">
        <v>56.4</v>
      </c>
      <c r="L173" s="213">
        <v>52.53</v>
      </c>
      <c r="M173" s="213">
        <v>55.33587226219224</v>
      </c>
      <c r="N173" s="213">
        <v>52</v>
      </c>
      <c r="O173" s="214">
        <v>63</v>
      </c>
      <c r="P173" s="209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54.352946971605256</v>
      </c>
    </row>
    <row r="174" spans="1:65">
      <c r="A174" s="29"/>
      <c r="B174" s="19">
        <v>1</v>
      </c>
      <c r="C174" s="9">
        <v>5</v>
      </c>
      <c r="D174" s="213">
        <v>53.5</v>
      </c>
      <c r="E174" s="213">
        <v>58</v>
      </c>
      <c r="F174" s="213">
        <v>56.053702999999999</v>
      </c>
      <c r="G174" s="213">
        <v>55</v>
      </c>
      <c r="H174" s="213">
        <v>51.2</v>
      </c>
      <c r="I174" s="213">
        <v>57.7</v>
      </c>
      <c r="J174" s="213">
        <v>53.2</v>
      </c>
      <c r="K174" s="213">
        <v>56.1</v>
      </c>
      <c r="L174" s="213">
        <v>51.03</v>
      </c>
      <c r="M174" s="213">
        <v>55.618819436937514</v>
      </c>
      <c r="N174" s="213">
        <v>49</v>
      </c>
      <c r="O174" s="214">
        <v>62.9</v>
      </c>
      <c r="P174" s="209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85</v>
      </c>
    </row>
    <row r="175" spans="1:65">
      <c r="A175" s="29"/>
      <c r="B175" s="19">
        <v>1</v>
      </c>
      <c r="C175" s="9">
        <v>6</v>
      </c>
      <c r="D175" s="213">
        <v>52.9</v>
      </c>
      <c r="E175" s="213">
        <v>54</v>
      </c>
      <c r="F175" s="213">
        <v>55.925502000000002</v>
      </c>
      <c r="G175" s="213">
        <v>54</v>
      </c>
      <c r="H175" s="213">
        <v>50.9</v>
      </c>
      <c r="I175" s="213">
        <v>57.8</v>
      </c>
      <c r="J175" s="213">
        <v>52.8</v>
      </c>
      <c r="K175" s="213">
        <v>56.1</v>
      </c>
      <c r="L175" s="213">
        <v>51.42</v>
      </c>
      <c r="M175" s="213">
        <v>55.795416889850856</v>
      </c>
      <c r="N175" s="213">
        <v>53</v>
      </c>
      <c r="O175" s="215">
        <v>58.7</v>
      </c>
      <c r="P175" s="209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6"/>
    </row>
    <row r="176" spans="1:65">
      <c r="A176" s="29"/>
      <c r="B176" s="20" t="s">
        <v>267</v>
      </c>
      <c r="C176" s="12"/>
      <c r="D176" s="217">
        <v>52.533333333333331</v>
      </c>
      <c r="E176" s="217">
        <v>54.333333333333336</v>
      </c>
      <c r="F176" s="217">
        <v>56.07142833333333</v>
      </c>
      <c r="G176" s="217">
        <v>55.316666666666663</v>
      </c>
      <c r="H176" s="217">
        <v>51.233333333333327</v>
      </c>
      <c r="I176" s="217">
        <v>58.199999999999996</v>
      </c>
      <c r="J176" s="217">
        <v>53.800000000000004</v>
      </c>
      <c r="K176" s="217">
        <v>56.050000000000011</v>
      </c>
      <c r="L176" s="217">
        <v>51.78</v>
      </c>
      <c r="M176" s="217">
        <v>55.564321687657817</v>
      </c>
      <c r="N176" s="217">
        <v>53</v>
      </c>
      <c r="O176" s="217">
        <v>62.15</v>
      </c>
      <c r="P176" s="209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6"/>
    </row>
    <row r="177" spans="1:65">
      <c r="A177" s="29"/>
      <c r="B177" s="3" t="s">
        <v>268</v>
      </c>
      <c r="C177" s="28"/>
      <c r="D177" s="213">
        <v>52.4</v>
      </c>
      <c r="E177" s="213">
        <v>54</v>
      </c>
      <c r="F177" s="213">
        <v>56.076293499999998</v>
      </c>
      <c r="G177" s="213">
        <v>55</v>
      </c>
      <c r="H177" s="213">
        <v>51.25</v>
      </c>
      <c r="I177" s="213">
        <v>58.25</v>
      </c>
      <c r="J177" s="213">
        <v>53.400000000000006</v>
      </c>
      <c r="K177" s="213">
        <v>56.1</v>
      </c>
      <c r="L177" s="213">
        <v>51.655000000000001</v>
      </c>
      <c r="M177" s="213">
        <v>55.477345849564877</v>
      </c>
      <c r="N177" s="213">
        <v>53.5</v>
      </c>
      <c r="O177" s="213">
        <v>62.550000000000004</v>
      </c>
      <c r="P177" s="209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6"/>
    </row>
    <row r="178" spans="1:65">
      <c r="A178" s="29"/>
      <c r="B178" s="3" t="s">
        <v>269</v>
      </c>
      <c r="C178" s="28"/>
      <c r="D178" s="218">
        <v>0.59217114643206581</v>
      </c>
      <c r="E178" s="218">
        <v>1.8618986725025257</v>
      </c>
      <c r="F178" s="218">
        <v>0.12522952895649975</v>
      </c>
      <c r="G178" s="218">
        <v>3.4758691958511143</v>
      </c>
      <c r="H178" s="218">
        <v>0.25819888974716149</v>
      </c>
      <c r="I178" s="218">
        <v>0.38470768123342719</v>
      </c>
      <c r="J178" s="218">
        <v>0.96332756630338345</v>
      </c>
      <c r="K178" s="218">
        <v>0.27386127875258282</v>
      </c>
      <c r="L178" s="218">
        <v>0.57965506984757775</v>
      </c>
      <c r="M178" s="218">
        <v>0.94259165692582214</v>
      </c>
      <c r="N178" s="218">
        <v>2.3664319132398464</v>
      </c>
      <c r="O178" s="218">
        <v>1.8229097618916841</v>
      </c>
      <c r="P178" s="219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1"/>
    </row>
    <row r="179" spans="1:65">
      <c r="A179" s="29"/>
      <c r="B179" s="3" t="s">
        <v>86</v>
      </c>
      <c r="C179" s="28"/>
      <c r="D179" s="13">
        <v>1.1272293396549476E-2</v>
      </c>
      <c r="E179" s="13">
        <v>3.4268073727040348E-2</v>
      </c>
      <c r="F179" s="13">
        <v>2.2333928825931716E-3</v>
      </c>
      <c r="G179" s="13">
        <v>6.2835839635753801E-2</v>
      </c>
      <c r="H179" s="13">
        <v>5.0396660328008106E-3</v>
      </c>
      <c r="I179" s="13">
        <v>6.610097615694626E-3</v>
      </c>
      <c r="J179" s="13">
        <v>1.7905716845787796E-2</v>
      </c>
      <c r="K179" s="13">
        <v>4.8860174621335019E-3</v>
      </c>
      <c r="L179" s="13">
        <v>1.1194574543213166E-2</v>
      </c>
      <c r="M179" s="13">
        <v>1.6963973072943939E-2</v>
      </c>
      <c r="N179" s="13">
        <v>4.4649658740374458E-2</v>
      </c>
      <c r="O179" s="13">
        <v>2.9330808719093871E-2</v>
      </c>
      <c r="P179" s="146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270</v>
      </c>
      <c r="C180" s="28"/>
      <c r="D180" s="13">
        <v>-3.347773652866548E-2</v>
      </c>
      <c r="E180" s="13">
        <v>-3.6085694271859037E-4</v>
      </c>
      <c r="F180" s="13">
        <v>3.1617077959467998E-2</v>
      </c>
      <c r="G180" s="13">
        <v>1.7730771719974392E-2</v>
      </c>
      <c r="H180" s="13">
        <v>-5.7395482896293704E-2</v>
      </c>
      <c r="I180" s="13">
        <v>7.0779106612278042E-2</v>
      </c>
      <c r="J180" s="13">
        <v>-1.0173265708925072E-2</v>
      </c>
      <c r="K180" s="13">
        <v>3.122283377350854E-2</v>
      </c>
      <c r="L180" s="13">
        <v>-4.7337763910932029E-2</v>
      </c>
      <c r="M180" s="13">
        <v>2.2287194780540531E-2</v>
      </c>
      <c r="N180" s="13">
        <v>-2.4891878858234739E-2</v>
      </c>
      <c r="O180" s="13">
        <v>0.14345225903699443</v>
      </c>
      <c r="P180" s="146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271</v>
      </c>
      <c r="C181" s="46"/>
      <c r="D181" s="44">
        <v>1.01</v>
      </c>
      <c r="E181" s="44">
        <v>0.22</v>
      </c>
      <c r="F181" s="44">
        <v>0.55000000000000004</v>
      </c>
      <c r="G181" s="44">
        <v>0.22</v>
      </c>
      <c r="H181" s="44">
        <v>1.58</v>
      </c>
      <c r="I181" s="44">
        <v>1.48</v>
      </c>
      <c r="J181" s="44">
        <v>0.45</v>
      </c>
      <c r="K181" s="44">
        <v>0.54</v>
      </c>
      <c r="L181" s="44">
        <v>1.34</v>
      </c>
      <c r="M181" s="44">
        <v>0.32</v>
      </c>
      <c r="N181" s="44">
        <v>0.8</v>
      </c>
      <c r="O181" s="44">
        <v>3.22</v>
      </c>
      <c r="P181" s="146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3"/>
    </row>
    <row r="183" spans="1:65" ht="15">
      <c r="B183" s="8" t="s">
        <v>548</v>
      </c>
      <c r="BM183" s="27" t="s">
        <v>66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239</v>
      </c>
      <c r="E184" s="17" t="s">
        <v>239</v>
      </c>
      <c r="F184" s="17" t="s">
        <v>239</v>
      </c>
      <c r="G184" s="17" t="s">
        <v>239</v>
      </c>
      <c r="H184" s="17" t="s">
        <v>239</v>
      </c>
      <c r="I184" s="17" t="s">
        <v>239</v>
      </c>
      <c r="J184" s="17" t="s">
        <v>239</v>
      </c>
      <c r="K184" s="17" t="s">
        <v>239</v>
      </c>
      <c r="L184" s="17" t="s">
        <v>239</v>
      </c>
      <c r="M184" s="17" t="s">
        <v>239</v>
      </c>
      <c r="N184" s="17" t="s">
        <v>239</v>
      </c>
      <c r="O184" s="17" t="s">
        <v>239</v>
      </c>
      <c r="P184" s="17" t="s">
        <v>239</v>
      </c>
      <c r="Q184" s="17" t="s">
        <v>239</v>
      </c>
      <c r="R184" s="17" t="s">
        <v>239</v>
      </c>
      <c r="S184" s="17" t="s">
        <v>239</v>
      </c>
      <c r="T184" s="17" t="s">
        <v>239</v>
      </c>
      <c r="U184" s="17" t="s">
        <v>239</v>
      </c>
      <c r="V184" s="17" t="s">
        <v>239</v>
      </c>
      <c r="W184" s="14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240</v>
      </c>
      <c r="C185" s="9" t="s">
        <v>240</v>
      </c>
      <c r="D185" s="144" t="s">
        <v>242</v>
      </c>
      <c r="E185" s="145" t="s">
        <v>243</v>
      </c>
      <c r="F185" s="145" t="s">
        <v>244</v>
      </c>
      <c r="G185" s="145" t="s">
        <v>245</v>
      </c>
      <c r="H185" s="145" t="s">
        <v>247</v>
      </c>
      <c r="I185" s="145" t="s">
        <v>248</v>
      </c>
      <c r="J185" s="145" t="s">
        <v>249</v>
      </c>
      <c r="K185" s="145" t="s">
        <v>250</v>
      </c>
      <c r="L185" s="145" t="s">
        <v>251</v>
      </c>
      <c r="M185" s="145" t="s">
        <v>252</v>
      </c>
      <c r="N185" s="145" t="s">
        <v>253</v>
      </c>
      <c r="O185" s="145" t="s">
        <v>254</v>
      </c>
      <c r="P185" s="145" t="s">
        <v>256</v>
      </c>
      <c r="Q185" s="145" t="s">
        <v>257</v>
      </c>
      <c r="R185" s="145" t="s">
        <v>258</v>
      </c>
      <c r="S185" s="145" t="s">
        <v>259</v>
      </c>
      <c r="T185" s="145" t="s">
        <v>282</v>
      </c>
      <c r="U185" s="145" t="s">
        <v>284</v>
      </c>
      <c r="V185" s="145" t="s">
        <v>260</v>
      </c>
      <c r="W185" s="14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299</v>
      </c>
      <c r="E186" s="11" t="s">
        <v>104</v>
      </c>
      <c r="F186" s="11" t="s">
        <v>103</v>
      </c>
      <c r="G186" s="11" t="s">
        <v>104</v>
      </c>
      <c r="H186" s="11" t="s">
        <v>104</v>
      </c>
      <c r="I186" s="11" t="s">
        <v>103</v>
      </c>
      <c r="J186" s="11" t="s">
        <v>104</v>
      </c>
      <c r="K186" s="11" t="s">
        <v>103</v>
      </c>
      <c r="L186" s="11" t="s">
        <v>104</v>
      </c>
      <c r="M186" s="11" t="s">
        <v>299</v>
      </c>
      <c r="N186" s="11" t="s">
        <v>103</v>
      </c>
      <c r="O186" s="11" t="s">
        <v>104</v>
      </c>
      <c r="P186" s="11" t="s">
        <v>103</v>
      </c>
      <c r="Q186" s="11" t="s">
        <v>299</v>
      </c>
      <c r="R186" s="11" t="s">
        <v>100</v>
      </c>
      <c r="S186" s="11" t="s">
        <v>99</v>
      </c>
      <c r="T186" s="11" t="s">
        <v>103</v>
      </c>
      <c r="U186" s="11" t="s">
        <v>299</v>
      </c>
      <c r="V186" s="11" t="s">
        <v>104</v>
      </c>
      <c r="W186" s="14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14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06">
        <v>71</v>
      </c>
      <c r="E188" s="207">
        <v>70.000000000000014</v>
      </c>
      <c r="F188" s="206">
        <v>73</v>
      </c>
      <c r="G188" s="207">
        <v>89.999999999999986</v>
      </c>
      <c r="H188" s="206">
        <v>72.394224999999992</v>
      </c>
      <c r="I188" s="206">
        <v>67</v>
      </c>
      <c r="J188" s="207">
        <v>80</v>
      </c>
      <c r="K188" s="207">
        <v>65</v>
      </c>
      <c r="L188" s="207">
        <v>89.999999999999986</v>
      </c>
      <c r="M188" s="206">
        <v>71</v>
      </c>
      <c r="N188" s="208">
        <v>75</v>
      </c>
      <c r="O188" s="207">
        <v>80</v>
      </c>
      <c r="P188" s="206">
        <v>70.900000000000006</v>
      </c>
      <c r="Q188" s="206">
        <v>72.7</v>
      </c>
      <c r="R188" s="206">
        <v>70.945677626457467</v>
      </c>
      <c r="S188" s="207">
        <v>82.2</v>
      </c>
      <c r="T188" s="207">
        <v>68.764593330341242</v>
      </c>
      <c r="U188" s="208">
        <v>80</v>
      </c>
      <c r="V188" s="206">
        <v>73</v>
      </c>
      <c r="W188" s="209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29"/>
      <c r="B189" s="19">
        <v>1</v>
      </c>
      <c r="C189" s="9">
        <v>2</v>
      </c>
      <c r="D189" s="215">
        <v>75.3</v>
      </c>
      <c r="E189" s="214">
        <v>80</v>
      </c>
      <c r="F189" s="213">
        <v>73</v>
      </c>
      <c r="G189" s="214">
        <v>70.000000000000014</v>
      </c>
      <c r="H189" s="213">
        <v>71.840675000000005</v>
      </c>
      <c r="I189" s="213">
        <v>66</v>
      </c>
      <c r="J189" s="214">
        <v>80</v>
      </c>
      <c r="K189" s="214">
        <v>63</v>
      </c>
      <c r="L189" s="214">
        <v>89.999999999999986</v>
      </c>
      <c r="M189" s="213">
        <v>72</v>
      </c>
      <c r="N189" s="213">
        <v>72</v>
      </c>
      <c r="O189" s="214">
        <v>80</v>
      </c>
      <c r="P189" s="213">
        <v>70.900000000000006</v>
      </c>
      <c r="Q189" s="213">
        <v>70.2</v>
      </c>
      <c r="R189" s="213">
        <v>71.995905354312555</v>
      </c>
      <c r="S189" s="214">
        <v>70.599999999999994</v>
      </c>
      <c r="T189" s="214">
        <v>64.676110217565707</v>
      </c>
      <c r="U189" s="213">
        <v>77</v>
      </c>
      <c r="V189" s="213">
        <v>73</v>
      </c>
      <c r="W189" s="209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19</v>
      </c>
    </row>
    <row r="190" spans="1:65">
      <c r="A190" s="29"/>
      <c r="B190" s="19">
        <v>1</v>
      </c>
      <c r="C190" s="9">
        <v>3</v>
      </c>
      <c r="D190" s="213">
        <v>71.099999999999994</v>
      </c>
      <c r="E190" s="214">
        <v>70.000000000000014</v>
      </c>
      <c r="F190" s="213">
        <v>73</v>
      </c>
      <c r="G190" s="214">
        <v>80</v>
      </c>
      <c r="H190" s="213">
        <v>72.558800000000005</v>
      </c>
      <c r="I190" s="213">
        <v>66</v>
      </c>
      <c r="J190" s="214">
        <v>80</v>
      </c>
      <c r="K190" s="214">
        <v>64</v>
      </c>
      <c r="L190" s="214">
        <v>89.999999999999986</v>
      </c>
      <c r="M190" s="213">
        <v>70</v>
      </c>
      <c r="N190" s="213">
        <v>71</v>
      </c>
      <c r="O190" s="214">
        <v>80</v>
      </c>
      <c r="P190" s="213">
        <v>72.7</v>
      </c>
      <c r="Q190" s="213">
        <v>73.099999999999994</v>
      </c>
      <c r="R190" s="213">
        <v>72.054576489829316</v>
      </c>
      <c r="S190" s="214">
        <v>81.5</v>
      </c>
      <c r="T190" s="214">
        <v>63.147464533429613</v>
      </c>
      <c r="U190" s="213">
        <v>77</v>
      </c>
      <c r="V190" s="213">
        <v>66</v>
      </c>
      <c r="W190" s="209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29"/>
      <c r="B191" s="19">
        <v>1</v>
      </c>
      <c r="C191" s="9">
        <v>4</v>
      </c>
      <c r="D191" s="213">
        <v>69.7</v>
      </c>
      <c r="E191" s="214">
        <v>80</v>
      </c>
      <c r="F191" s="213">
        <v>72</v>
      </c>
      <c r="G191" s="214">
        <v>89.999999999999986</v>
      </c>
      <c r="H191" s="213">
        <v>72.405199999999994</v>
      </c>
      <c r="I191" s="215">
        <v>72</v>
      </c>
      <c r="J191" s="214">
        <v>80</v>
      </c>
      <c r="K191" s="214">
        <v>64</v>
      </c>
      <c r="L191" s="214">
        <v>80</v>
      </c>
      <c r="M191" s="213">
        <v>70</v>
      </c>
      <c r="N191" s="213">
        <v>71</v>
      </c>
      <c r="O191" s="214">
        <v>80</v>
      </c>
      <c r="P191" s="213">
        <v>72.099999999999994</v>
      </c>
      <c r="Q191" s="213">
        <v>69.7</v>
      </c>
      <c r="R191" s="213">
        <v>70.814254598904171</v>
      </c>
      <c r="S191" s="214">
        <v>86.7</v>
      </c>
      <c r="T191" s="214">
        <v>63.747747168340013</v>
      </c>
      <c r="U191" s="213">
        <v>76</v>
      </c>
      <c r="V191" s="213">
        <v>72</v>
      </c>
      <c r="W191" s="209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71.483442148899172</v>
      </c>
    </row>
    <row r="192" spans="1:65">
      <c r="A192" s="29"/>
      <c r="B192" s="19">
        <v>1</v>
      </c>
      <c r="C192" s="9">
        <v>5</v>
      </c>
      <c r="D192" s="213">
        <v>71.599999999999994</v>
      </c>
      <c r="E192" s="214">
        <v>70.000000000000014</v>
      </c>
      <c r="F192" s="213">
        <v>72</v>
      </c>
      <c r="G192" s="214">
        <v>80</v>
      </c>
      <c r="H192" s="213">
        <v>73.166974999999994</v>
      </c>
      <c r="I192" s="213">
        <v>68</v>
      </c>
      <c r="J192" s="214">
        <v>70.000000000000014</v>
      </c>
      <c r="K192" s="214">
        <v>65</v>
      </c>
      <c r="L192" s="214">
        <v>89.999999999999986</v>
      </c>
      <c r="M192" s="213">
        <v>70</v>
      </c>
      <c r="N192" s="213">
        <v>70</v>
      </c>
      <c r="O192" s="214">
        <v>70.000000000000014</v>
      </c>
      <c r="P192" s="213">
        <v>73.099999999999994</v>
      </c>
      <c r="Q192" s="213">
        <v>73</v>
      </c>
      <c r="R192" s="213">
        <v>71.637932953436419</v>
      </c>
      <c r="S192" s="214">
        <v>72.599999999999994</v>
      </c>
      <c r="T192" s="214">
        <v>68.073289291960918</v>
      </c>
      <c r="U192" s="213">
        <v>79</v>
      </c>
      <c r="V192" s="213">
        <v>71</v>
      </c>
      <c r="W192" s="209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86</v>
      </c>
    </row>
    <row r="193" spans="1:65">
      <c r="A193" s="29"/>
      <c r="B193" s="19">
        <v>1</v>
      </c>
      <c r="C193" s="9">
        <v>6</v>
      </c>
      <c r="D193" s="213">
        <v>70.5</v>
      </c>
      <c r="E193" s="214">
        <v>80</v>
      </c>
      <c r="F193" s="213">
        <v>73</v>
      </c>
      <c r="G193" s="214">
        <v>70.000000000000014</v>
      </c>
      <c r="H193" s="213">
        <v>73.400099999999995</v>
      </c>
      <c r="I193" s="213">
        <v>65</v>
      </c>
      <c r="J193" s="214">
        <v>80</v>
      </c>
      <c r="K193" s="214">
        <v>64</v>
      </c>
      <c r="L193" s="214">
        <v>80</v>
      </c>
      <c r="M193" s="213">
        <v>70</v>
      </c>
      <c r="N193" s="213">
        <v>71</v>
      </c>
      <c r="O193" s="214">
        <v>80</v>
      </c>
      <c r="P193" s="213">
        <v>73.599999999999994</v>
      </c>
      <c r="Q193" s="213">
        <v>70.8</v>
      </c>
      <c r="R193" s="213">
        <v>73.812859804405235</v>
      </c>
      <c r="S193" s="214">
        <v>72</v>
      </c>
      <c r="T193" s="214">
        <v>63.315636575416107</v>
      </c>
      <c r="U193" s="213">
        <v>71</v>
      </c>
      <c r="V193" s="213">
        <v>69</v>
      </c>
      <c r="W193" s="209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6"/>
    </row>
    <row r="194" spans="1:65">
      <c r="A194" s="29"/>
      <c r="B194" s="20" t="s">
        <v>267</v>
      </c>
      <c r="C194" s="12"/>
      <c r="D194" s="217">
        <v>71.533333333333346</v>
      </c>
      <c r="E194" s="217">
        <v>75</v>
      </c>
      <c r="F194" s="217">
        <v>72.666666666666671</v>
      </c>
      <c r="G194" s="217">
        <v>80</v>
      </c>
      <c r="H194" s="217">
        <v>72.6276625</v>
      </c>
      <c r="I194" s="217">
        <v>67.333333333333329</v>
      </c>
      <c r="J194" s="217">
        <v>78.333333333333329</v>
      </c>
      <c r="K194" s="217">
        <v>64.166666666666671</v>
      </c>
      <c r="L194" s="217">
        <v>86.666666666666671</v>
      </c>
      <c r="M194" s="217">
        <v>70.5</v>
      </c>
      <c r="N194" s="217">
        <v>71.666666666666671</v>
      </c>
      <c r="O194" s="217">
        <v>78.333333333333329</v>
      </c>
      <c r="P194" s="217">
        <v>72.216666666666683</v>
      </c>
      <c r="Q194" s="217">
        <v>71.583333333333329</v>
      </c>
      <c r="R194" s="217">
        <v>71.876867804557534</v>
      </c>
      <c r="S194" s="217">
        <v>77.600000000000009</v>
      </c>
      <c r="T194" s="217">
        <v>65.287473519508936</v>
      </c>
      <c r="U194" s="217">
        <v>76.666666666666671</v>
      </c>
      <c r="V194" s="217">
        <v>70.666666666666671</v>
      </c>
      <c r="W194" s="209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6"/>
    </row>
    <row r="195" spans="1:65">
      <c r="A195" s="29"/>
      <c r="B195" s="3" t="s">
        <v>268</v>
      </c>
      <c r="C195" s="28"/>
      <c r="D195" s="213">
        <v>71.05</v>
      </c>
      <c r="E195" s="213">
        <v>75</v>
      </c>
      <c r="F195" s="213">
        <v>73</v>
      </c>
      <c r="G195" s="213">
        <v>80</v>
      </c>
      <c r="H195" s="213">
        <v>72.481999999999999</v>
      </c>
      <c r="I195" s="213">
        <v>66.5</v>
      </c>
      <c r="J195" s="213">
        <v>80</v>
      </c>
      <c r="K195" s="213">
        <v>64</v>
      </c>
      <c r="L195" s="213">
        <v>89.999999999999986</v>
      </c>
      <c r="M195" s="213">
        <v>70</v>
      </c>
      <c r="N195" s="213">
        <v>71</v>
      </c>
      <c r="O195" s="213">
        <v>80</v>
      </c>
      <c r="P195" s="213">
        <v>72.400000000000006</v>
      </c>
      <c r="Q195" s="213">
        <v>71.75</v>
      </c>
      <c r="R195" s="213">
        <v>71.816919153874494</v>
      </c>
      <c r="S195" s="213">
        <v>77.05</v>
      </c>
      <c r="T195" s="213">
        <v>64.211928692952853</v>
      </c>
      <c r="U195" s="213">
        <v>77</v>
      </c>
      <c r="V195" s="213">
        <v>71.5</v>
      </c>
      <c r="W195" s="209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6"/>
    </row>
    <row r="196" spans="1:65">
      <c r="A196" s="29"/>
      <c r="B196" s="3" t="s">
        <v>269</v>
      </c>
      <c r="C196" s="28"/>
      <c r="D196" s="218">
        <v>1.9541409024598662</v>
      </c>
      <c r="E196" s="218">
        <v>5.4772255750516532</v>
      </c>
      <c r="F196" s="218">
        <v>0.51639777949432231</v>
      </c>
      <c r="G196" s="218">
        <v>8.9442719099991592</v>
      </c>
      <c r="H196" s="218">
        <v>0.56843498545347892</v>
      </c>
      <c r="I196" s="218">
        <v>2.503331114069145</v>
      </c>
      <c r="J196" s="218">
        <v>4.0824829046386251</v>
      </c>
      <c r="K196" s="218">
        <v>0.75277265270908111</v>
      </c>
      <c r="L196" s="218">
        <v>5.1639777949432153</v>
      </c>
      <c r="M196" s="218">
        <v>0.83666002653407556</v>
      </c>
      <c r="N196" s="218">
        <v>1.751190071541826</v>
      </c>
      <c r="O196" s="218">
        <v>4.0824829046386251</v>
      </c>
      <c r="P196" s="218">
        <v>1.1321071798494418</v>
      </c>
      <c r="Q196" s="218">
        <v>1.525013661140995</v>
      </c>
      <c r="R196" s="218">
        <v>1.0814034560927044</v>
      </c>
      <c r="S196" s="218">
        <v>6.7013431489515627</v>
      </c>
      <c r="T196" s="218">
        <v>2.4925261649563972</v>
      </c>
      <c r="U196" s="218">
        <v>3.1411250638372654</v>
      </c>
      <c r="V196" s="218">
        <v>2.7325202042558927</v>
      </c>
      <c r="W196" s="219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1"/>
    </row>
    <row r="197" spans="1:65">
      <c r="A197" s="29"/>
      <c r="B197" s="3" t="s">
        <v>86</v>
      </c>
      <c r="C197" s="28"/>
      <c r="D197" s="13">
        <v>2.7317906371759539E-2</v>
      </c>
      <c r="E197" s="13">
        <v>7.3029674334022049E-2</v>
      </c>
      <c r="F197" s="13">
        <v>7.1063914609310408E-3</v>
      </c>
      <c r="G197" s="13">
        <v>0.1118033988749895</v>
      </c>
      <c r="H197" s="13">
        <v>7.8267008173845461E-3</v>
      </c>
      <c r="I197" s="13">
        <v>3.7178184862413047E-2</v>
      </c>
      <c r="J197" s="13">
        <v>5.2116803037939897E-2</v>
      </c>
      <c r="K197" s="13">
        <v>1.1731521860401264E-2</v>
      </c>
      <c r="L197" s="13">
        <v>5.9584359172421712E-2</v>
      </c>
      <c r="M197" s="13">
        <v>1.186751810686632E-2</v>
      </c>
      <c r="N197" s="13">
        <v>2.4435210300583616E-2</v>
      </c>
      <c r="O197" s="13">
        <v>5.2116803037939897E-2</v>
      </c>
      <c r="P197" s="13">
        <v>1.5676536069920723E-2</v>
      </c>
      <c r="Q197" s="13">
        <v>2.1304032518849759E-2</v>
      </c>
      <c r="R197" s="13">
        <v>1.5045222324283519E-2</v>
      </c>
      <c r="S197" s="13">
        <v>8.6357514806076827E-2</v>
      </c>
      <c r="T197" s="13">
        <v>3.8177708993618671E-2</v>
      </c>
      <c r="U197" s="13">
        <v>4.0971196484833897E-2</v>
      </c>
      <c r="V197" s="13">
        <v>3.866773873947018E-2</v>
      </c>
      <c r="W197" s="14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270</v>
      </c>
      <c r="C198" s="28"/>
      <c r="D198" s="13">
        <v>6.979404311595605E-4</v>
      </c>
      <c r="E198" s="13">
        <v>4.9194019557366575E-2</v>
      </c>
      <c r="F198" s="13">
        <v>1.6552427837804196E-2</v>
      </c>
      <c r="G198" s="13">
        <v>0.11914028752785777</v>
      </c>
      <c r="H198" s="13">
        <v>1.6006788659077564E-2</v>
      </c>
      <c r="I198" s="13">
        <v>-5.8056924664053211E-2</v>
      </c>
      <c r="J198" s="13">
        <v>9.5824864871027149E-2</v>
      </c>
      <c r="K198" s="13">
        <v>-0.10235622771203079</v>
      </c>
      <c r="L198" s="13">
        <v>0.21240197815517914</v>
      </c>
      <c r="M198" s="13">
        <v>-1.3757621616075411E-2</v>
      </c>
      <c r="N198" s="13">
        <v>2.5631742437060012E-3</v>
      </c>
      <c r="O198" s="13">
        <v>9.5824864871027149E-2</v>
      </c>
      <c r="P198" s="13">
        <v>1.0257263720460097E-2</v>
      </c>
      <c r="Q198" s="13">
        <v>1.397403110864337E-3</v>
      </c>
      <c r="R198" s="13">
        <v>5.5037312674290906E-3</v>
      </c>
      <c r="S198" s="13">
        <v>8.5566078902022058E-2</v>
      </c>
      <c r="T198" s="13">
        <v>-8.667697641761718E-2</v>
      </c>
      <c r="U198" s="13">
        <v>7.2509442214196973E-2</v>
      </c>
      <c r="V198" s="13">
        <v>-1.1426079350392304E-2</v>
      </c>
      <c r="W198" s="146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271</v>
      </c>
      <c r="C199" s="46"/>
      <c r="D199" s="44">
        <v>0.09</v>
      </c>
      <c r="E199" s="44" t="s">
        <v>272</v>
      </c>
      <c r="F199" s="44">
        <v>0.67</v>
      </c>
      <c r="G199" s="44">
        <v>5.62</v>
      </c>
      <c r="H199" s="44">
        <v>0.65</v>
      </c>
      <c r="I199" s="44">
        <v>2.92</v>
      </c>
      <c r="J199" s="44" t="s">
        <v>272</v>
      </c>
      <c r="K199" s="44">
        <v>5.0599999999999996</v>
      </c>
      <c r="L199" s="44" t="s">
        <v>272</v>
      </c>
      <c r="M199" s="44">
        <v>0.79</v>
      </c>
      <c r="N199" s="44">
        <v>0</v>
      </c>
      <c r="O199" s="44" t="s">
        <v>272</v>
      </c>
      <c r="P199" s="44">
        <v>0.37</v>
      </c>
      <c r="Q199" s="44">
        <v>0.06</v>
      </c>
      <c r="R199" s="44">
        <v>0.14000000000000001</v>
      </c>
      <c r="S199" s="44">
        <v>4</v>
      </c>
      <c r="T199" s="44">
        <v>4.3</v>
      </c>
      <c r="U199" s="44">
        <v>3.37</v>
      </c>
      <c r="V199" s="44">
        <v>0.67</v>
      </c>
      <c r="W199" s="146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 t="s">
        <v>305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3"/>
    </row>
    <row r="201" spans="1:65">
      <c r="BM201" s="53"/>
    </row>
    <row r="202" spans="1:65" ht="15">
      <c r="B202" s="8" t="s">
        <v>549</v>
      </c>
      <c r="BM202" s="27" t="s">
        <v>66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239</v>
      </c>
      <c r="E203" s="17" t="s">
        <v>239</v>
      </c>
      <c r="F203" s="17" t="s">
        <v>239</v>
      </c>
      <c r="G203" s="17" t="s">
        <v>239</v>
      </c>
      <c r="H203" s="17" t="s">
        <v>239</v>
      </c>
      <c r="I203" s="17" t="s">
        <v>239</v>
      </c>
      <c r="J203" s="17" t="s">
        <v>239</v>
      </c>
      <c r="K203" s="17" t="s">
        <v>239</v>
      </c>
      <c r="L203" s="17" t="s">
        <v>239</v>
      </c>
      <c r="M203" s="17" t="s">
        <v>239</v>
      </c>
      <c r="N203" s="17" t="s">
        <v>239</v>
      </c>
      <c r="O203" s="17" t="s">
        <v>239</v>
      </c>
      <c r="P203" s="17" t="s">
        <v>239</v>
      </c>
      <c r="Q203" s="17" t="s">
        <v>239</v>
      </c>
      <c r="R203" s="17" t="s">
        <v>239</v>
      </c>
      <c r="S203" s="17" t="s">
        <v>239</v>
      </c>
      <c r="T203" s="17" t="s">
        <v>239</v>
      </c>
      <c r="U203" s="17" t="s">
        <v>239</v>
      </c>
      <c r="V203" s="17" t="s">
        <v>239</v>
      </c>
      <c r="W203" s="17" t="s">
        <v>239</v>
      </c>
      <c r="X203" s="17" t="s">
        <v>239</v>
      </c>
      <c r="Y203" s="146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240</v>
      </c>
      <c r="C204" s="9" t="s">
        <v>240</v>
      </c>
      <c r="D204" s="144" t="s">
        <v>242</v>
      </c>
      <c r="E204" s="145" t="s">
        <v>243</v>
      </c>
      <c r="F204" s="145" t="s">
        <v>244</v>
      </c>
      <c r="G204" s="145" t="s">
        <v>245</v>
      </c>
      <c r="H204" s="145" t="s">
        <v>246</v>
      </c>
      <c r="I204" s="145" t="s">
        <v>247</v>
      </c>
      <c r="J204" s="145" t="s">
        <v>248</v>
      </c>
      <c r="K204" s="145" t="s">
        <v>249</v>
      </c>
      <c r="L204" s="145" t="s">
        <v>250</v>
      </c>
      <c r="M204" s="145" t="s">
        <v>251</v>
      </c>
      <c r="N204" s="145" t="s">
        <v>252</v>
      </c>
      <c r="O204" s="145" t="s">
        <v>253</v>
      </c>
      <c r="P204" s="145" t="s">
        <v>254</v>
      </c>
      <c r="Q204" s="145" t="s">
        <v>256</v>
      </c>
      <c r="R204" s="145" t="s">
        <v>257</v>
      </c>
      <c r="S204" s="145" t="s">
        <v>258</v>
      </c>
      <c r="T204" s="145" t="s">
        <v>259</v>
      </c>
      <c r="U204" s="145" t="s">
        <v>282</v>
      </c>
      <c r="V204" s="145" t="s">
        <v>284</v>
      </c>
      <c r="W204" s="145" t="s">
        <v>274</v>
      </c>
      <c r="X204" s="145" t="s">
        <v>260</v>
      </c>
      <c r="Y204" s="14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1</v>
      </c>
    </row>
    <row r="205" spans="1:65">
      <c r="A205" s="29"/>
      <c r="B205" s="19"/>
      <c r="C205" s="9"/>
      <c r="D205" s="10" t="s">
        <v>299</v>
      </c>
      <c r="E205" s="11" t="s">
        <v>104</v>
      </c>
      <c r="F205" s="11" t="s">
        <v>104</v>
      </c>
      <c r="G205" s="11" t="s">
        <v>104</v>
      </c>
      <c r="H205" s="11" t="s">
        <v>103</v>
      </c>
      <c r="I205" s="11" t="s">
        <v>104</v>
      </c>
      <c r="J205" s="11" t="s">
        <v>103</v>
      </c>
      <c r="K205" s="11" t="s">
        <v>104</v>
      </c>
      <c r="L205" s="11" t="s">
        <v>103</v>
      </c>
      <c r="M205" s="11" t="s">
        <v>104</v>
      </c>
      <c r="N205" s="11" t="s">
        <v>299</v>
      </c>
      <c r="O205" s="11" t="s">
        <v>104</v>
      </c>
      <c r="P205" s="11" t="s">
        <v>104</v>
      </c>
      <c r="Q205" s="11" t="s">
        <v>104</v>
      </c>
      <c r="R205" s="11" t="s">
        <v>299</v>
      </c>
      <c r="S205" s="11" t="s">
        <v>100</v>
      </c>
      <c r="T205" s="11" t="s">
        <v>99</v>
      </c>
      <c r="U205" s="11" t="s">
        <v>104</v>
      </c>
      <c r="V205" s="11" t="s">
        <v>299</v>
      </c>
      <c r="W205" s="11" t="s">
        <v>104</v>
      </c>
      <c r="X205" s="11" t="s">
        <v>104</v>
      </c>
      <c r="Y205" s="14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146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29">
        <v>0.72</v>
      </c>
      <c r="E207" s="229">
        <v>0.71799999999999997</v>
      </c>
      <c r="F207" s="229">
        <v>0.74170000000000003</v>
      </c>
      <c r="G207" s="229">
        <v>0.73199999999999998</v>
      </c>
      <c r="H207" s="229">
        <v>0.7016</v>
      </c>
      <c r="I207" s="234">
        <v>0.56123719999999999</v>
      </c>
      <c r="J207" s="229">
        <v>0.68530000000000002</v>
      </c>
      <c r="K207" s="229">
        <v>0.72499999999999998</v>
      </c>
      <c r="L207" s="229">
        <v>0.65849999999999997</v>
      </c>
      <c r="M207" s="229">
        <v>0.753</v>
      </c>
      <c r="N207" s="229">
        <v>0.68799999999999994</v>
      </c>
      <c r="O207" s="229">
        <v>0.6956</v>
      </c>
      <c r="P207" s="229">
        <v>0.73199999999999998</v>
      </c>
      <c r="Q207" s="229">
        <v>0.72799999999999998</v>
      </c>
      <c r="R207" s="229">
        <v>0.68879999999999997</v>
      </c>
      <c r="S207" s="229">
        <v>0.70766631192390939</v>
      </c>
      <c r="T207" s="229">
        <v>0.67</v>
      </c>
      <c r="U207" s="229">
        <v>0.80450539372317986</v>
      </c>
      <c r="V207" s="229">
        <v>0.76400000000000001</v>
      </c>
      <c r="W207" s="229">
        <v>0.73</v>
      </c>
      <c r="X207" s="229">
        <v>0.65839999999999999</v>
      </c>
      <c r="Y207" s="230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1</v>
      </c>
    </row>
    <row r="208" spans="1:65">
      <c r="A208" s="29"/>
      <c r="B208" s="19">
        <v>1</v>
      </c>
      <c r="C208" s="9">
        <v>2</v>
      </c>
      <c r="D208" s="23">
        <v>0.69499999999999995</v>
      </c>
      <c r="E208" s="23">
        <v>0.71199999999999997</v>
      </c>
      <c r="F208" s="23">
        <v>0.72909999999999997</v>
      </c>
      <c r="G208" s="23">
        <v>0.71799999999999997</v>
      </c>
      <c r="H208" s="23">
        <v>0.7177</v>
      </c>
      <c r="I208" s="235">
        <v>0.56173959999999989</v>
      </c>
      <c r="J208" s="23">
        <v>0.67649999999999999</v>
      </c>
      <c r="K208" s="23">
        <v>0.72499999999999998</v>
      </c>
      <c r="L208" s="23">
        <v>0.67579999999999996</v>
      </c>
      <c r="M208" s="23">
        <v>0.69799999999999995</v>
      </c>
      <c r="N208" s="23">
        <v>0.68500000000000005</v>
      </c>
      <c r="O208" s="23">
        <v>0.67949999999999999</v>
      </c>
      <c r="P208" s="23">
        <v>0.73899999999999999</v>
      </c>
      <c r="Q208" s="23">
        <v>0.73880000000000001</v>
      </c>
      <c r="R208" s="23">
        <v>0.70819999999999994</v>
      </c>
      <c r="S208" s="23">
        <v>0.7205151530782461</v>
      </c>
      <c r="T208" s="23">
        <v>0.63300000000000001</v>
      </c>
      <c r="U208" s="23">
        <v>0.80093591394147734</v>
      </c>
      <c r="V208" s="23">
        <v>0.75900000000000001</v>
      </c>
      <c r="W208" s="23">
        <v>0.72</v>
      </c>
      <c r="X208" s="23">
        <v>0.6694</v>
      </c>
      <c r="Y208" s="230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 t="e">
        <v>#N/A</v>
      </c>
    </row>
    <row r="209" spans="1:65">
      <c r="A209" s="29"/>
      <c r="B209" s="19">
        <v>1</v>
      </c>
      <c r="C209" s="9">
        <v>3</v>
      </c>
      <c r="D209" s="23">
        <v>0.70499999999999996</v>
      </c>
      <c r="E209" s="23">
        <v>0.71799999999999997</v>
      </c>
      <c r="F209" s="23">
        <v>0.72340000000000004</v>
      </c>
      <c r="G209" s="23">
        <v>0.70499999999999996</v>
      </c>
      <c r="H209" s="23">
        <v>0.72270000000000001</v>
      </c>
      <c r="I209" s="235">
        <v>0.56364720000000001</v>
      </c>
      <c r="J209" s="23">
        <v>0.66069999999999995</v>
      </c>
      <c r="K209" s="23">
        <v>0.73199999999999998</v>
      </c>
      <c r="L209" s="23">
        <v>0.67669999999999997</v>
      </c>
      <c r="M209" s="23">
        <v>0.71199999999999997</v>
      </c>
      <c r="N209" s="23">
        <v>0.67600000000000005</v>
      </c>
      <c r="O209" s="23">
        <v>0.68220000000000003</v>
      </c>
      <c r="P209" s="23">
        <v>0.73199999999999998</v>
      </c>
      <c r="Q209" s="23">
        <v>0.72809999999999997</v>
      </c>
      <c r="R209" s="23">
        <v>0.67489999999999994</v>
      </c>
      <c r="S209" s="23">
        <v>0.7297233389557054</v>
      </c>
      <c r="T209" s="23">
        <v>0.63900000000000001</v>
      </c>
      <c r="U209" s="23">
        <v>0.80007110460527853</v>
      </c>
      <c r="V209" s="23">
        <v>0.76900000000000002</v>
      </c>
      <c r="W209" s="23">
        <v>0.72</v>
      </c>
      <c r="X209" s="23">
        <v>0.65069999999999995</v>
      </c>
      <c r="Y209" s="230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16</v>
      </c>
    </row>
    <row r="210" spans="1:65">
      <c r="A210" s="29"/>
      <c r="B210" s="19">
        <v>1</v>
      </c>
      <c r="C210" s="9">
        <v>4</v>
      </c>
      <c r="D210" s="23">
        <v>0.68900000000000006</v>
      </c>
      <c r="E210" s="23">
        <v>0.71799999999999997</v>
      </c>
      <c r="F210" s="23">
        <v>0.72599999999999998</v>
      </c>
      <c r="G210" s="23">
        <v>0.70499999999999996</v>
      </c>
      <c r="H210" s="23">
        <v>0.73309999999999997</v>
      </c>
      <c r="I210" s="235">
        <v>0.56248280000000006</v>
      </c>
      <c r="J210" s="23">
        <v>0.68710000000000004</v>
      </c>
      <c r="K210" s="23">
        <v>0.73199999999999998</v>
      </c>
      <c r="L210" s="23">
        <v>0.67080000000000006</v>
      </c>
      <c r="M210" s="23">
        <v>0.71799999999999997</v>
      </c>
      <c r="N210" s="23">
        <v>0.68199999999999994</v>
      </c>
      <c r="O210" s="23">
        <v>0.67749999999999999</v>
      </c>
      <c r="P210" s="23">
        <v>0.72499999999999998</v>
      </c>
      <c r="Q210" s="23">
        <v>0.74050000000000005</v>
      </c>
      <c r="R210" s="23">
        <v>0.68669999999999998</v>
      </c>
      <c r="S210" s="23">
        <v>0.71176293923844858</v>
      </c>
      <c r="T210" s="23">
        <v>0.64700000000000002</v>
      </c>
      <c r="U210" s="23">
        <v>0.801373265620132</v>
      </c>
      <c r="V210" s="23">
        <v>0.76300000000000001</v>
      </c>
      <c r="W210" s="23">
        <v>0.73</v>
      </c>
      <c r="X210" s="23">
        <v>0.66849999999999998</v>
      </c>
      <c r="Y210" s="230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0.71054180265134537</v>
      </c>
    </row>
    <row r="211" spans="1:65">
      <c r="A211" s="29"/>
      <c r="B211" s="19">
        <v>1</v>
      </c>
      <c r="C211" s="9">
        <v>5</v>
      </c>
      <c r="D211" s="23">
        <v>0.69</v>
      </c>
      <c r="E211" s="23">
        <v>0.71799999999999997</v>
      </c>
      <c r="F211" s="23">
        <v>0.77039999999999997</v>
      </c>
      <c r="G211" s="23">
        <v>0.71799999999999997</v>
      </c>
      <c r="H211" s="23">
        <v>0.70609999999999995</v>
      </c>
      <c r="I211" s="235">
        <v>0.56112280000000003</v>
      </c>
      <c r="J211" s="23">
        <v>0.68679999999999997</v>
      </c>
      <c r="K211" s="23">
        <v>0.73199999999999998</v>
      </c>
      <c r="L211" s="23">
        <v>0.64359999999999995</v>
      </c>
      <c r="M211" s="23">
        <v>0.69099999999999995</v>
      </c>
      <c r="N211" s="23">
        <v>0.67099999999999993</v>
      </c>
      <c r="O211" s="23">
        <v>0.68149999999999999</v>
      </c>
      <c r="P211" s="23">
        <v>0.73899999999999999</v>
      </c>
      <c r="Q211" s="23">
        <v>0.7349</v>
      </c>
      <c r="R211" s="23">
        <v>0.69230000000000003</v>
      </c>
      <c r="S211" s="23">
        <v>0.72035918740983618</v>
      </c>
      <c r="T211" s="23">
        <v>0.625</v>
      </c>
      <c r="U211" s="23">
        <v>0.80404178874818699</v>
      </c>
      <c r="V211" s="23">
        <v>0.76400000000000001</v>
      </c>
      <c r="W211" s="23">
        <v>0.73</v>
      </c>
      <c r="X211" s="23">
        <v>0.6784</v>
      </c>
      <c r="Y211" s="230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2">
        <v>87</v>
      </c>
    </row>
    <row r="212" spans="1:65">
      <c r="A212" s="29"/>
      <c r="B212" s="19">
        <v>1</v>
      </c>
      <c r="C212" s="9">
        <v>6</v>
      </c>
      <c r="D212" s="23">
        <v>0.67200000000000004</v>
      </c>
      <c r="E212" s="23">
        <v>0.71799999999999997</v>
      </c>
      <c r="F212" s="23">
        <v>0.74419999999999997</v>
      </c>
      <c r="G212" s="23">
        <v>0.71199999999999997</v>
      </c>
      <c r="H212" s="23">
        <v>0.73099999999999998</v>
      </c>
      <c r="I212" s="235">
        <v>0.56282879999999991</v>
      </c>
      <c r="J212" s="23">
        <v>0.66080000000000005</v>
      </c>
      <c r="K212" s="23">
        <v>0.72499999999999998</v>
      </c>
      <c r="L212" s="23">
        <v>0.67190000000000005</v>
      </c>
      <c r="M212" s="23">
        <v>0.71199999999999997</v>
      </c>
      <c r="N212" s="23">
        <v>0.66899999999999993</v>
      </c>
      <c r="O212" s="23">
        <v>0.68780000000000008</v>
      </c>
      <c r="P212" s="23">
        <v>0.753</v>
      </c>
      <c r="Q212" s="23">
        <v>0.72989999999999999</v>
      </c>
      <c r="R212" s="23">
        <v>0.66659999999999997</v>
      </c>
      <c r="S212" s="23">
        <v>0.72715937842716538</v>
      </c>
      <c r="T212" s="23">
        <v>0.63800000000000001</v>
      </c>
      <c r="U212" s="23">
        <v>0.80188492360518115</v>
      </c>
      <c r="V212" s="23">
        <v>0.77100000000000002</v>
      </c>
      <c r="W212" s="23">
        <v>0.74</v>
      </c>
      <c r="X212" s="23">
        <v>0.66280000000000006</v>
      </c>
      <c r="Y212" s="230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20" t="s">
        <v>267</v>
      </c>
      <c r="C213" s="12"/>
      <c r="D213" s="233">
        <v>0.69516666666666671</v>
      </c>
      <c r="E213" s="233">
        <v>0.71699999999999997</v>
      </c>
      <c r="F213" s="233">
        <v>0.73913333333333331</v>
      </c>
      <c r="G213" s="233">
        <v>0.71499999999999997</v>
      </c>
      <c r="H213" s="233">
        <v>0.71870000000000001</v>
      </c>
      <c r="I213" s="233">
        <v>0.56217640000000013</v>
      </c>
      <c r="J213" s="233">
        <v>0.67620000000000002</v>
      </c>
      <c r="K213" s="233">
        <v>0.72849999999999993</v>
      </c>
      <c r="L213" s="233">
        <v>0.66621666666666668</v>
      </c>
      <c r="M213" s="233">
        <v>0.71399999999999997</v>
      </c>
      <c r="N213" s="233">
        <v>0.67849999999999999</v>
      </c>
      <c r="O213" s="233">
        <v>0.68401666666666661</v>
      </c>
      <c r="P213" s="233">
        <v>0.73666666666666669</v>
      </c>
      <c r="Q213" s="233">
        <v>0.73336666666666661</v>
      </c>
      <c r="R213" s="233">
        <v>0.68624999999999992</v>
      </c>
      <c r="S213" s="233">
        <v>0.71953105150555174</v>
      </c>
      <c r="T213" s="233">
        <v>0.64200000000000002</v>
      </c>
      <c r="U213" s="233">
        <v>0.80213539837390602</v>
      </c>
      <c r="V213" s="233">
        <v>0.76500000000000001</v>
      </c>
      <c r="W213" s="233">
        <v>0.72833333333333339</v>
      </c>
      <c r="X213" s="233">
        <v>0.66469999999999996</v>
      </c>
      <c r="Y213" s="230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54"/>
    </row>
    <row r="214" spans="1:65">
      <c r="A214" s="29"/>
      <c r="B214" s="3" t="s">
        <v>268</v>
      </c>
      <c r="C214" s="28"/>
      <c r="D214" s="23">
        <v>0.69249999999999989</v>
      </c>
      <c r="E214" s="23">
        <v>0.71799999999999997</v>
      </c>
      <c r="F214" s="23">
        <v>0.73540000000000005</v>
      </c>
      <c r="G214" s="23">
        <v>0.71499999999999997</v>
      </c>
      <c r="H214" s="23">
        <v>0.72019999999999995</v>
      </c>
      <c r="I214" s="23">
        <v>0.56211119999999992</v>
      </c>
      <c r="J214" s="23">
        <v>0.68090000000000006</v>
      </c>
      <c r="K214" s="23">
        <v>0.72849999999999993</v>
      </c>
      <c r="L214" s="23">
        <v>0.67135000000000011</v>
      </c>
      <c r="M214" s="23">
        <v>0.71199999999999997</v>
      </c>
      <c r="N214" s="23">
        <v>0.67900000000000005</v>
      </c>
      <c r="O214" s="23">
        <v>0.68185000000000007</v>
      </c>
      <c r="P214" s="23">
        <v>0.73550000000000004</v>
      </c>
      <c r="Q214" s="23">
        <v>0.73239999999999994</v>
      </c>
      <c r="R214" s="23">
        <v>0.68774999999999997</v>
      </c>
      <c r="S214" s="23">
        <v>0.72043717024404108</v>
      </c>
      <c r="T214" s="23">
        <v>0.63850000000000007</v>
      </c>
      <c r="U214" s="23">
        <v>0.80162909461265652</v>
      </c>
      <c r="V214" s="23">
        <v>0.76400000000000001</v>
      </c>
      <c r="W214" s="23">
        <v>0.73</v>
      </c>
      <c r="X214" s="23">
        <v>0.66565000000000007</v>
      </c>
      <c r="Y214" s="230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54"/>
    </row>
    <row r="215" spans="1:65">
      <c r="A215" s="29"/>
      <c r="B215" s="3" t="s">
        <v>269</v>
      </c>
      <c r="C215" s="28"/>
      <c r="D215" s="23">
        <v>1.6216246996967758E-2</v>
      </c>
      <c r="E215" s="23">
        <v>2.44948974278318E-3</v>
      </c>
      <c r="F215" s="23">
        <v>1.7496018594716521E-2</v>
      </c>
      <c r="G215" s="23">
        <v>1.0158740079360244E-2</v>
      </c>
      <c r="H215" s="23">
        <v>1.2859393453814221E-2</v>
      </c>
      <c r="I215" s="23">
        <v>9.8648093747421184E-4</v>
      </c>
      <c r="J215" s="23">
        <v>1.2581573828420674E-2</v>
      </c>
      <c r="K215" s="23">
        <v>3.8340579025361657E-3</v>
      </c>
      <c r="L215" s="23">
        <v>1.2853858045997984E-2</v>
      </c>
      <c r="M215" s="23">
        <v>2.1587033144922923E-2</v>
      </c>
      <c r="N215" s="23">
        <v>7.7136243102707749E-3</v>
      </c>
      <c r="O215" s="23">
        <v>6.6481325698775585E-3</v>
      </c>
      <c r="P215" s="23">
        <v>9.5638207148956329E-3</v>
      </c>
      <c r="Q215" s="23">
        <v>5.5011513946324857E-3</v>
      </c>
      <c r="R215" s="23">
        <v>1.4422586453199025E-2</v>
      </c>
      <c r="S215" s="23">
        <v>8.5421773992984864E-3</v>
      </c>
      <c r="T215" s="23">
        <v>1.5517731793016671E-2</v>
      </c>
      <c r="U215" s="23">
        <v>1.7660610309786454E-3</v>
      </c>
      <c r="V215" s="23">
        <v>4.3358966777357639E-3</v>
      </c>
      <c r="W215" s="23">
        <v>7.5277265270908165E-3</v>
      </c>
      <c r="X215" s="23">
        <v>9.6282916449389033E-3</v>
      </c>
      <c r="Y215" s="230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54"/>
    </row>
    <row r="216" spans="1:65">
      <c r="A216" s="29"/>
      <c r="B216" s="3" t="s">
        <v>86</v>
      </c>
      <c r="C216" s="28"/>
      <c r="D216" s="13">
        <v>2.332713545476062E-2</v>
      </c>
      <c r="E216" s="13">
        <v>3.4163036858900699E-3</v>
      </c>
      <c r="F216" s="13">
        <v>2.3670991153670769E-2</v>
      </c>
      <c r="G216" s="13">
        <v>1.420802808302132E-2</v>
      </c>
      <c r="H216" s="13">
        <v>1.7892574723548379E-2</v>
      </c>
      <c r="I216" s="13">
        <v>1.7547533789647016E-3</v>
      </c>
      <c r="J216" s="13">
        <v>1.8606290784413893E-2</v>
      </c>
      <c r="K216" s="13">
        <v>5.2629483905781279E-3</v>
      </c>
      <c r="L216" s="13">
        <v>1.9293810391010909E-2</v>
      </c>
      <c r="M216" s="13">
        <v>3.0233939978883646E-2</v>
      </c>
      <c r="N216" s="13">
        <v>1.1368643051246536E-2</v>
      </c>
      <c r="O216" s="13">
        <v>9.7192552372664786E-3</v>
      </c>
      <c r="P216" s="13">
        <v>1.298256205641941E-2</v>
      </c>
      <c r="Q216" s="13">
        <v>7.5012291186298159E-3</v>
      </c>
      <c r="R216" s="13">
        <v>2.1016519421783644E-2</v>
      </c>
      <c r="S216" s="13">
        <v>1.1871867630208279E-2</v>
      </c>
      <c r="T216" s="13">
        <v>2.4170921795976123E-2</v>
      </c>
      <c r="U216" s="13">
        <v>2.2016994070562347E-3</v>
      </c>
      <c r="V216" s="13">
        <v>5.6678387944258347E-3</v>
      </c>
      <c r="W216" s="13">
        <v>1.0335551295776863E-2</v>
      </c>
      <c r="X216" s="13">
        <v>1.4485168715117954E-2</v>
      </c>
      <c r="Y216" s="146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270</v>
      </c>
      <c r="C217" s="28"/>
      <c r="D217" s="13">
        <v>-2.1638608632605805E-2</v>
      </c>
      <c r="E217" s="13">
        <v>9.0891166776623233E-3</v>
      </c>
      <c r="F217" s="13">
        <v>4.0239055007460944E-2</v>
      </c>
      <c r="G217" s="13">
        <v>6.2743632141262218E-3</v>
      </c>
      <c r="H217" s="13">
        <v>1.1481657121668043E-2</v>
      </c>
      <c r="I217" s="13">
        <v>-0.20880601549089495</v>
      </c>
      <c r="J217" s="13">
        <v>-4.8331853978472394E-2</v>
      </c>
      <c r="K217" s="13">
        <v>2.5273949092994297E-2</v>
      </c>
      <c r="L217" s="13">
        <v>-6.2382165017289659E-2</v>
      </c>
      <c r="M217" s="13">
        <v>4.866986482358282E-3</v>
      </c>
      <c r="N217" s="13">
        <v>-4.5094887495406022E-2</v>
      </c>
      <c r="O217" s="13">
        <v>-3.7330859191819221E-2</v>
      </c>
      <c r="P217" s="13">
        <v>3.6767525735766693E-2</v>
      </c>
      <c r="Q217" s="13">
        <v>3.2123182520932048E-2</v>
      </c>
      <c r="R217" s="13">
        <v>-3.4187717824204045E-2</v>
      </c>
      <c r="S217" s="13">
        <v>1.265125967348224E-2</v>
      </c>
      <c r="T217" s="13">
        <v>-9.6464138204938266E-2</v>
      </c>
      <c r="U217" s="13">
        <v>0.12890669539889776</v>
      </c>
      <c r="V217" s="13">
        <v>7.6643199802526762E-2</v>
      </c>
      <c r="W217" s="13">
        <v>2.5039386304366529E-2</v>
      </c>
      <c r="X217" s="13">
        <v>-6.451668639380459E-2</v>
      </c>
      <c r="Y217" s="14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271</v>
      </c>
      <c r="C218" s="46"/>
      <c r="D218" s="44">
        <v>0.56000000000000005</v>
      </c>
      <c r="E218" s="44">
        <v>0.06</v>
      </c>
      <c r="F218" s="44">
        <v>0.67</v>
      </c>
      <c r="G218" s="44">
        <v>0</v>
      </c>
      <c r="H218" s="44">
        <v>0.1</v>
      </c>
      <c r="I218" s="44">
        <v>4.2699999999999996</v>
      </c>
      <c r="J218" s="44">
        <v>1.0900000000000001</v>
      </c>
      <c r="K218" s="44">
        <v>0.38</v>
      </c>
      <c r="L218" s="44">
        <v>1.36</v>
      </c>
      <c r="M218" s="44">
        <v>0.03</v>
      </c>
      <c r="N218" s="44">
        <v>1.02</v>
      </c>
      <c r="O218" s="44">
        <v>0.87</v>
      </c>
      <c r="P218" s="44">
        <v>0.61</v>
      </c>
      <c r="Q218" s="44">
        <v>0.51</v>
      </c>
      <c r="R218" s="44">
        <v>0.8</v>
      </c>
      <c r="S218" s="44">
        <v>0.13</v>
      </c>
      <c r="T218" s="44">
        <v>2.04</v>
      </c>
      <c r="U218" s="44">
        <v>2.44</v>
      </c>
      <c r="V218" s="44">
        <v>1.4</v>
      </c>
      <c r="W218" s="44">
        <v>0.37</v>
      </c>
      <c r="X218" s="44">
        <v>1.41</v>
      </c>
      <c r="Y218" s="146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3"/>
    </row>
    <row r="220" spans="1:65" ht="15">
      <c r="B220" s="8" t="s">
        <v>550</v>
      </c>
      <c r="BM220" s="27" t="s">
        <v>66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239</v>
      </c>
      <c r="E221" s="17" t="s">
        <v>239</v>
      </c>
      <c r="F221" s="17" t="s">
        <v>239</v>
      </c>
      <c r="G221" s="17" t="s">
        <v>239</v>
      </c>
      <c r="H221" s="17" t="s">
        <v>239</v>
      </c>
      <c r="I221" s="17" t="s">
        <v>239</v>
      </c>
      <c r="J221" s="17" t="s">
        <v>239</v>
      </c>
      <c r="K221" s="17" t="s">
        <v>239</v>
      </c>
      <c r="L221" s="17" t="s">
        <v>239</v>
      </c>
      <c r="M221" s="17" t="s">
        <v>239</v>
      </c>
      <c r="N221" s="17" t="s">
        <v>239</v>
      </c>
      <c r="O221" s="14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240</v>
      </c>
      <c r="C222" s="9" t="s">
        <v>240</v>
      </c>
      <c r="D222" s="144" t="s">
        <v>242</v>
      </c>
      <c r="E222" s="145" t="s">
        <v>244</v>
      </c>
      <c r="F222" s="145" t="s">
        <v>247</v>
      </c>
      <c r="G222" s="145" t="s">
        <v>250</v>
      </c>
      <c r="H222" s="145" t="s">
        <v>253</v>
      </c>
      <c r="I222" s="145" t="s">
        <v>256</v>
      </c>
      <c r="J222" s="145" t="s">
        <v>257</v>
      </c>
      <c r="K222" s="145" t="s">
        <v>258</v>
      </c>
      <c r="L222" s="145" t="s">
        <v>259</v>
      </c>
      <c r="M222" s="145" t="s">
        <v>282</v>
      </c>
      <c r="N222" s="145" t="s">
        <v>284</v>
      </c>
      <c r="O222" s="14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299</v>
      </c>
      <c r="E223" s="11" t="s">
        <v>103</v>
      </c>
      <c r="F223" s="11" t="s">
        <v>103</v>
      </c>
      <c r="G223" s="11" t="s">
        <v>103</v>
      </c>
      <c r="H223" s="11" t="s">
        <v>103</v>
      </c>
      <c r="I223" s="11" t="s">
        <v>103</v>
      </c>
      <c r="J223" s="11" t="s">
        <v>299</v>
      </c>
      <c r="K223" s="11" t="s">
        <v>100</v>
      </c>
      <c r="L223" s="11" t="s">
        <v>99</v>
      </c>
      <c r="M223" s="11" t="s">
        <v>103</v>
      </c>
      <c r="N223" s="11" t="s">
        <v>299</v>
      </c>
      <c r="O223" s="14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14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6.2</v>
      </c>
      <c r="E225" s="21">
        <v>6.3</v>
      </c>
      <c r="F225" s="21">
        <v>6.5404666666667</v>
      </c>
      <c r="G225" s="21">
        <v>5.9</v>
      </c>
      <c r="H225" s="21">
        <v>7.3</v>
      </c>
      <c r="I225" s="21">
        <v>6.7</v>
      </c>
      <c r="J225" s="21">
        <v>6.31</v>
      </c>
      <c r="K225" s="21">
        <v>7.4175015916867526</v>
      </c>
      <c r="L225" s="139">
        <v>5.7</v>
      </c>
      <c r="M225" s="21">
        <v>6.2187583620640527</v>
      </c>
      <c r="N225" s="21">
        <v>7.6</v>
      </c>
      <c r="O225" s="14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6.1</v>
      </c>
      <c r="E226" s="11">
        <v>6.5</v>
      </c>
      <c r="F226" s="11">
        <v>6.6059666666667001</v>
      </c>
      <c r="G226" s="11">
        <v>5.8</v>
      </c>
      <c r="H226" s="11">
        <v>6.9</v>
      </c>
      <c r="I226" s="11">
        <v>6.9</v>
      </c>
      <c r="J226" s="11">
        <v>6.44</v>
      </c>
      <c r="K226" s="11">
        <v>7.4474316327768184</v>
      </c>
      <c r="L226" s="141">
        <v>5.2</v>
      </c>
      <c r="M226" s="11">
        <v>6.2369774847133623</v>
      </c>
      <c r="N226" s="11">
        <v>7.5</v>
      </c>
      <c r="O226" s="14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1">
        <v>6</v>
      </c>
      <c r="E227" s="11">
        <v>6.8</v>
      </c>
      <c r="F227" s="11">
        <v>6.534346666666667</v>
      </c>
      <c r="G227" s="11">
        <v>6</v>
      </c>
      <c r="H227" s="11">
        <v>6.9</v>
      </c>
      <c r="I227" s="11">
        <v>7</v>
      </c>
      <c r="J227" s="11">
        <v>6.43</v>
      </c>
      <c r="K227" s="11">
        <v>7.2444052424705507</v>
      </c>
      <c r="L227" s="141">
        <v>5.4</v>
      </c>
      <c r="M227" s="11">
        <v>6.5836678439194127</v>
      </c>
      <c r="N227" s="11">
        <v>7.1</v>
      </c>
      <c r="O227" s="14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6</v>
      </c>
      <c r="E228" s="11">
        <v>6.9</v>
      </c>
      <c r="F228" s="11">
        <v>6.5784866666666701</v>
      </c>
      <c r="G228" s="11">
        <v>6</v>
      </c>
      <c r="H228" s="11">
        <v>6.9</v>
      </c>
      <c r="I228" s="11">
        <v>6.8</v>
      </c>
      <c r="J228" s="11">
        <v>6.36</v>
      </c>
      <c r="K228" s="11">
        <v>7.1415538686306368</v>
      </c>
      <c r="L228" s="141">
        <v>5.6</v>
      </c>
      <c r="M228" s="11">
        <v>6.6523483879895977</v>
      </c>
      <c r="N228" s="11">
        <v>7.3</v>
      </c>
      <c r="O228" s="14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6.6795847611326566</v>
      </c>
    </row>
    <row r="229" spans="1:65">
      <c r="A229" s="29"/>
      <c r="B229" s="19">
        <v>1</v>
      </c>
      <c r="C229" s="9">
        <v>5</v>
      </c>
      <c r="D229" s="11">
        <v>6.1</v>
      </c>
      <c r="E229" s="11">
        <v>6.9</v>
      </c>
      <c r="F229" s="11">
        <v>6.6372066666666703</v>
      </c>
      <c r="G229" s="11">
        <v>6.2</v>
      </c>
      <c r="H229" s="11">
        <v>6.8</v>
      </c>
      <c r="I229" s="11">
        <v>7</v>
      </c>
      <c r="J229" s="11">
        <v>6.31</v>
      </c>
      <c r="K229" s="11">
        <v>7.8072175936015551</v>
      </c>
      <c r="L229" s="141">
        <v>5.0999999999999996</v>
      </c>
      <c r="M229" s="11">
        <v>6.6852275890664421</v>
      </c>
      <c r="N229" s="142">
        <v>8.6999999999999993</v>
      </c>
      <c r="O229" s="14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88</v>
      </c>
    </row>
    <row r="230" spans="1:65">
      <c r="A230" s="29"/>
      <c r="B230" s="19">
        <v>1</v>
      </c>
      <c r="C230" s="9">
        <v>6</v>
      </c>
      <c r="D230" s="11">
        <v>6.7</v>
      </c>
      <c r="E230" s="11">
        <v>6.6</v>
      </c>
      <c r="F230" s="11">
        <v>6.6976466666666701</v>
      </c>
      <c r="G230" s="11">
        <v>6.1</v>
      </c>
      <c r="H230" s="11">
        <v>6.6</v>
      </c>
      <c r="I230" s="11">
        <v>7</v>
      </c>
      <c r="J230" s="11">
        <v>6.36</v>
      </c>
      <c r="K230" s="11">
        <v>6.9015132591562534</v>
      </c>
      <c r="L230" s="141">
        <v>5.4</v>
      </c>
      <c r="M230" s="11">
        <v>6.9343628118838527</v>
      </c>
      <c r="N230" s="11">
        <v>7</v>
      </c>
      <c r="O230" s="14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267</v>
      </c>
      <c r="C231" s="12"/>
      <c r="D231" s="22">
        <v>6.1833333333333336</v>
      </c>
      <c r="E231" s="22">
        <v>6.666666666666667</v>
      </c>
      <c r="F231" s="22">
        <v>6.5990200000000128</v>
      </c>
      <c r="G231" s="22">
        <v>6</v>
      </c>
      <c r="H231" s="22">
        <v>6.8999999999999995</v>
      </c>
      <c r="I231" s="22">
        <v>6.9000000000000012</v>
      </c>
      <c r="J231" s="22">
        <v>6.3683333333333332</v>
      </c>
      <c r="K231" s="22">
        <v>7.3266038647204281</v>
      </c>
      <c r="L231" s="22">
        <v>5.3999999999999995</v>
      </c>
      <c r="M231" s="22">
        <v>6.5518904132727869</v>
      </c>
      <c r="N231" s="22">
        <v>7.5333333333333341</v>
      </c>
      <c r="O231" s="14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268</v>
      </c>
      <c r="C232" s="28"/>
      <c r="D232" s="11">
        <v>6.1</v>
      </c>
      <c r="E232" s="11">
        <v>6.6999999999999993</v>
      </c>
      <c r="F232" s="11">
        <v>6.5922266666666847</v>
      </c>
      <c r="G232" s="11">
        <v>6</v>
      </c>
      <c r="H232" s="11">
        <v>6.9</v>
      </c>
      <c r="I232" s="11">
        <v>6.95</v>
      </c>
      <c r="J232" s="11">
        <v>6.36</v>
      </c>
      <c r="K232" s="11">
        <v>7.3309534170786517</v>
      </c>
      <c r="L232" s="11">
        <v>5.4</v>
      </c>
      <c r="M232" s="11">
        <v>6.6180081159545052</v>
      </c>
      <c r="N232" s="11">
        <v>7.4</v>
      </c>
      <c r="O232" s="14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269</v>
      </c>
      <c r="C233" s="28"/>
      <c r="D233" s="23">
        <v>0.26394443859772215</v>
      </c>
      <c r="E233" s="23">
        <v>0.24221202832779951</v>
      </c>
      <c r="F233" s="23">
        <v>6.2074870492544183E-2</v>
      </c>
      <c r="G233" s="23">
        <v>0.1414213562373095</v>
      </c>
      <c r="H233" s="23">
        <v>0.22803508501982764</v>
      </c>
      <c r="I233" s="23">
        <v>0.12649110640673514</v>
      </c>
      <c r="J233" s="23">
        <v>5.636192568273983E-2</v>
      </c>
      <c r="K233" s="23">
        <v>0.30840020758153885</v>
      </c>
      <c r="L233" s="23">
        <v>0.22803508501982764</v>
      </c>
      <c r="M233" s="23">
        <v>0.27760139194429356</v>
      </c>
      <c r="N233" s="23">
        <v>0.6153589738247639</v>
      </c>
      <c r="O233" s="230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54"/>
    </row>
    <row r="234" spans="1:65">
      <c r="A234" s="29"/>
      <c r="B234" s="3" t="s">
        <v>86</v>
      </c>
      <c r="C234" s="28"/>
      <c r="D234" s="13">
        <v>4.2686432118229999E-2</v>
      </c>
      <c r="E234" s="13">
        <v>3.6331804249169923E-2</v>
      </c>
      <c r="F234" s="13">
        <v>9.4066801574391439E-3</v>
      </c>
      <c r="G234" s="13">
        <v>2.3570226039551584E-2</v>
      </c>
      <c r="H234" s="13">
        <v>3.3048563046351835E-2</v>
      </c>
      <c r="I234" s="13">
        <v>1.8332044406773204E-2</v>
      </c>
      <c r="J234" s="13">
        <v>8.850341640838498E-3</v>
      </c>
      <c r="K234" s="13">
        <v>4.2093200789327365E-2</v>
      </c>
      <c r="L234" s="13">
        <v>4.2228719448116236E-2</v>
      </c>
      <c r="M234" s="13">
        <v>4.2369663476350281E-2</v>
      </c>
      <c r="N234" s="13">
        <v>8.1684819534260683E-2</v>
      </c>
      <c r="O234" s="14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270</v>
      </c>
      <c r="C235" s="28"/>
      <c r="D235" s="13">
        <v>-7.4293754109824861E-2</v>
      </c>
      <c r="E235" s="13">
        <v>-1.9339666952290502E-3</v>
      </c>
      <c r="F235" s="13">
        <v>-1.2061342735170677E-2</v>
      </c>
      <c r="G235" s="13">
        <v>-0.10174057002570613</v>
      </c>
      <c r="H235" s="13">
        <v>3.2998344470437813E-2</v>
      </c>
      <c r="I235" s="13">
        <v>3.2998344470438035E-2</v>
      </c>
      <c r="J235" s="13">
        <v>-4.6597421685617535E-2</v>
      </c>
      <c r="K235" s="13">
        <v>9.6865168528538437E-2</v>
      </c>
      <c r="L235" s="13">
        <v>-0.19156651302313565</v>
      </c>
      <c r="M235" s="13">
        <v>-1.9117108686591E-2</v>
      </c>
      <c r="N235" s="13">
        <v>0.12781461763439128</v>
      </c>
      <c r="O235" s="14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271</v>
      </c>
      <c r="C236" s="46"/>
      <c r="D236" s="44">
        <v>0.93</v>
      </c>
      <c r="E236" s="44">
        <v>0.15</v>
      </c>
      <c r="F236" s="44">
        <v>0</v>
      </c>
      <c r="G236" s="44">
        <v>1.34</v>
      </c>
      <c r="H236" s="44">
        <v>0.67</v>
      </c>
      <c r="I236" s="44">
        <v>0.67</v>
      </c>
      <c r="J236" s="44">
        <v>0.52</v>
      </c>
      <c r="K236" s="44">
        <v>1.63</v>
      </c>
      <c r="L236" s="44">
        <v>2.69</v>
      </c>
      <c r="M236" s="44">
        <v>0.11</v>
      </c>
      <c r="N236" s="44">
        <v>2.09</v>
      </c>
      <c r="O236" s="146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3"/>
    </row>
    <row r="238" spans="1:65" ht="15">
      <c r="B238" s="8" t="s">
        <v>551</v>
      </c>
      <c r="BM238" s="27" t="s">
        <v>66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239</v>
      </c>
      <c r="E239" s="17" t="s">
        <v>239</v>
      </c>
      <c r="F239" s="17" t="s">
        <v>239</v>
      </c>
      <c r="G239" s="17" t="s">
        <v>239</v>
      </c>
      <c r="H239" s="17" t="s">
        <v>239</v>
      </c>
      <c r="I239" s="17" t="s">
        <v>239</v>
      </c>
      <c r="J239" s="17" t="s">
        <v>239</v>
      </c>
      <c r="K239" s="17" t="s">
        <v>239</v>
      </c>
      <c r="L239" s="17" t="s">
        <v>239</v>
      </c>
      <c r="M239" s="17" t="s">
        <v>239</v>
      </c>
      <c r="N239" s="17" t="s">
        <v>239</v>
      </c>
      <c r="O239" s="17" t="s">
        <v>239</v>
      </c>
      <c r="P239" s="17" t="s">
        <v>239</v>
      </c>
      <c r="Q239" s="17" t="s">
        <v>239</v>
      </c>
      <c r="R239" s="17" t="s">
        <v>239</v>
      </c>
      <c r="S239" s="17" t="s">
        <v>239</v>
      </c>
      <c r="T239" s="17" t="s">
        <v>239</v>
      </c>
      <c r="U239" s="17" t="s">
        <v>239</v>
      </c>
      <c r="V239" s="17" t="s">
        <v>239</v>
      </c>
      <c r="W239" s="17" t="s">
        <v>239</v>
      </c>
      <c r="X239" s="17" t="s">
        <v>239</v>
      </c>
      <c r="Y239" s="14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240</v>
      </c>
      <c r="C240" s="9" t="s">
        <v>240</v>
      </c>
      <c r="D240" s="144" t="s">
        <v>242</v>
      </c>
      <c r="E240" s="145" t="s">
        <v>243</v>
      </c>
      <c r="F240" s="145" t="s">
        <v>244</v>
      </c>
      <c r="G240" s="145" t="s">
        <v>245</v>
      </c>
      <c r="H240" s="145" t="s">
        <v>246</v>
      </c>
      <c r="I240" s="145" t="s">
        <v>247</v>
      </c>
      <c r="J240" s="145" t="s">
        <v>248</v>
      </c>
      <c r="K240" s="145" t="s">
        <v>249</v>
      </c>
      <c r="L240" s="145" t="s">
        <v>250</v>
      </c>
      <c r="M240" s="145" t="s">
        <v>251</v>
      </c>
      <c r="N240" s="145" t="s">
        <v>252</v>
      </c>
      <c r="O240" s="145" t="s">
        <v>253</v>
      </c>
      <c r="P240" s="145" t="s">
        <v>254</v>
      </c>
      <c r="Q240" s="145" t="s">
        <v>256</v>
      </c>
      <c r="R240" s="145" t="s">
        <v>257</v>
      </c>
      <c r="S240" s="145" t="s">
        <v>258</v>
      </c>
      <c r="T240" s="145" t="s">
        <v>259</v>
      </c>
      <c r="U240" s="145" t="s">
        <v>282</v>
      </c>
      <c r="V240" s="145" t="s">
        <v>284</v>
      </c>
      <c r="W240" s="145" t="s">
        <v>274</v>
      </c>
      <c r="X240" s="145" t="s">
        <v>260</v>
      </c>
      <c r="Y240" s="14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299</v>
      </c>
      <c r="E241" s="11" t="s">
        <v>104</v>
      </c>
      <c r="F241" s="11" t="s">
        <v>104</v>
      </c>
      <c r="G241" s="11" t="s">
        <v>104</v>
      </c>
      <c r="H241" s="11" t="s">
        <v>103</v>
      </c>
      <c r="I241" s="11" t="s">
        <v>104</v>
      </c>
      <c r="J241" s="11" t="s">
        <v>103</v>
      </c>
      <c r="K241" s="11" t="s">
        <v>104</v>
      </c>
      <c r="L241" s="11" t="s">
        <v>103</v>
      </c>
      <c r="M241" s="11" t="s">
        <v>104</v>
      </c>
      <c r="N241" s="11" t="s">
        <v>299</v>
      </c>
      <c r="O241" s="11" t="s">
        <v>104</v>
      </c>
      <c r="P241" s="11" t="s">
        <v>104</v>
      </c>
      <c r="Q241" s="11" t="s">
        <v>104</v>
      </c>
      <c r="R241" s="11" t="s">
        <v>299</v>
      </c>
      <c r="S241" s="11" t="s">
        <v>100</v>
      </c>
      <c r="T241" s="11" t="s">
        <v>99</v>
      </c>
      <c r="U241" s="11" t="s">
        <v>104</v>
      </c>
      <c r="V241" s="11" t="s">
        <v>299</v>
      </c>
      <c r="W241" s="11" t="s">
        <v>104</v>
      </c>
      <c r="X241" s="11" t="s">
        <v>104</v>
      </c>
      <c r="Y241" s="14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14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34">
        <v>0.254</v>
      </c>
      <c r="E243" s="229">
        <v>0.23699999999999996</v>
      </c>
      <c r="F243" s="229">
        <v>0.23709999999999998</v>
      </c>
      <c r="G243" s="229">
        <v>0.23799999999999996</v>
      </c>
      <c r="H243" s="229">
        <v>0.23949999999999999</v>
      </c>
      <c r="I243" s="229">
        <v>0.23590700000000001</v>
      </c>
      <c r="J243" s="229">
        <v>0.23519999999999999</v>
      </c>
      <c r="K243" s="229">
        <v>0.22999999999999998</v>
      </c>
      <c r="L243" s="234">
        <v>0.2084</v>
      </c>
      <c r="M243" s="229">
        <v>0.23400000000000001</v>
      </c>
      <c r="N243" s="229">
        <v>0.247</v>
      </c>
      <c r="O243" s="234">
        <v>0.20470000000000002</v>
      </c>
      <c r="P243" s="229">
        <v>0.23899999999999999</v>
      </c>
      <c r="Q243" s="234">
        <v>0.25059999999999999</v>
      </c>
      <c r="R243" s="229">
        <v>0.23660999999999999</v>
      </c>
      <c r="S243" s="234">
        <v>0.18436610462453873</v>
      </c>
      <c r="T243" s="234">
        <v>0.33700000000000002</v>
      </c>
      <c r="U243" s="229">
        <v>0.24381498082084743</v>
      </c>
      <c r="V243" s="229">
        <v>0.23600000000000002</v>
      </c>
      <c r="W243" s="229">
        <v>0.22999999999999998</v>
      </c>
      <c r="X243" s="229">
        <v>0.24559999999999998</v>
      </c>
      <c r="Y243" s="230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2">
        <v>1</v>
      </c>
    </row>
    <row r="244" spans="1:65">
      <c r="A244" s="29"/>
      <c r="B244" s="19">
        <v>1</v>
      </c>
      <c r="C244" s="9">
        <v>2</v>
      </c>
      <c r="D244" s="235">
        <v>0.25</v>
      </c>
      <c r="E244" s="23">
        <v>0.23200000000000001</v>
      </c>
      <c r="F244" s="23">
        <v>0.23340000000000002</v>
      </c>
      <c r="G244" s="23">
        <v>0.23799999999999996</v>
      </c>
      <c r="H244" s="23">
        <v>0.23969999999999997</v>
      </c>
      <c r="I244" s="23">
        <v>0.235952</v>
      </c>
      <c r="J244" s="23">
        <v>0.23900000000000002</v>
      </c>
      <c r="K244" s="23">
        <v>0.22999999999999998</v>
      </c>
      <c r="L244" s="235">
        <v>0.21480000000000002</v>
      </c>
      <c r="M244" s="23">
        <v>0.23300000000000001</v>
      </c>
      <c r="N244" s="23">
        <v>0.246</v>
      </c>
      <c r="O244" s="235">
        <v>0.21</v>
      </c>
      <c r="P244" s="23">
        <v>0.24099999999999999</v>
      </c>
      <c r="Q244" s="235">
        <v>0.25279999999999997</v>
      </c>
      <c r="R244" s="23">
        <v>0.24126</v>
      </c>
      <c r="S244" s="235">
        <v>0.19218663958393892</v>
      </c>
      <c r="T244" s="235">
        <v>0.21099999999999999</v>
      </c>
      <c r="U244" s="23">
        <v>0.24030928318072028</v>
      </c>
      <c r="V244" s="23">
        <v>0.23500000000000001</v>
      </c>
      <c r="W244" s="23">
        <v>0.22999999999999998</v>
      </c>
      <c r="X244" s="23">
        <v>0.23979999999999999</v>
      </c>
      <c r="Y244" s="230"/>
      <c r="Z244" s="231"/>
      <c r="AA244" s="231"/>
      <c r="AB244" s="231"/>
      <c r="AC244" s="231"/>
      <c r="AD244" s="231"/>
      <c r="AE244" s="231"/>
      <c r="AF244" s="231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1"/>
      <c r="AU244" s="231"/>
      <c r="AV244" s="231"/>
      <c r="AW244" s="231"/>
      <c r="AX244" s="231"/>
      <c r="AY244" s="231"/>
      <c r="AZ244" s="231"/>
      <c r="BA244" s="231"/>
      <c r="BB244" s="231"/>
      <c r="BC244" s="231"/>
      <c r="BD244" s="231"/>
      <c r="BE244" s="231"/>
      <c r="BF244" s="231"/>
      <c r="BG244" s="231"/>
      <c r="BH244" s="231"/>
      <c r="BI244" s="231"/>
      <c r="BJ244" s="231"/>
      <c r="BK244" s="231"/>
      <c r="BL244" s="231"/>
      <c r="BM244" s="232">
        <v>21</v>
      </c>
    </row>
    <row r="245" spans="1:65">
      <c r="A245" s="29"/>
      <c r="B245" s="19">
        <v>1</v>
      </c>
      <c r="C245" s="9">
        <v>3</v>
      </c>
      <c r="D245" s="235">
        <v>0.25900000000000001</v>
      </c>
      <c r="E245" s="23">
        <v>0.23300000000000001</v>
      </c>
      <c r="F245" s="23">
        <v>0.23149999999999998</v>
      </c>
      <c r="G245" s="23">
        <v>0.23400000000000001</v>
      </c>
      <c r="H245" s="23">
        <v>0.2437</v>
      </c>
      <c r="I245" s="23">
        <v>0.23478950000000001</v>
      </c>
      <c r="J245" s="23">
        <v>0.23600000000000002</v>
      </c>
      <c r="K245" s="23">
        <v>0.22799999999999998</v>
      </c>
      <c r="L245" s="235">
        <v>0.21940000000000001</v>
      </c>
      <c r="M245" s="23">
        <v>0.23400000000000001</v>
      </c>
      <c r="N245" s="23">
        <v>0.245</v>
      </c>
      <c r="O245" s="235">
        <v>0.21359999999999998</v>
      </c>
      <c r="P245" s="23">
        <v>0.23799999999999996</v>
      </c>
      <c r="Q245" s="235">
        <v>0.24740000000000001</v>
      </c>
      <c r="R245" s="23">
        <v>0.23701</v>
      </c>
      <c r="S245" s="235">
        <v>0.18214450306026458</v>
      </c>
      <c r="T245" s="235">
        <v>0.32800000000000001</v>
      </c>
      <c r="U245" s="23">
        <v>0.23872947184695148</v>
      </c>
      <c r="V245" s="23">
        <v>0.23600000000000002</v>
      </c>
      <c r="W245" s="23">
        <v>0.24</v>
      </c>
      <c r="X245" s="236">
        <v>0.2203</v>
      </c>
      <c r="Y245" s="230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2">
        <v>16</v>
      </c>
    </row>
    <row r="246" spans="1:65">
      <c r="A246" s="29"/>
      <c r="B246" s="19">
        <v>1</v>
      </c>
      <c r="C246" s="9">
        <v>4</v>
      </c>
      <c r="D246" s="235">
        <v>0.249</v>
      </c>
      <c r="E246" s="23">
        <v>0.23400000000000001</v>
      </c>
      <c r="F246" s="23">
        <v>0.22920000000000001</v>
      </c>
      <c r="G246" s="23">
        <v>0.23400000000000001</v>
      </c>
      <c r="H246" s="23">
        <v>0.24160000000000001</v>
      </c>
      <c r="I246" s="23">
        <v>0.23495949999999999</v>
      </c>
      <c r="J246" s="23">
        <v>0.2399</v>
      </c>
      <c r="K246" s="23">
        <v>0.22799999999999998</v>
      </c>
      <c r="L246" s="235">
        <v>0.21559999999999999</v>
      </c>
      <c r="M246" s="23">
        <v>0.23599999999999996</v>
      </c>
      <c r="N246" s="23">
        <v>0.24399999999999999</v>
      </c>
      <c r="O246" s="235">
        <v>0.21259999999999998</v>
      </c>
      <c r="P246" s="23">
        <v>0.23200000000000001</v>
      </c>
      <c r="Q246" s="235">
        <v>0.24979999999999997</v>
      </c>
      <c r="R246" s="23">
        <v>0.24004</v>
      </c>
      <c r="S246" s="235">
        <v>0.17937894668987237</v>
      </c>
      <c r="T246" s="235">
        <v>0.38600000000000001</v>
      </c>
      <c r="U246" s="23">
        <v>0.2403499870443867</v>
      </c>
      <c r="V246" s="23">
        <v>0.23800000000000002</v>
      </c>
      <c r="W246" s="23">
        <v>0.22999999999999998</v>
      </c>
      <c r="X246" s="23">
        <v>0.23679999999999998</v>
      </c>
      <c r="Y246" s="230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2">
        <v>0.23706577704058798</v>
      </c>
    </row>
    <row r="247" spans="1:65">
      <c r="A247" s="29"/>
      <c r="B247" s="19">
        <v>1</v>
      </c>
      <c r="C247" s="9">
        <v>5</v>
      </c>
      <c r="D247" s="235">
        <v>0.25600000000000001</v>
      </c>
      <c r="E247" s="23">
        <v>0.23200000000000001</v>
      </c>
      <c r="F247" s="23">
        <v>0.2457</v>
      </c>
      <c r="G247" s="23">
        <v>0.23400000000000001</v>
      </c>
      <c r="H247" s="23">
        <v>0.2399</v>
      </c>
      <c r="I247" s="23">
        <v>0.23587449999999999</v>
      </c>
      <c r="J247" s="23">
        <v>0.2389</v>
      </c>
      <c r="K247" s="23">
        <v>0.23300000000000001</v>
      </c>
      <c r="L247" s="235">
        <v>0.21640000000000001</v>
      </c>
      <c r="M247" s="23">
        <v>0.23599999999999996</v>
      </c>
      <c r="N247" s="23">
        <v>0.246</v>
      </c>
      <c r="O247" s="235">
        <v>0.22309999999999999</v>
      </c>
      <c r="P247" s="23">
        <v>0.24</v>
      </c>
      <c r="Q247" s="235">
        <v>0.249</v>
      </c>
      <c r="R247" s="23">
        <v>0.23824000000000004</v>
      </c>
      <c r="S247" s="235">
        <v>0.18271503164686789</v>
      </c>
      <c r="T247" s="235">
        <v>0.215</v>
      </c>
      <c r="U247" s="23">
        <v>0.2430356026462504</v>
      </c>
      <c r="V247" s="23">
        <v>0.23500000000000001</v>
      </c>
      <c r="W247" s="23">
        <v>0.22999999999999998</v>
      </c>
      <c r="X247" s="23">
        <v>0.23800000000000002</v>
      </c>
      <c r="Y247" s="230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2">
        <v>89</v>
      </c>
    </row>
    <row r="248" spans="1:65">
      <c r="A248" s="29"/>
      <c r="B248" s="19">
        <v>1</v>
      </c>
      <c r="C248" s="9">
        <v>6</v>
      </c>
      <c r="D248" s="235">
        <v>0.247</v>
      </c>
      <c r="E248" s="23">
        <v>0.23699999999999996</v>
      </c>
      <c r="F248" s="23">
        <v>0.23730000000000001</v>
      </c>
      <c r="G248" s="23">
        <v>0.22899999999999998</v>
      </c>
      <c r="H248" s="23">
        <v>0.23960000000000001</v>
      </c>
      <c r="I248" s="23">
        <v>0.23758699999999996</v>
      </c>
      <c r="J248" s="23">
        <v>0.2369</v>
      </c>
      <c r="K248" s="23">
        <v>0.23200000000000001</v>
      </c>
      <c r="L248" s="235">
        <v>0.21859999999999999</v>
      </c>
      <c r="M248" s="23">
        <v>0.23499999999999996</v>
      </c>
      <c r="N248" s="23">
        <v>0.24099999999999999</v>
      </c>
      <c r="O248" s="235">
        <v>0.21429999999999999</v>
      </c>
      <c r="P248" s="23">
        <v>0.23799999999999996</v>
      </c>
      <c r="Q248" s="235">
        <v>0.24889999999999998</v>
      </c>
      <c r="R248" s="23">
        <v>0.23709999999999998</v>
      </c>
      <c r="S248" s="236">
        <v>0.21020372711033522</v>
      </c>
      <c r="T248" s="235">
        <v>0.21099999999999999</v>
      </c>
      <c r="U248" s="23">
        <v>0.24495110811376072</v>
      </c>
      <c r="V248" s="23">
        <v>0.23700000000000002</v>
      </c>
      <c r="W248" s="23">
        <v>0.24</v>
      </c>
      <c r="X248" s="236">
        <v>0.22020000000000001</v>
      </c>
      <c r="Y248" s="230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54"/>
    </row>
    <row r="249" spans="1:65">
      <c r="A249" s="29"/>
      <c r="B249" s="20" t="s">
        <v>267</v>
      </c>
      <c r="C249" s="12"/>
      <c r="D249" s="233">
        <v>0.2525</v>
      </c>
      <c r="E249" s="233">
        <v>0.23416666666666663</v>
      </c>
      <c r="F249" s="233">
        <v>0.23570000000000002</v>
      </c>
      <c r="G249" s="233">
        <v>0.23450000000000001</v>
      </c>
      <c r="H249" s="233">
        <v>0.2406666666666667</v>
      </c>
      <c r="I249" s="233">
        <v>0.23584491666666665</v>
      </c>
      <c r="J249" s="233">
        <v>0.23765</v>
      </c>
      <c r="K249" s="233">
        <v>0.23016666666666666</v>
      </c>
      <c r="L249" s="233">
        <v>0.21553333333333333</v>
      </c>
      <c r="M249" s="233">
        <v>0.23466666666666666</v>
      </c>
      <c r="N249" s="233">
        <v>0.24483333333333332</v>
      </c>
      <c r="O249" s="233">
        <v>0.21304999999999999</v>
      </c>
      <c r="P249" s="233">
        <v>0.23799999999999999</v>
      </c>
      <c r="Q249" s="233">
        <v>0.24975</v>
      </c>
      <c r="R249" s="233">
        <v>0.23837666666666668</v>
      </c>
      <c r="S249" s="233">
        <v>0.18849915878596959</v>
      </c>
      <c r="T249" s="233">
        <v>0.28133333333333338</v>
      </c>
      <c r="U249" s="233">
        <v>0.24186507227548618</v>
      </c>
      <c r="V249" s="233">
        <v>0.23616666666666672</v>
      </c>
      <c r="W249" s="233">
        <v>0.23333333333333331</v>
      </c>
      <c r="X249" s="233">
        <v>0.23345000000000002</v>
      </c>
      <c r="Y249" s="230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54"/>
    </row>
    <row r="250" spans="1:65">
      <c r="A250" s="29"/>
      <c r="B250" s="3" t="s">
        <v>268</v>
      </c>
      <c r="C250" s="28"/>
      <c r="D250" s="23">
        <v>0.252</v>
      </c>
      <c r="E250" s="23">
        <v>0.23350000000000001</v>
      </c>
      <c r="F250" s="23">
        <v>0.23525000000000001</v>
      </c>
      <c r="G250" s="23">
        <v>0.23400000000000001</v>
      </c>
      <c r="H250" s="23">
        <v>0.23979999999999999</v>
      </c>
      <c r="I250" s="23">
        <v>0.23589074999999998</v>
      </c>
      <c r="J250" s="23">
        <v>0.2379</v>
      </c>
      <c r="K250" s="23">
        <v>0.22999999999999998</v>
      </c>
      <c r="L250" s="23">
        <v>0.216</v>
      </c>
      <c r="M250" s="23">
        <v>0.23449999999999999</v>
      </c>
      <c r="N250" s="23">
        <v>0.2455</v>
      </c>
      <c r="O250" s="23">
        <v>0.21309999999999998</v>
      </c>
      <c r="P250" s="23">
        <v>0.23849999999999999</v>
      </c>
      <c r="Q250" s="23">
        <v>0.24939999999999998</v>
      </c>
      <c r="R250" s="23">
        <v>0.23766999999999999</v>
      </c>
      <c r="S250" s="23">
        <v>0.1835405681357033</v>
      </c>
      <c r="T250" s="23">
        <v>0.27150000000000002</v>
      </c>
      <c r="U250" s="23">
        <v>0.24169279484531855</v>
      </c>
      <c r="V250" s="23">
        <v>0.23600000000000002</v>
      </c>
      <c r="W250" s="23">
        <v>0.22999999999999998</v>
      </c>
      <c r="X250" s="23">
        <v>0.2374</v>
      </c>
      <c r="Y250" s="230"/>
      <c r="Z250" s="231"/>
      <c r="AA250" s="231"/>
      <c r="AB250" s="231"/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54"/>
    </row>
    <row r="251" spans="1:65">
      <c r="A251" s="29"/>
      <c r="B251" s="3" t="s">
        <v>269</v>
      </c>
      <c r="C251" s="28"/>
      <c r="D251" s="23">
        <v>4.5934736311423448E-3</v>
      </c>
      <c r="E251" s="23">
        <v>2.3166067138525154E-3</v>
      </c>
      <c r="F251" s="23">
        <v>5.8258046654518008E-3</v>
      </c>
      <c r="G251" s="23">
        <v>3.3316662497915252E-3</v>
      </c>
      <c r="H251" s="23">
        <v>1.6788885212147598E-3</v>
      </c>
      <c r="I251" s="23">
        <v>9.9487865675500393E-4</v>
      </c>
      <c r="J251" s="23">
        <v>1.8833480825381189E-3</v>
      </c>
      <c r="K251" s="23">
        <v>2.0412414523193296E-3</v>
      </c>
      <c r="L251" s="23">
        <v>3.9123735336323226E-3</v>
      </c>
      <c r="M251" s="23">
        <v>1.2110601416389702E-3</v>
      </c>
      <c r="N251" s="23">
        <v>2.1369760566432826E-3</v>
      </c>
      <c r="O251" s="23">
        <v>6.0348156558423472E-3</v>
      </c>
      <c r="P251" s="23">
        <v>3.1622776601683716E-3</v>
      </c>
      <c r="Q251" s="23">
        <v>1.8349386910738886E-3</v>
      </c>
      <c r="R251" s="23">
        <v>1.8824310523009047E-3</v>
      </c>
      <c r="S251" s="23">
        <v>1.1478536338010135E-2</v>
      </c>
      <c r="T251" s="23">
        <v>7.8134926036098978E-2</v>
      </c>
      <c r="U251" s="23">
        <v>2.4184232421800931E-3</v>
      </c>
      <c r="V251" s="23">
        <v>1.1690451944500132E-3</v>
      </c>
      <c r="W251" s="23">
        <v>5.1639777949432277E-3</v>
      </c>
      <c r="X251" s="23">
        <v>1.0661660283464292E-2</v>
      </c>
      <c r="Y251" s="230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54"/>
    </row>
    <row r="252" spans="1:65">
      <c r="A252" s="29"/>
      <c r="B252" s="3" t="s">
        <v>86</v>
      </c>
      <c r="C252" s="28"/>
      <c r="D252" s="13">
        <v>1.8191974776801366E-2</v>
      </c>
      <c r="E252" s="13">
        <v>9.8929824079110988E-3</v>
      </c>
      <c r="F252" s="13">
        <v>2.471703294633772E-2</v>
      </c>
      <c r="G252" s="13">
        <v>1.4207531982053411E-2</v>
      </c>
      <c r="H252" s="13">
        <v>6.975991085379888E-3</v>
      </c>
      <c r="I252" s="13">
        <v>4.218359550912534E-3</v>
      </c>
      <c r="J252" s="13">
        <v>7.9248814750183839E-3</v>
      </c>
      <c r="K252" s="13">
        <v>8.8685363605474129E-3</v>
      </c>
      <c r="L252" s="13">
        <v>1.8152057842401745E-2</v>
      </c>
      <c r="M252" s="13">
        <v>5.1607676490297025E-3</v>
      </c>
      <c r="N252" s="13">
        <v>8.7282888630767167E-3</v>
      </c>
      <c r="O252" s="13">
        <v>2.832581861460853E-2</v>
      </c>
      <c r="P252" s="13">
        <v>1.3286880925077193E-2</v>
      </c>
      <c r="Q252" s="13">
        <v>7.3471018661617161E-3</v>
      </c>
      <c r="R252" s="13">
        <v>7.8968763118631765E-3</v>
      </c>
      <c r="S252" s="13">
        <v>6.0894363730521366E-2</v>
      </c>
      <c r="T252" s="13">
        <v>0.27773077974916693</v>
      </c>
      <c r="U252" s="13">
        <v>9.9990594732317969E-3</v>
      </c>
      <c r="V252" s="13">
        <v>4.9500855093155098E-3</v>
      </c>
      <c r="W252" s="13">
        <v>2.2131333406899548E-2</v>
      </c>
      <c r="X252" s="13">
        <v>4.5669994788881091E-2</v>
      </c>
      <c r="Y252" s="14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3" t="s">
        <v>270</v>
      </c>
      <c r="C253" s="28"/>
      <c r="D253" s="13">
        <v>6.5105234302838877E-2</v>
      </c>
      <c r="E253" s="13">
        <v>-1.2229139144892209E-2</v>
      </c>
      <c r="F253" s="13">
        <v>-5.7611733656272035E-3</v>
      </c>
      <c r="G253" s="13">
        <v>-1.0823059627660614E-2</v>
      </c>
      <c r="H253" s="13">
        <v>1.5189411441121736E-2</v>
      </c>
      <c r="I253" s="13">
        <v>-5.1498802955110001E-3</v>
      </c>
      <c r="J253" s="13">
        <v>2.4643918101767692E-3</v>
      </c>
      <c r="K253" s="13">
        <v>-2.91020933516698E-2</v>
      </c>
      <c r="L253" s="13">
        <v>-9.0828984158131343E-2</v>
      </c>
      <c r="M253" s="13">
        <v>-1.0120019869044872E-2</v>
      </c>
      <c r="N253" s="13">
        <v>3.2765405406514958E-2</v>
      </c>
      <c r="O253" s="13">
        <v>-0.10130427656150576</v>
      </c>
      <c r="P253" s="13">
        <v>3.9407753032698611E-3</v>
      </c>
      <c r="Q253" s="13">
        <v>5.3505078285679186E-2</v>
      </c>
      <c r="R253" s="13">
        <v>5.5296451577413475E-3</v>
      </c>
      <c r="S253" s="13">
        <v>-0.2048655814470568</v>
      </c>
      <c r="T253" s="13">
        <v>0.18673111254336106</v>
      </c>
      <c r="U253" s="13">
        <v>2.0244572180810883E-2</v>
      </c>
      <c r="V253" s="13">
        <v>-3.7926620415030809E-3</v>
      </c>
      <c r="W253" s="13">
        <v>-1.574433793797092E-2</v>
      </c>
      <c r="X253" s="13">
        <v>-1.5252210106939668E-2</v>
      </c>
      <c r="Y253" s="14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45" t="s">
        <v>271</v>
      </c>
      <c r="C254" s="46"/>
      <c r="D254" s="44">
        <v>4.4400000000000004</v>
      </c>
      <c r="E254" s="44">
        <v>0.45</v>
      </c>
      <c r="F254" s="44">
        <v>0.04</v>
      </c>
      <c r="G254" s="44">
        <v>0.36</v>
      </c>
      <c r="H254" s="44">
        <v>1.28</v>
      </c>
      <c r="I254" s="44">
        <v>0</v>
      </c>
      <c r="J254" s="44">
        <v>0.48</v>
      </c>
      <c r="K254" s="44">
        <v>1.51</v>
      </c>
      <c r="L254" s="44">
        <v>5.41</v>
      </c>
      <c r="M254" s="44">
        <v>0.31</v>
      </c>
      <c r="N254" s="44">
        <v>2.39</v>
      </c>
      <c r="O254" s="44">
        <v>6.07</v>
      </c>
      <c r="P254" s="44">
        <v>0.56999999999999995</v>
      </c>
      <c r="Q254" s="44">
        <v>3.7</v>
      </c>
      <c r="R254" s="44">
        <v>0.67</v>
      </c>
      <c r="S254" s="44">
        <v>12.61</v>
      </c>
      <c r="T254" s="44">
        <v>12.12</v>
      </c>
      <c r="U254" s="44">
        <v>1.6</v>
      </c>
      <c r="V254" s="44">
        <v>0.09</v>
      </c>
      <c r="W254" s="44">
        <v>0.67</v>
      </c>
      <c r="X254" s="44">
        <v>0.64</v>
      </c>
      <c r="Y254" s="146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3"/>
    </row>
    <row r="256" spans="1:65" ht="15">
      <c r="B256" s="8" t="s">
        <v>552</v>
      </c>
      <c r="BM256" s="27" t="s">
        <v>66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239</v>
      </c>
      <c r="E257" s="17" t="s">
        <v>239</v>
      </c>
      <c r="F257" s="17" t="s">
        <v>239</v>
      </c>
      <c r="G257" s="17" t="s">
        <v>239</v>
      </c>
      <c r="H257" s="17" t="s">
        <v>239</v>
      </c>
      <c r="I257" s="17" t="s">
        <v>239</v>
      </c>
      <c r="J257" s="17" t="s">
        <v>239</v>
      </c>
      <c r="K257" s="17" t="s">
        <v>239</v>
      </c>
      <c r="L257" s="17" t="s">
        <v>239</v>
      </c>
      <c r="M257" s="17" t="s">
        <v>239</v>
      </c>
      <c r="N257" s="17" t="s">
        <v>239</v>
      </c>
      <c r="O257" s="17" t="s">
        <v>239</v>
      </c>
      <c r="P257" s="146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240</v>
      </c>
      <c r="C258" s="9" t="s">
        <v>240</v>
      </c>
      <c r="D258" s="144" t="s">
        <v>242</v>
      </c>
      <c r="E258" s="145" t="s">
        <v>246</v>
      </c>
      <c r="F258" s="145" t="s">
        <v>247</v>
      </c>
      <c r="G258" s="145" t="s">
        <v>248</v>
      </c>
      <c r="H258" s="145" t="s">
        <v>250</v>
      </c>
      <c r="I258" s="145" t="s">
        <v>252</v>
      </c>
      <c r="J258" s="145" t="s">
        <v>253</v>
      </c>
      <c r="K258" s="145" t="s">
        <v>256</v>
      </c>
      <c r="L258" s="145" t="s">
        <v>257</v>
      </c>
      <c r="M258" s="145" t="s">
        <v>258</v>
      </c>
      <c r="N258" s="145" t="s">
        <v>259</v>
      </c>
      <c r="O258" s="145" t="s">
        <v>284</v>
      </c>
      <c r="P258" s="146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299</v>
      </c>
      <c r="E259" s="11" t="s">
        <v>103</v>
      </c>
      <c r="F259" s="11" t="s">
        <v>103</v>
      </c>
      <c r="G259" s="11" t="s">
        <v>99</v>
      </c>
      <c r="H259" s="11" t="s">
        <v>103</v>
      </c>
      <c r="I259" s="11" t="s">
        <v>299</v>
      </c>
      <c r="J259" s="11" t="s">
        <v>103</v>
      </c>
      <c r="K259" s="11" t="s">
        <v>103</v>
      </c>
      <c r="L259" s="11" t="s">
        <v>299</v>
      </c>
      <c r="M259" s="11" t="s">
        <v>100</v>
      </c>
      <c r="N259" s="11" t="s">
        <v>99</v>
      </c>
      <c r="O259" s="11" t="s">
        <v>299</v>
      </c>
      <c r="P259" s="146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146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3.9</v>
      </c>
      <c r="E261" s="139">
        <v>4</v>
      </c>
      <c r="F261" s="21">
        <v>4.1829317702706605</v>
      </c>
      <c r="G261" s="21">
        <v>4.2</v>
      </c>
      <c r="H261" s="21">
        <v>3.57</v>
      </c>
      <c r="I261" s="21">
        <v>4.2</v>
      </c>
      <c r="J261" s="21">
        <v>4.17</v>
      </c>
      <c r="K261" s="21">
        <v>4.2699999999999996</v>
      </c>
      <c r="L261" s="21">
        <v>4.0599999999999996</v>
      </c>
      <c r="M261" s="21">
        <v>4.408948976761506</v>
      </c>
      <c r="N261" s="21">
        <v>3.82</v>
      </c>
      <c r="O261" s="140">
        <v>4.93</v>
      </c>
      <c r="P261" s="146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4</v>
      </c>
      <c r="E262" s="141">
        <v>4</v>
      </c>
      <c r="F262" s="11">
        <v>4.17028604027775</v>
      </c>
      <c r="G262" s="11">
        <v>3.71</v>
      </c>
      <c r="H262" s="11">
        <v>3.8500000000000005</v>
      </c>
      <c r="I262" s="11">
        <v>4.4000000000000004</v>
      </c>
      <c r="J262" s="11">
        <v>4.0999999999999996</v>
      </c>
      <c r="K262" s="11">
        <v>4.21</v>
      </c>
      <c r="L262" s="11">
        <v>4.12</v>
      </c>
      <c r="M262" s="11">
        <v>3.9049917083124925</v>
      </c>
      <c r="N262" s="11">
        <v>3.27</v>
      </c>
      <c r="O262" s="11">
        <v>4.2699999999999996</v>
      </c>
      <c r="P262" s="146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4.0999999999999996</v>
      </c>
      <c r="E263" s="141">
        <v>4</v>
      </c>
      <c r="F263" s="11">
        <v>4.1815085947683199</v>
      </c>
      <c r="G263" s="11">
        <v>3.44</v>
      </c>
      <c r="H263" s="11">
        <v>3.8</v>
      </c>
      <c r="I263" s="11">
        <v>4.3</v>
      </c>
      <c r="J263" s="11">
        <v>4</v>
      </c>
      <c r="K263" s="11">
        <v>4.21</v>
      </c>
      <c r="L263" s="11">
        <v>4.1100000000000003</v>
      </c>
      <c r="M263" s="11">
        <v>4.3633322427385792</v>
      </c>
      <c r="N263" s="11">
        <v>3.8299999999999996</v>
      </c>
      <c r="O263" s="11">
        <v>4.4800000000000004</v>
      </c>
      <c r="P263" s="146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4</v>
      </c>
      <c r="E264" s="141">
        <v>4</v>
      </c>
      <c r="F264" s="11">
        <v>4.1819830120787902</v>
      </c>
      <c r="G264" s="11">
        <v>4.24</v>
      </c>
      <c r="H264" s="11">
        <v>3.8299999999999996</v>
      </c>
      <c r="I264" s="11">
        <v>4.4000000000000004</v>
      </c>
      <c r="J264" s="11">
        <v>4.08</v>
      </c>
      <c r="K264" s="11">
        <v>4.3</v>
      </c>
      <c r="L264" s="11">
        <v>4.1900000000000004</v>
      </c>
      <c r="M264" s="11">
        <v>4.4643671444940223</v>
      </c>
      <c r="N264" s="11">
        <v>3.92</v>
      </c>
      <c r="O264" s="11">
        <v>4.54</v>
      </c>
      <c r="P264" s="146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4.0825980582188386</v>
      </c>
    </row>
    <row r="265" spans="1:65">
      <c r="A265" s="29"/>
      <c r="B265" s="19">
        <v>1</v>
      </c>
      <c r="C265" s="9">
        <v>5</v>
      </c>
      <c r="D265" s="11">
        <v>4</v>
      </c>
      <c r="E265" s="141">
        <v>4</v>
      </c>
      <c r="F265" s="11">
        <v>4.1378653357970903</v>
      </c>
      <c r="G265" s="11">
        <v>4.04</v>
      </c>
      <c r="H265" s="11">
        <v>3.89</v>
      </c>
      <c r="I265" s="11">
        <v>4.0999999999999996</v>
      </c>
      <c r="J265" s="11">
        <v>4.1100000000000003</v>
      </c>
      <c r="K265" s="11">
        <v>4.1500000000000004</v>
      </c>
      <c r="L265" s="11">
        <v>4.09</v>
      </c>
      <c r="M265" s="11">
        <v>4.2725454398547287</v>
      </c>
      <c r="N265" s="11">
        <v>3.56</v>
      </c>
      <c r="O265" s="11">
        <v>4.49</v>
      </c>
      <c r="P265" s="146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90</v>
      </c>
    </row>
    <row r="266" spans="1:65">
      <c r="A266" s="29"/>
      <c r="B266" s="19">
        <v>1</v>
      </c>
      <c r="C266" s="9">
        <v>6</v>
      </c>
      <c r="D266" s="11">
        <v>4.0999999999999996</v>
      </c>
      <c r="E266" s="141">
        <v>4</v>
      </c>
      <c r="F266" s="11">
        <v>4.1618963169505498</v>
      </c>
      <c r="G266" s="11">
        <v>3.43</v>
      </c>
      <c r="H266" s="11">
        <v>3.67</v>
      </c>
      <c r="I266" s="11">
        <v>4.3</v>
      </c>
      <c r="J266" s="11">
        <v>4.1100000000000003</v>
      </c>
      <c r="K266" s="11">
        <v>4.16</v>
      </c>
      <c r="L266" s="11">
        <v>4.0999999999999996</v>
      </c>
      <c r="M266" s="11">
        <v>4.5088152601389524</v>
      </c>
      <c r="N266" s="11">
        <v>3.45</v>
      </c>
      <c r="O266" s="11">
        <v>4.43</v>
      </c>
      <c r="P266" s="146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20" t="s">
        <v>267</v>
      </c>
      <c r="C267" s="12"/>
      <c r="D267" s="22">
        <v>4.0166666666666666</v>
      </c>
      <c r="E267" s="22">
        <v>4</v>
      </c>
      <c r="F267" s="22">
        <v>4.16941184502386</v>
      </c>
      <c r="G267" s="22">
        <v>3.8433333333333333</v>
      </c>
      <c r="H267" s="22">
        <v>3.7683333333333331</v>
      </c>
      <c r="I267" s="22">
        <v>4.2833333333333341</v>
      </c>
      <c r="J267" s="22">
        <v>4.0949999999999998</v>
      </c>
      <c r="K267" s="22">
        <v>4.2166666666666668</v>
      </c>
      <c r="L267" s="22">
        <v>4.1116666666666672</v>
      </c>
      <c r="M267" s="22">
        <v>4.3205001287167137</v>
      </c>
      <c r="N267" s="22">
        <v>3.6416666666666662</v>
      </c>
      <c r="O267" s="22">
        <v>4.5233333333333334</v>
      </c>
      <c r="P267" s="146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268</v>
      </c>
      <c r="C268" s="28"/>
      <c r="D268" s="11">
        <v>4</v>
      </c>
      <c r="E268" s="11">
        <v>4</v>
      </c>
      <c r="F268" s="11">
        <v>4.1758973175230345</v>
      </c>
      <c r="G268" s="11">
        <v>3.875</v>
      </c>
      <c r="H268" s="11">
        <v>3.8149999999999995</v>
      </c>
      <c r="I268" s="11">
        <v>4.3</v>
      </c>
      <c r="J268" s="11">
        <v>4.1050000000000004</v>
      </c>
      <c r="K268" s="11">
        <v>4.21</v>
      </c>
      <c r="L268" s="11">
        <v>4.1050000000000004</v>
      </c>
      <c r="M268" s="11">
        <v>4.3861406097500426</v>
      </c>
      <c r="N268" s="11">
        <v>3.69</v>
      </c>
      <c r="O268" s="11">
        <v>4.4850000000000003</v>
      </c>
      <c r="P268" s="146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269</v>
      </c>
      <c r="C269" s="28"/>
      <c r="D269" s="23">
        <v>7.5277265270907973E-2</v>
      </c>
      <c r="E269" s="23">
        <v>0</v>
      </c>
      <c r="F269" s="23">
        <v>1.7547555944572073E-2</v>
      </c>
      <c r="G269" s="23">
        <v>0.36729642887818376</v>
      </c>
      <c r="H269" s="23">
        <v>0.12270560976038013</v>
      </c>
      <c r="I269" s="23">
        <v>0.11690451944500144</v>
      </c>
      <c r="J269" s="23">
        <v>5.5407580708780282E-2</v>
      </c>
      <c r="K269" s="23">
        <v>5.9217114643206309E-2</v>
      </c>
      <c r="L269" s="23">
        <v>4.3550736694879112E-2</v>
      </c>
      <c r="M269" s="23">
        <v>0.21943791617399991</v>
      </c>
      <c r="N269" s="23">
        <v>0.25545384449380792</v>
      </c>
      <c r="O269" s="23">
        <v>0.21978777642686742</v>
      </c>
      <c r="P269" s="230"/>
      <c r="Q269" s="231"/>
      <c r="R269" s="231"/>
      <c r="S269" s="231"/>
      <c r="T269" s="231"/>
      <c r="U269" s="231"/>
      <c r="V269" s="231"/>
      <c r="W269" s="231"/>
      <c r="X269" s="231"/>
      <c r="Y269" s="231"/>
      <c r="Z269" s="231"/>
      <c r="AA269" s="231"/>
      <c r="AB269" s="231"/>
      <c r="AC269" s="231"/>
      <c r="AD269" s="231"/>
      <c r="AE269" s="231"/>
      <c r="AF269" s="231"/>
      <c r="AG269" s="231"/>
      <c r="AH269" s="231"/>
      <c r="AI269" s="231"/>
      <c r="AJ269" s="231"/>
      <c r="AK269" s="231"/>
      <c r="AL269" s="231"/>
      <c r="AM269" s="231"/>
      <c r="AN269" s="231"/>
      <c r="AO269" s="231"/>
      <c r="AP269" s="231"/>
      <c r="AQ269" s="231"/>
      <c r="AR269" s="231"/>
      <c r="AS269" s="231"/>
      <c r="AT269" s="231"/>
      <c r="AU269" s="231"/>
      <c r="AV269" s="231"/>
      <c r="AW269" s="231"/>
      <c r="AX269" s="231"/>
      <c r="AY269" s="231"/>
      <c r="AZ269" s="231"/>
      <c r="BA269" s="231"/>
      <c r="BB269" s="231"/>
      <c r="BC269" s="231"/>
      <c r="BD269" s="231"/>
      <c r="BE269" s="231"/>
      <c r="BF269" s="231"/>
      <c r="BG269" s="231"/>
      <c r="BH269" s="231"/>
      <c r="BI269" s="231"/>
      <c r="BJ269" s="231"/>
      <c r="BK269" s="231"/>
      <c r="BL269" s="231"/>
      <c r="BM269" s="54"/>
    </row>
    <row r="270" spans="1:65">
      <c r="A270" s="29"/>
      <c r="B270" s="3" t="s">
        <v>86</v>
      </c>
      <c r="C270" s="28"/>
      <c r="D270" s="13">
        <v>1.8741227868275843E-2</v>
      </c>
      <c r="E270" s="13">
        <v>0</v>
      </c>
      <c r="F270" s="13">
        <v>4.2086405941199733E-3</v>
      </c>
      <c r="G270" s="13">
        <v>9.5567154087992309E-2</v>
      </c>
      <c r="H270" s="13">
        <v>3.2562302457420644E-2</v>
      </c>
      <c r="I270" s="13">
        <v>2.7292883917120953E-2</v>
      </c>
      <c r="J270" s="13">
        <v>1.3530544739628886E-2</v>
      </c>
      <c r="K270" s="13">
        <v>1.4043584500365133E-2</v>
      </c>
      <c r="L270" s="13">
        <v>1.0591991089147736E-2</v>
      </c>
      <c r="M270" s="13">
        <v>5.0789933951275665E-2</v>
      </c>
      <c r="N270" s="13">
        <v>7.0147508785485022E-2</v>
      </c>
      <c r="O270" s="13">
        <v>4.8589781081842462E-2</v>
      </c>
      <c r="P270" s="146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270</v>
      </c>
      <c r="C271" s="28"/>
      <c r="D271" s="13">
        <v>-1.6149371212148322E-2</v>
      </c>
      <c r="E271" s="13">
        <v>-2.0231738966454804E-2</v>
      </c>
      <c r="F271" s="13">
        <v>2.1264348232923114E-2</v>
      </c>
      <c r="G271" s="13">
        <v>-5.8605995856935267E-2</v>
      </c>
      <c r="H271" s="13">
        <v>-7.6976650751314324E-2</v>
      </c>
      <c r="I271" s="13">
        <v>4.9168512856754942E-2</v>
      </c>
      <c r="J271" s="13">
        <v>3.0377572330919644E-3</v>
      </c>
      <c r="K271" s="13">
        <v>3.2839041839529015E-2</v>
      </c>
      <c r="L271" s="13">
        <v>7.1201249873984462E-3</v>
      </c>
      <c r="M271" s="13">
        <v>5.827222447699576E-2</v>
      </c>
      <c r="N271" s="13">
        <v>-0.10800264568404327</v>
      </c>
      <c r="O271" s="13">
        <v>0.10795460851876748</v>
      </c>
      <c r="P271" s="146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45" t="s">
        <v>271</v>
      </c>
      <c r="C272" s="46"/>
      <c r="D272" s="44">
        <v>0.37</v>
      </c>
      <c r="E272" s="44" t="s">
        <v>272</v>
      </c>
      <c r="F272" s="44">
        <v>0.23</v>
      </c>
      <c r="G272" s="44">
        <v>1.05</v>
      </c>
      <c r="H272" s="44">
        <v>1.35</v>
      </c>
      <c r="I272" s="44">
        <v>0.67</v>
      </c>
      <c r="J272" s="44">
        <v>7.0000000000000007E-2</v>
      </c>
      <c r="K272" s="44">
        <v>0.41</v>
      </c>
      <c r="L272" s="44">
        <v>0</v>
      </c>
      <c r="M272" s="44">
        <v>0.82</v>
      </c>
      <c r="N272" s="44">
        <v>1.85</v>
      </c>
      <c r="O272" s="44">
        <v>1.62</v>
      </c>
      <c r="P272" s="146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30" t="s">
        <v>306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BM273" s="53"/>
    </row>
    <row r="274" spans="1:65">
      <c r="BM274" s="53"/>
    </row>
    <row r="275" spans="1:65" ht="15">
      <c r="B275" s="8" t="s">
        <v>553</v>
      </c>
      <c r="BM275" s="27" t="s">
        <v>66</v>
      </c>
    </row>
    <row r="276" spans="1:65" ht="15">
      <c r="A276" s="24" t="s">
        <v>36</v>
      </c>
      <c r="B276" s="18" t="s">
        <v>117</v>
      </c>
      <c r="C276" s="15" t="s">
        <v>118</v>
      </c>
      <c r="D276" s="16" t="s">
        <v>239</v>
      </c>
      <c r="E276" s="17" t="s">
        <v>239</v>
      </c>
      <c r="F276" s="17" t="s">
        <v>239</v>
      </c>
      <c r="G276" s="17" t="s">
        <v>239</v>
      </c>
      <c r="H276" s="17" t="s">
        <v>239</v>
      </c>
      <c r="I276" s="17" t="s">
        <v>239</v>
      </c>
      <c r="J276" s="17" t="s">
        <v>239</v>
      </c>
      <c r="K276" s="17" t="s">
        <v>239</v>
      </c>
      <c r="L276" s="17" t="s">
        <v>239</v>
      </c>
      <c r="M276" s="17" t="s">
        <v>239</v>
      </c>
      <c r="N276" s="17" t="s">
        <v>239</v>
      </c>
      <c r="O276" s="17" t="s">
        <v>239</v>
      </c>
      <c r="P276" s="146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240</v>
      </c>
      <c r="C277" s="9" t="s">
        <v>240</v>
      </c>
      <c r="D277" s="144" t="s">
        <v>242</v>
      </c>
      <c r="E277" s="145" t="s">
        <v>246</v>
      </c>
      <c r="F277" s="145" t="s">
        <v>247</v>
      </c>
      <c r="G277" s="145" t="s">
        <v>248</v>
      </c>
      <c r="H277" s="145" t="s">
        <v>250</v>
      </c>
      <c r="I277" s="145" t="s">
        <v>252</v>
      </c>
      <c r="J277" s="145" t="s">
        <v>253</v>
      </c>
      <c r="K277" s="145" t="s">
        <v>256</v>
      </c>
      <c r="L277" s="145" t="s">
        <v>257</v>
      </c>
      <c r="M277" s="145" t="s">
        <v>258</v>
      </c>
      <c r="N277" s="145" t="s">
        <v>259</v>
      </c>
      <c r="O277" s="145" t="s">
        <v>284</v>
      </c>
      <c r="P277" s="146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299</v>
      </c>
      <c r="E278" s="11" t="s">
        <v>103</v>
      </c>
      <c r="F278" s="11" t="s">
        <v>103</v>
      </c>
      <c r="G278" s="11" t="s">
        <v>99</v>
      </c>
      <c r="H278" s="11" t="s">
        <v>103</v>
      </c>
      <c r="I278" s="11" t="s">
        <v>299</v>
      </c>
      <c r="J278" s="11" t="s">
        <v>103</v>
      </c>
      <c r="K278" s="11" t="s">
        <v>103</v>
      </c>
      <c r="L278" s="11" t="s">
        <v>299</v>
      </c>
      <c r="M278" s="11" t="s">
        <v>100</v>
      </c>
      <c r="N278" s="11" t="s">
        <v>99</v>
      </c>
      <c r="O278" s="11" t="s">
        <v>299</v>
      </c>
      <c r="P278" s="146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146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2.2999999999999998</v>
      </c>
      <c r="E280" s="139" t="s">
        <v>108</v>
      </c>
      <c r="F280" s="140">
        <v>1.8091783333333336</v>
      </c>
      <c r="G280" s="139">
        <v>2.71</v>
      </c>
      <c r="H280" s="21">
        <v>2.12</v>
      </c>
      <c r="I280" s="21">
        <v>2.2000000000000002</v>
      </c>
      <c r="J280" s="21">
        <v>2.46</v>
      </c>
      <c r="K280" s="21">
        <v>2.2000000000000002</v>
      </c>
      <c r="L280" s="21">
        <v>2.2400000000000002</v>
      </c>
      <c r="M280" s="21">
        <v>2.0258966511648326</v>
      </c>
      <c r="N280" s="21">
        <v>2.5099999999999998</v>
      </c>
      <c r="O280" s="140">
        <v>2.67</v>
      </c>
      <c r="P280" s="146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2.2999999999999998</v>
      </c>
      <c r="E281" s="141">
        <v>2</v>
      </c>
      <c r="F281" s="141">
        <v>1.9389583333333336</v>
      </c>
      <c r="G281" s="141">
        <v>2.52</v>
      </c>
      <c r="H281" s="11">
        <v>2.06</v>
      </c>
      <c r="I281" s="11">
        <v>2.2999999999999998</v>
      </c>
      <c r="J281" s="11">
        <v>2.29</v>
      </c>
      <c r="K281" s="11">
        <v>2.14</v>
      </c>
      <c r="L281" s="11">
        <v>2.25</v>
      </c>
      <c r="M281" s="11">
        <v>2.2484609437315659</v>
      </c>
      <c r="N281" s="11">
        <v>2.37</v>
      </c>
      <c r="O281" s="11">
        <v>2.5</v>
      </c>
      <c r="P281" s="146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1">
        <v>2.2000000000000002</v>
      </c>
      <c r="E282" s="141">
        <v>2</v>
      </c>
      <c r="F282" s="141">
        <v>1.90916333333333</v>
      </c>
      <c r="G282" s="141">
        <v>2.5</v>
      </c>
      <c r="H282" s="11">
        <v>2.11</v>
      </c>
      <c r="I282" s="11">
        <v>2.4</v>
      </c>
      <c r="J282" s="11">
        <v>2.31</v>
      </c>
      <c r="K282" s="11">
        <v>2.2000000000000002</v>
      </c>
      <c r="L282" s="11">
        <v>2.2999999999999998</v>
      </c>
      <c r="M282" s="11">
        <v>2.2743056332430953</v>
      </c>
      <c r="N282" s="11">
        <v>2</v>
      </c>
      <c r="O282" s="11">
        <v>2.4900000000000002</v>
      </c>
      <c r="P282" s="146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2.2999999999999998</v>
      </c>
      <c r="E283" s="141">
        <v>2</v>
      </c>
      <c r="F283" s="141">
        <v>1.9333333333333</v>
      </c>
      <c r="G283" s="141">
        <v>2.56</v>
      </c>
      <c r="H283" s="11">
        <v>2.0499999999999998</v>
      </c>
      <c r="I283" s="11">
        <v>2.2999999999999998</v>
      </c>
      <c r="J283" s="11">
        <v>2.27</v>
      </c>
      <c r="K283" s="11">
        <v>2.19</v>
      </c>
      <c r="L283" s="11">
        <v>2.27</v>
      </c>
      <c r="M283" s="142">
        <v>1.9047266732966752</v>
      </c>
      <c r="N283" s="11">
        <v>2.02</v>
      </c>
      <c r="O283" s="11">
        <v>2.4300000000000002</v>
      </c>
      <c r="P283" s="146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2.2535644264307</v>
      </c>
    </row>
    <row r="284" spans="1:65">
      <c r="A284" s="29"/>
      <c r="B284" s="19">
        <v>1</v>
      </c>
      <c r="C284" s="9">
        <v>5</v>
      </c>
      <c r="D284" s="11">
        <v>2.2999999999999998</v>
      </c>
      <c r="E284" s="141">
        <v>2</v>
      </c>
      <c r="F284" s="141">
        <v>1.9796983333333333</v>
      </c>
      <c r="G284" s="141">
        <v>2.66</v>
      </c>
      <c r="H284" s="11">
        <v>2.16</v>
      </c>
      <c r="I284" s="11">
        <v>2.2999999999999998</v>
      </c>
      <c r="J284" s="11">
        <v>2.29</v>
      </c>
      <c r="K284" s="11">
        <v>2.1800000000000002</v>
      </c>
      <c r="L284" s="11">
        <v>2.2400000000000002</v>
      </c>
      <c r="M284" s="11">
        <v>2.276912230784049</v>
      </c>
      <c r="N284" s="11">
        <v>2.27</v>
      </c>
      <c r="O284" s="11">
        <v>2.4</v>
      </c>
      <c r="P284" s="146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91</v>
      </c>
    </row>
    <row r="285" spans="1:65">
      <c r="A285" s="29"/>
      <c r="B285" s="19">
        <v>1</v>
      </c>
      <c r="C285" s="9">
        <v>6</v>
      </c>
      <c r="D285" s="11">
        <v>2.2000000000000002</v>
      </c>
      <c r="E285" s="141">
        <v>2</v>
      </c>
      <c r="F285" s="141">
        <v>1.9314533333333299</v>
      </c>
      <c r="G285" s="141">
        <v>2.4700000000000002</v>
      </c>
      <c r="H285" s="11">
        <v>2.06</v>
      </c>
      <c r="I285" s="11">
        <v>2.4</v>
      </c>
      <c r="J285" s="11">
        <v>2.27</v>
      </c>
      <c r="K285" s="11">
        <v>2.19</v>
      </c>
      <c r="L285" s="11">
        <v>2.27</v>
      </c>
      <c r="M285" s="11">
        <v>2.2164903971246259</v>
      </c>
      <c r="N285" s="11">
        <v>2.12</v>
      </c>
      <c r="O285" s="11">
        <v>2.29</v>
      </c>
      <c r="P285" s="146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267</v>
      </c>
      <c r="C286" s="12"/>
      <c r="D286" s="22">
        <v>2.2666666666666662</v>
      </c>
      <c r="E286" s="22">
        <v>2</v>
      </c>
      <c r="F286" s="22">
        <v>1.9169641666666601</v>
      </c>
      <c r="G286" s="22">
        <v>2.5700000000000003</v>
      </c>
      <c r="H286" s="22">
        <v>2.0933333333333333</v>
      </c>
      <c r="I286" s="22">
        <v>2.3166666666666669</v>
      </c>
      <c r="J286" s="22">
        <v>2.3149999999999999</v>
      </c>
      <c r="K286" s="22">
        <v>2.1833333333333331</v>
      </c>
      <c r="L286" s="22">
        <v>2.2616666666666667</v>
      </c>
      <c r="M286" s="22">
        <v>2.1577987548908073</v>
      </c>
      <c r="N286" s="22">
        <v>2.2149999999999999</v>
      </c>
      <c r="O286" s="22">
        <v>2.4633333333333334</v>
      </c>
      <c r="P286" s="146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268</v>
      </c>
      <c r="C287" s="28"/>
      <c r="D287" s="11">
        <v>2.2999999999999998</v>
      </c>
      <c r="E287" s="11">
        <v>2</v>
      </c>
      <c r="F287" s="11">
        <v>1.932393333333315</v>
      </c>
      <c r="G287" s="11">
        <v>2.54</v>
      </c>
      <c r="H287" s="11">
        <v>2.085</v>
      </c>
      <c r="I287" s="11">
        <v>2.2999999999999998</v>
      </c>
      <c r="J287" s="11">
        <v>2.29</v>
      </c>
      <c r="K287" s="11">
        <v>2.19</v>
      </c>
      <c r="L287" s="11">
        <v>2.2599999999999998</v>
      </c>
      <c r="M287" s="11">
        <v>2.2324756704280961</v>
      </c>
      <c r="N287" s="11">
        <v>2.1950000000000003</v>
      </c>
      <c r="O287" s="11">
        <v>2.46</v>
      </c>
      <c r="P287" s="146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269</v>
      </c>
      <c r="C288" s="28"/>
      <c r="D288" s="23">
        <v>5.1639777949432045E-2</v>
      </c>
      <c r="E288" s="23">
        <v>0</v>
      </c>
      <c r="F288" s="23">
        <v>5.7577501631856452E-2</v>
      </c>
      <c r="G288" s="23">
        <v>9.5078914592037669E-2</v>
      </c>
      <c r="H288" s="23">
        <v>4.3665394383500901E-2</v>
      </c>
      <c r="I288" s="23">
        <v>7.5277265270908028E-2</v>
      </c>
      <c r="J288" s="23">
        <v>7.2594765651526116E-2</v>
      </c>
      <c r="K288" s="23">
        <v>2.2509257354845505E-2</v>
      </c>
      <c r="L288" s="23">
        <v>2.316606713852527E-2</v>
      </c>
      <c r="M288" s="23">
        <v>0.15547981068035135</v>
      </c>
      <c r="N288" s="23">
        <v>0.20364184245876382</v>
      </c>
      <c r="O288" s="23">
        <v>0.12643839079435748</v>
      </c>
      <c r="P288" s="230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54"/>
    </row>
    <row r="289" spans="1:65">
      <c r="A289" s="29"/>
      <c r="B289" s="3" t="s">
        <v>86</v>
      </c>
      <c r="C289" s="28"/>
      <c r="D289" s="13">
        <v>2.2782254977690614E-2</v>
      </c>
      <c r="E289" s="13">
        <v>0</v>
      </c>
      <c r="F289" s="13">
        <v>3.0035773559594435E-2</v>
      </c>
      <c r="G289" s="13">
        <v>3.6995686611687804E-2</v>
      </c>
      <c r="H289" s="13">
        <v>2.0859264832882595E-2</v>
      </c>
      <c r="I289" s="13">
        <v>3.2493783570176127E-2</v>
      </c>
      <c r="J289" s="13">
        <v>3.1358430087052316E-2</v>
      </c>
      <c r="K289" s="13">
        <v>1.0309583521303286E-2</v>
      </c>
      <c r="L289" s="13">
        <v>1.0242918410549124E-2</v>
      </c>
      <c r="M289" s="13">
        <v>7.2054824541883292E-2</v>
      </c>
      <c r="N289" s="13">
        <v>9.1937626392218433E-2</v>
      </c>
      <c r="O289" s="13">
        <v>5.1328169469969209E-2</v>
      </c>
      <c r="P289" s="146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270</v>
      </c>
      <c r="C290" s="28"/>
      <c r="D290" s="13">
        <v>5.8140073930428304E-3</v>
      </c>
      <c r="E290" s="13">
        <v>-0.11251705230025622</v>
      </c>
      <c r="F290" s="13">
        <v>-0.14936349536594473</v>
      </c>
      <c r="G290" s="13">
        <v>0.14041558779417085</v>
      </c>
      <c r="H290" s="13">
        <v>-7.1101181407601577E-2</v>
      </c>
      <c r="I290" s="13">
        <v>2.8001081085536672E-2</v>
      </c>
      <c r="J290" s="13">
        <v>2.72615119624533E-2</v>
      </c>
      <c r="K290" s="13">
        <v>-3.1164448761113128E-2</v>
      </c>
      <c r="L290" s="13">
        <v>3.5953000237936017E-3</v>
      </c>
      <c r="M290" s="13">
        <v>-4.2495200233334751E-2</v>
      </c>
      <c r="N290" s="13">
        <v>-1.7112635422533828E-2</v>
      </c>
      <c r="O290" s="13">
        <v>9.3083163916851008E-2</v>
      </c>
      <c r="P290" s="146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271</v>
      </c>
      <c r="C291" s="46"/>
      <c r="D291" s="44">
        <v>0.04</v>
      </c>
      <c r="E291" s="44" t="s">
        <v>272</v>
      </c>
      <c r="F291" s="44">
        <v>2.97</v>
      </c>
      <c r="G291" s="44">
        <v>2.65</v>
      </c>
      <c r="H291" s="44">
        <v>1.45</v>
      </c>
      <c r="I291" s="44">
        <v>0.47</v>
      </c>
      <c r="J291" s="44">
        <v>0.46</v>
      </c>
      <c r="K291" s="44">
        <v>0.67</v>
      </c>
      <c r="L291" s="44">
        <v>0</v>
      </c>
      <c r="M291" s="44">
        <v>0.89</v>
      </c>
      <c r="N291" s="44">
        <v>0.4</v>
      </c>
      <c r="O291" s="44">
        <v>1.74</v>
      </c>
      <c r="P291" s="146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BM292" s="53"/>
    </row>
    <row r="293" spans="1:65" ht="15">
      <c r="B293" s="8" t="s">
        <v>554</v>
      </c>
      <c r="BM293" s="27" t="s">
        <v>66</v>
      </c>
    </row>
    <row r="294" spans="1:65" ht="15">
      <c r="A294" s="24" t="s">
        <v>39</v>
      </c>
      <c r="B294" s="18" t="s">
        <v>117</v>
      </c>
      <c r="C294" s="15" t="s">
        <v>118</v>
      </c>
      <c r="D294" s="16" t="s">
        <v>239</v>
      </c>
      <c r="E294" s="17" t="s">
        <v>239</v>
      </c>
      <c r="F294" s="17" t="s">
        <v>239</v>
      </c>
      <c r="G294" s="17" t="s">
        <v>239</v>
      </c>
      <c r="H294" s="17" t="s">
        <v>239</v>
      </c>
      <c r="I294" s="17" t="s">
        <v>239</v>
      </c>
      <c r="J294" s="17" t="s">
        <v>239</v>
      </c>
      <c r="K294" s="17" t="s">
        <v>239</v>
      </c>
      <c r="L294" s="17" t="s">
        <v>239</v>
      </c>
      <c r="M294" s="17" t="s">
        <v>239</v>
      </c>
      <c r="N294" s="17" t="s">
        <v>239</v>
      </c>
      <c r="O294" s="17" t="s">
        <v>239</v>
      </c>
      <c r="P294" s="146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240</v>
      </c>
      <c r="C295" s="9" t="s">
        <v>240</v>
      </c>
      <c r="D295" s="144" t="s">
        <v>242</v>
      </c>
      <c r="E295" s="145" t="s">
        <v>246</v>
      </c>
      <c r="F295" s="145" t="s">
        <v>247</v>
      </c>
      <c r="G295" s="145" t="s">
        <v>248</v>
      </c>
      <c r="H295" s="145" t="s">
        <v>250</v>
      </c>
      <c r="I295" s="145" t="s">
        <v>252</v>
      </c>
      <c r="J295" s="145" t="s">
        <v>253</v>
      </c>
      <c r="K295" s="145" t="s">
        <v>256</v>
      </c>
      <c r="L295" s="145" t="s">
        <v>257</v>
      </c>
      <c r="M295" s="145" t="s">
        <v>258</v>
      </c>
      <c r="N295" s="145" t="s">
        <v>259</v>
      </c>
      <c r="O295" s="145" t="s">
        <v>284</v>
      </c>
      <c r="P295" s="146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299</v>
      </c>
      <c r="E296" s="11" t="s">
        <v>103</v>
      </c>
      <c r="F296" s="11" t="s">
        <v>103</v>
      </c>
      <c r="G296" s="11" t="s">
        <v>99</v>
      </c>
      <c r="H296" s="11" t="s">
        <v>103</v>
      </c>
      <c r="I296" s="11" t="s">
        <v>299</v>
      </c>
      <c r="J296" s="11" t="s">
        <v>103</v>
      </c>
      <c r="K296" s="11" t="s">
        <v>103</v>
      </c>
      <c r="L296" s="11" t="s">
        <v>299</v>
      </c>
      <c r="M296" s="11" t="s">
        <v>100</v>
      </c>
      <c r="N296" s="11" t="s">
        <v>99</v>
      </c>
      <c r="O296" s="11" t="s">
        <v>299</v>
      </c>
      <c r="P296" s="146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146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1.6</v>
      </c>
      <c r="E298" s="139" t="s">
        <v>108</v>
      </c>
      <c r="F298" s="21">
        <v>1.61691936186805</v>
      </c>
      <c r="G298" s="21">
        <v>1.4</v>
      </c>
      <c r="H298" s="21">
        <v>1.38</v>
      </c>
      <c r="I298" s="21">
        <v>1.6</v>
      </c>
      <c r="J298" s="21">
        <v>1.46</v>
      </c>
      <c r="K298" s="21">
        <v>1.6</v>
      </c>
      <c r="L298" s="21">
        <v>1.49</v>
      </c>
      <c r="M298" s="21">
        <v>1.6325229580003562</v>
      </c>
      <c r="N298" s="21">
        <v>1.64</v>
      </c>
      <c r="O298" s="21">
        <v>1.86</v>
      </c>
      <c r="P298" s="146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1.6</v>
      </c>
      <c r="E299" s="141" t="s">
        <v>108</v>
      </c>
      <c r="F299" s="11">
        <v>1.62555608693285</v>
      </c>
      <c r="G299" s="11">
        <v>1.7</v>
      </c>
      <c r="H299" s="11">
        <v>1.37</v>
      </c>
      <c r="I299" s="11">
        <v>1.6</v>
      </c>
      <c r="J299" s="11">
        <v>1.44</v>
      </c>
      <c r="K299" s="11">
        <v>1.56</v>
      </c>
      <c r="L299" s="11">
        <v>1.56</v>
      </c>
      <c r="M299" s="11">
        <v>1.69629597195274</v>
      </c>
      <c r="N299" s="11">
        <v>1.74</v>
      </c>
      <c r="O299" s="11">
        <v>1.67</v>
      </c>
      <c r="P299" s="146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1">
        <v>1.6</v>
      </c>
      <c r="E300" s="141" t="s">
        <v>108</v>
      </c>
      <c r="F300" s="11">
        <v>1.64147729469168</v>
      </c>
      <c r="G300" s="11">
        <v>1.31</v>
      </c>
      <c r="H300" s="11">
        <v>1.42</v>
      </c>
      <c r="I300" s="11">
        <v>1.6</v>
      </c>
      <c r="J300" s="11">
        <v>1.4</v>
      </c>
      <c r="K300" s="11">
        <v>1.55</v>
      </c>
      <c r="L300" s="11">
        <v>1.53</v>
      </c>
      <c r="M300" s="11">
        <v>1.7183198315067667</v>
      </c>
      <c r="N300" s="11">
        <v>1.41</v>
      </c>
      <c r="O300" s="11">
        <v>1.6</v>
      </c>
      <c r="P300" s="146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1.6</v>
      </c>
      <c r="E301" s="141" t="s">
        <v>108</v>
      </c>
      <c r="F301" s="11">
        <v>1.6304696476072298</v>
      </c>
      <c r="G301" s="11">
        <v>1.75</v>
      </c>
      <c r="H301" s="11">
        <v>1.35</v>
      </c>
      <c r="I301" s="11">
        <v>1.7</v>
      </c>
      <c r="J301" s="11">
        <v>1.41</v>
      </c>
      <c r="K301" s="11">
        <v>1.61</v>
      </c>
      <c r="L301" s="11">
        <v>1.56</v>
      </c>
      <c r="M301" s="11">
        <v>1.6771807317913683</v>
      </c>
      <c r="N301" s="11">
        <v>1.85</v>
      </c>
      <c r="O301" s="11">
        <v>1.75</v>
      </c>
      <c r="P301" s="146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1.5851210669568252</v>
      </c>
    </row>
    <row r="302" spans="1:65">
      <c r="A302" s="29"/>
      <c r="B302" s="19">
        <v>1</v>
      </c>
      <c r="C302" s="9">
        <v>5</v>
      </c>
      <c r="D302" s="11">
        <v>1.6</v>
      </c>
      <c r="E302" s="141" t="s">
        <v>108</v>
      </c>
      <c r="F302" s="11">
        <v>1.6482681181903398</v>
      </c>
      <c r="G302" s="11">
        <v>1.72</v>
      </c>
      <c r="H302" s="11">
        <v>1.37</v>
      </c>
      <c r="I302" s="11">
        <v>1.7</v>
      </c>
      <c r="J302" s="11">
        <v>1.41</v>
      </c>
      <c r="K302" s="11">
        <v>1.6</v>
      </c>
      <c r="L302" s="11">
        <v>1.51</v>
      </c>
      <c r="M302" s="11">
        <v>1.7919187850403713</v>
      </c>
      <c r="N302" s="11">
        <v>1.63</v>
      </c>
      <c r="O302" s="11">
        <v>1.76</v>
      </c>
      <c r="P302" s="146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92</v>
      </c>
    </row>
    <row r="303" spans="1:65">
      <c r="A303" s="29"/>
      <c r="B303" s="19">
        <v>1</v>
      </c>
      <c r="C303" s="9">
        <v>6</v>
      </c>
      <c r="D303" s="11">
        <v>1.6</v>
      </c>
      <c r="E303" s="141" t="s">
        <v>108</v>
      </c>
      <c r="F303" s="11">
        <v>1.6074983963057401</v>
      </c>
      <c r="G303" s="11">
        <v>1.67</v>
      </c>
      <c r="H303" s="11">
        <v>1.46</v>
      </c>
      <c r="I303" s="11">
        <v>1.7</v>
      </c>
      <c r="J303" s="11">
        <v>1.39</v>
      </c>
      <c r="K303" s="11">
        <v>1.57</v>
      </c>
      <c r="L303" s="11">
        <v>1.53</v>
      </c>
      <c r="M303" s="11">
        <v>1.5915632352629805</v>
      </c>
      <c r="N303" s="11">
        <v>1.68</v>
      </c>
      <c r="O303" s="11">
        <v>1.57</v>
      </c>
      <c r="P303" s="146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267</v>
      </c>
      <c r="C304" s="12"/>
      <c r="D304" s="22">
        <v>1.5999999999999999</v>
      </c>
      <c r="E304" s="22" t="s">
        <v>625</v>
      </c>
      <c r="F304" s="22">
        <v>1.6283648175993148</v>
      </c>
      <c r="G304" s="22">
        <v>1.5916666666666668</v>
      </c>
      <c r="H304" s="22">
        <v>1.3916666666666666</v>
      </c>
      <c r="I304" s="22">
        <v>1.6500000000000001</v>
      </c>
      <c r="J304" s="22">
        <v>1.4183333333333332</v>
      </c>
      <c r="K304" s="22">
        <v>1.5816666666666668</v>
      </c>
      <c r="L304" s="22">
        <v>1.53</v>
      </c>
      <c r="M304" s="22">
        <v>1.6846335855924306</v>
      </c>
      <c r="N304" s="22">
        <v>1.6583333333333332</v>
      </c>
      <c r="O304" s="22">
        <v>1.7016666666666669</v>
      </c>
      <c r="P304" s="146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268</v>
      </c>
      <c r="C305" s="28"/>
      <c r="D305" s="11">
        <v>1.6</v>
      </c>
      <c r="E305" s="11" t="s">
        <v>625</v>
      </c>
      <c r="F305" s="11">
        <v>1.6280128672700398</v>
      </c>
      <c r="G305" s="11">
        <v>1.6850000000000001</v>
      </c>
      <c r="H305" s="11">
        <v>1.375</v>
      </c>
      <c r="I305" s="11">
        <v>1.65</v>
      </c>
      <c r="J305" s="11">
        <v>1.41</v>
      </c>
      <c r="K305" s="11">
        <v>1.585</v>
      </c>
      <c r="L305" s="11">
        <v>1.53</v>
      </c>
      <c r="M305" s="11">
        <v>1.6867383518720542</v>
      </c>
      <c r="N305" s="11">
        <v>1.66</v>
      </c>
      <c r="O305" s="11">
        <v>1.71</v>
      </c>
      <c r="P305" s="146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269</v>
      </c>
      <c r="C306" s="28"/>
      <c r="D306" s="23">
        <v>2.4323767777952469E-16</v>
      </c>
      <c r="E306" s="23" t="s">
        <v>625</v>
      </c>
      <c r="F306" s="23">
        <v>1.5144660456614726E-2</v>
      </c>
      <c r="G306" s="23">
        <v>0.18734104373218849</v>
      </c>
      <c r="H306" s="23">
        <v>4.0702170294305708E-2</v>
      </c>
      <c r="I306" s="23">
        <v>5.477225575051653E-2</v>
      </c>
      <c r="J306" s="23">
        <v>2.6394443859772233E-2</v>
      </c>
      <c r="K306" s="23">
        <v>2.483277404291892E-2</v>
      </c>
      <c r="L306" s="23">
        <v>2.7568097504180468E-2</v>
      </c>
      <c r="M306" s="23">
        <v>6.959028824235336E-2</v>
      </c>
      <c r="N306" s="23">
        <v>0.14607075910895612</v>
      </c>
      <c r="O306" s="23">
        <v>0.10907184176801392</v>
      </c>
      <c r="P306" s="230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  <c r="AD306" s="231"/>
      <c r="AE306" s="231"/>
      <c r="AF306" s="231"/>
      <c r="AG306" s="231"/>
      <c r="AH306" s="231"/>
      <c r="AI306" s="231"/>
      <c r="AJ306" s="231"/>
      <c r="AK306" s="231"/>
      <c r="AL306" s="231"/>
      <c r="AM306" s="231"/>
      <c r="AN306" s="231"/>
      <c r="AO306" s="231"/>
      <c r="AP306" s="231"/>
      <c r="AQ306" s="231"/>
      <c r="AR306" s="231"/>
      <c r="AS306" s="231"/>
      <c r="AT306" s="231"/>
      <c r="AU306" s="231"/>
      <c r="AV306" s="231"/>
      <c r="AW306" s="231"/>
      <c r="AX306" s="231"/>
      <c r="AY306" s="231"/>
      <c r="AZ306" s="231"/>
      <c r="BA306" s="231"/>
      <c r="BB306" s="231"/>
      <c r="BC306" s="231"/>
      <c r="BD306" s="231"/>
      <c r="BE306" s="231"/>
      <c r="BF306" s="231"/>
      <c r="BG306" s="231"/>
      <c r="BH306" s="231"/>
      <c r="BI306" s="231"/>
      <c r="BJ306" s="231"/>
      <c r="BK306" s="231"/>
      <c r="BL306" s="231"/>
      <c r="BM306" s="54"/>
    </row>
    <row r="307" spans="1:65">
      <c r="A307" s="29"/>
      <c r="B307" s="3" t="s">
        <v>86</v>
      </c>
      <c r="C307" s="28"/>
      <c r="D307" s="13">
        <v>1.5202354861220294E-16</v>
      </c>
      <c r="E307" s="13" t="s">
        <v>625</v>
      </c>
      <c r="F307" s="13">
        <v>9.3005328369488958E-3</v>
      </c>
      <c r="G307" s="13">
        <v>0.11770117930818125</v>
      </c>
      <c r="H307" s="13">
        <v>2.9247068474950209E-2</v>
      </c>
      <c r="I307" s="13">
        <v>3.3195306515464561E-2</v>
      </c>
      <c r="J307" s="13">
        <v>1.8609478632036828E-2</v>
      </c>
      <c r="K307" s="13">
        <v>1.5700384010275396E-2</v>
      </c>
      <c r="L307" s="13">
        <v>1.8018364381817299E-2</v>
      </c>
      <c r="M307" s="13">
        <v>4.1308857212341954E-2</v>
      </c>
      <c r="N307" s="13">
        <v>8.8082869814445908E-2</v>
      </c>
      <c r="O307" s="13">
        <v>6.4097066660928834E-2</v>
      </c>
      <c r="P307" s="146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270</v>
      </c>
      <c r="C308" s="28"/>
      <c r="D308" s="13">
        <v>9.3866224816125943E-3</v>
      </c>
      <c r="E308" s="13" t="s">
        <v>625</v>
      </c>
      <c r="F308" s="13">
        <v>2.7281039627787385E-2</v>
      </c>
      <c r="G308" s="13">
        <v>4.1294004895209291E-3</v>
      </c>
      <c r="H308" s="13">
        <v>-0.1220439273206807</v>
      </c>
      <c r="I308" s="13">
        <v>4.0929954434163252E-2</v>
      </c>
      <c r="J308" s="13">
        <v>-0.10522081694598717</v>
      </c>
      <c r="K308" s="13">
        <v>-2.1792659009890469E-3</v>
      </c>
      <c r="L308" s="13">
        <v>-3.4774042251957904E-2</v>
      </c>
      <c r="M308" s="13">
        <v>6.2779128175145082E-2</v>
      </c>
      <c r="N308" s="13">
        <v>4.6187176426254695E-2</v>
      </c>
      <c r="O308" s="13">
        <v>7.3524730785131887E-2</v>
      </c>
      <c r="P308" s="146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271</v>
      </c>
      <c r="C309" s="46"/>
      <c r="D309" s="44">
        <v>0.04</v>
      </c>
      <c r="E309" s="44">
        <v>6.26</v>
      </c>
      <c r="F309" s="44">
        <v>0.34</v>
      </c>
      <c r="G309" s="44">
        <v>0.04</v>
      </c>
      <c r="H309" s="44">
        <v>2.15</v>
      </c>
      <c r="I309" s="44">
        <v>0.56999999999999995</v>
      </c>
      <c r="J309" s="44">
        <v>1.87</v>
      </c>
      <c r="K309" s="44">
        <v>0.15</v>
      </c>
      <c r="L309" s="44">
        <v>0.69</v>
      </c>
      <c r="M309" s="44">
        <v>0.93</v>
      </c>
      <c r="N309" s="44">
        <v>0.66</v>
      </c>
      <c r="O309" s="44">
        <v>1.1100000000000001</v>
      </c>
      <c r="P309" s="146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BM310" s="53"/>
    </row>
    <row r="311" spans="1:65" ht="19.5">
      <c r="B311" s="8" t="s">
        <v>555</v>
      </c>
      <c r="BM311" s="27" t="s">
        <v>66</v>
      </c>
    </row>
    <row r="312" spans="1:65" ht="19.5">
      <c r="A312" s="24" t="s">
        <v>314</v>
      </c>
      <c r="B312" s="18" t="s">
        <v>117</v>
      </c>
      <c r="C312" s="15" t="s">
        <v>118</v>
      </c>
      <c r="D312" s="16" t="s">
        <v>239</v>
      </c>
      <c r="E312" s="17" t="s">
        <v>239</v>
      </c>
      <c r="F312" s="17" t="s">
        <v>239</v>
      </c>
      <c r="G312" s="17" t="s">
        <v>239</v>
      </c>
      <c r="H312" s="17" t="s">
        <v>239</v>
      </c>
      <c r="I312" s="17" t="s">
        <v>239</v>
      </c>
      <c r="J312" s="17" t="s">
        <v>239</v>
      </c>
      <c r="K312" s="17" t="s">
        <v>239</v>
      </c>
      <c r="L312" s="17" t="s">
        <v>239</v>
      </c>
      <c r="M312" s="17" t="s">
        <v>239</v>
      </c>
      <c r="N312" s="17" t="s">
        <v>239</v>
      </c>
      <c r="O312" s="17" t="s">
        <v>239</v>
      </c>
      <c r="P312" s="17" t="s">
        <v>239</v>
      </c>
      <c r="Q312" s="17" t="s">
        <v>239</v>
      </c>
      <c r="R312" s="17" t="s">
        <v>239</v>
      </c>
      <c r="S312" s="17" t="s">
        <v>239</v>
      </c>
      <c r="T312" s="17" t="s">
        <v>239</v>
      </c>
      <c r="U312" s="17" t="s">
        <v>239</v>
      </c>
      <c r="V312" s="17" t="s">
        <v>239</v>
      </c>
      <c r="W312" s="17" t="s">
        <v>239</v>
      </c>
      <c r="X312" s="17" t="s">
        <v>239</v>
      </c>
      <c r="Y312" s="146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240</v>
      </c>
      <c r="C313" s="9" t="s">
        <v>240</v>
      </c>
      <c r="D313" s="144" t="s">
        <v>242</v>
      </c>
      <c r="E313" s="145" t="s">
        <v>243</v>
      </c>
      <c r="F313" s="145" t="s">
        <v>244</v>
      </c>
      <c r="G313" s="145" t="s">
        <v>245</v>
      </c>
      <c r="H313" s="145" t="s">
        <v>246</v>
      </c>
      <c r="I313" s="145" t="s">
        <v>247</v>
      </c>
      <c r="J313" s="145" t="s">
        <v>248</v>
      </c>
      <c r="K313" s="145" t="s">
        <v>249</v>
      </c>
      <c r="L313" s="145" t="s">
        <v>250</v>
      </c>
      <c r="M313" s="145" t="s">
        <v>251</v>
      </c>
      <c r="N313" s="145" t="s">
        <v>253</v>
      </c>
      <c r="O313" s="145" t="s">
        <v>254</v>
      </c>
      <c r="P313" s="145" t="s">
        <v>256</v>
      </c>
      <c r="Q313" s="145" t="s">
        <v>257</v>
      </c>
      <c r="R313" s="145" t="s">
        <v>258</v>
      </c>
      <c r="S313" s="145" t="s">
        <v>259</v>
      </c>
      <c r="T313" s="145" t="s">
        <v>282</v>
      </c>
      <c r="U313" s="145" t="s">
        <v>284</v>
      </c>
      <c r="V313" s="145" t="s">
        <v>274</v>
      </c>
      <c r="W313" s="145" t="s">
        <v>283</v>
      </c>
      <c r="X313" s="145" t="s">
        <v>260</v>
      </c>
      <c r="Y313" s="146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299</v>
      </c>
      <c r="E314" s="11" t="s">
        <v>104</v>
      </c>
      <c r="F314" s="11" t="s">
        <v>104</v>
      </c>
      <c r="G314" s="11" t="s">
        <v>104</v>
      </c>
      <c r="H314" s="11" t="s">
        <v>103</v>
      </c>
      <c r="I314" s="11" t="s">
        <v>104</v>
      </c>
      <c r="J314" s="11" t="s">
        <v>103</v>
      </c>
      <c r="K314" s="11" t="s">
        <v>104</v>
      </c>
      <c r="L314" s="11" t="s">
        <v>103</v>
      </c>
      <c r="M314" s="11" t="s">
        <v>104</v>
      </c>
      <c r="N314" s="11" t="s">
        <v>104</v>
      </c>
      <c r="O314" s="11" t="s">
        <v>104</v>
      </c>
      <c r="P314" s="11" t="s">
        <v>104</v>
      </c>
      <c r="Q314" s="11" t="s">
        <v>299</v>
      </c>
      <c r="R314" s="11" t="s">
        <v>100</v>
      </c>
      <c r="S314" s="11" t="s">
        <v>99</v>
      </c>
      <c r="T314" s="11" t="s">
        <v>104</v>
      </c>
      <c r="U314" s="11" t="s">
        <v>299</v>
      </c>
      <c r="V314" s="11" t="s">
        <v>104</v>
      </c>
      <c r="W314" s="11" t="s">
        <v>299</v>
      </c>
      <c r="X314" s="11" t="s">
        <v>104</v>
      </c>
      <c r="Y314" s="146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146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139">
        <v>12.337999999999999</v>
      </c>
      <c r="E316" s="21">
        <v>11.55</v>
      </c>
      <c r="F316" s="21">
        <v>11.680999999999999</v>
      </c>
      <c r="G316" s="21">
        <v>11.95</v>
      </c>
      <c r="H316" s="21">
        <v>11.451040000000001</v>
      </c>
      <c r="I316" s="21">
        <v>11.698896149999999</v>
      </c>
      <c r="J316" s="21">
        <v>11.308999999999999</v>
      </c>
      <c r="K316" s="21">
        <v>11.7</v>
      </c>
      <c r="L316" s="140">
        <v>10.41451</v>
      </c>
      <c r="M316" s="21">
        <v>12</v>
      </c>
      <c r="N316" s="139">
        <v>10.250999999999999</v>
      </c>
      <c r="O316" s="21">
        <v>11.95</v>
      </c>
      <c r="P316" s="21">
        <v>11.852</v>
      </c>
      <c r="Q316" s="21">
        <v>11.8</v>
      </c>
      <c r="R316" s="21">
        <v>11.57223185</v>
      </c>
      <c r="S316" s="139">
        <v>11.1</v>
      </c>
      <c r="T316" s="21">
        <v>12.19486553</v>
      </c>
      <c r="U316" s="21">
        <v>11.938000000000001</v>
      </c>
      <c r="V316" s="21">
        <v>11.552</v>
      </c>
      <c r="W316" s="21">
        <v>11.712999999999999</v>
      </c>
      <c r="X316" s="139">
        <v>10.8271</v>
      </c>
      <c r="Y316" s="146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41">
        <v>12.353</v>
      </c>
      <c r="E317" s="11">
        <v>11.4</v>
      </c>
      <c r="F317" s="11">
        <v>11.494999999999999</v>
      </c>
      <c r="G317" s="11">
        <v>11.85</v>
      </c>
      <c r="H317" s="11">
        <v>11.45275</v>
      </c>
      <c r="I317" s="11">
        <v>11.718742669999999</v>
      </c>
      <c r="J317" s="11">
        <v>11.195</v>
      </c>
      <c r="K317" s="11">
        <v>11.6</v>
      </c>
      <c r="L317" s="141">
        <v>11.027990000000001</v>
      </c>
      <c r="M317" s="11">
        <v>11.7</v>
      </c>
      <c r="N317" s="141">
        <v>10.222</v>
      </c>
      <c r="O317" s="11">
        <v>12</v>
      </c>
      <c r="P317" s="11">
        <v>11.808999999999999</v>
      </c>
      <c r="Q317" s="11">
        <v>11.86</v>
      </c>
      <c r="R317" s="11">
        <v>11.748143170000001</v>
      </c>
      <c r="S317" s="141">
        <v>10.5</v>
      </c>
      <c r="T317" s="11">
        <v>12.11032692</v>
      </c>
      <c r="U317" s="11">
        <v>11.824</v>
      </c>
      <c r="V317" s="11">
        <v>11.666</v>
      </c>
      <c r="W317" s="11">
        <v>11.79</v>
      </c>
      <c r="X317" s="141">
        <v>10.6327</v>
      </c>
      <c r="Y317" s="146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14</v>
      </c>
    </row>
    <row r="318" spans="1:65">
      <c r="A318" s="29"/>
      <c r="B318" s="19">
        <v>1</v>
      </c>
      <c r="C318" s="9">
        <v>3</v>
      </c>
      <c r="D318" s="141">
        <v>12.281000000000001</v>
      </c>
      <c r="E318" s="11">
        <v>11.65</v>
      </c>
      <c r="F318" s="11">
        <v>11.409000000000001</v>
      </c>
      <c r="G318" s="11">
        <v>11.6</v>
      </c>
      <c r="H318" s="11">
        <v>11.50808</v>
      </c>
      <c r="I318" s="11">
        <v>11.66818653</v>
      </c>
      <c r="J318" s="11">
        <v>11.037000000000001</v>
      </c>
      <c r="K318" s="11">
        <v>11.7</v>
      </c>
      <c r="L318" s="141">
        <v>11.05101</v>
      </c>
      <c r="M318" s="11">
        <v>11.65</v>
      </c>
      <c r="N318" s="141">
        <v>10.423</v>
      </c>
      <c r="O318" s="11">
        <v>11.8</v>
      </c>
      <c r="P318" s="11">
        <v>11.824</v>
      </c>
      <c r="Q318" s="11">
        <v>11.73</v>
      </c>
      <c r="R318" s="11">
        <v>11.850385060000001</v>
      </c>
      <c r="S318" s="141">
        <v>10.9</v>
      </c>
      <c r="T318" s="11">
        <v>12.03072688</v>
      </c>
      <c r="U318" s="11">
        <v>11.923999999999999</v>
      </c>
      <c r="V318" s="11">
        <v>11.609</v>
      </c>
      <c r="W318" s="11"/>
      <c r="X318" s="141">
        <v>11.238899999999999</v>
      </c>
      <c r="Y318" s="146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41">
        <v>12.21</v>
      </c>
      <c r="E319" s="11">
        <v>11.6</v>
      </c>
      <c r="F319" s="11">
        <v>11.409000000000001</v>
      </c>
      <c r="G319" s="11">
        <v>11.65</v>
      </c>
      <c r="H319" s="11">
        <v>11.68422</v>
      </c>
      <c r="I319" s="11">
        <v>11.624753849999999</v>
      </c>
      <c r="J319" s="142">
        <v>10.936999999999999</v>
      </c>
      <c r="K319" s="11">
        <v>11.65</v>
      </c>
      <c r="L319" s="141">
        <v>11.038</v>
      </c>
      <c r="M319" s="11">
        <v>11.75</v>
      </c>
      <c r="N319" s="141">
        <v>10.523</v>
      </c>
      <c r="O319" s="11">
        <v>11.75</v>
      </c>
      <c r="P319" s="11">
        <v>11.808999999999999</v>
      </c>
      <c r="Q319" s="11">
        <v>11.29</v>
      </c>
      <c r="R319" s="11">
        <v>11.73530233</v>
      </c>
      <c r="S319" s="141">
        <v>10.9</v>
      </c>
      <c r="T319" s="11">
        <v>12.06335344</v>
      </c>
      <c r="U319" s="11">
        <v>11.994999999999999</v>
      </c>
      <c r="V319" s="11">
        <v>11.581</v>
      </c>
      <c r="W319" s="11"/>
      <c r="X319" s="141">
        <v>10.834300000000001</v>
      </c>
      <c r="Y319" s="146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11.701352926377261</v>
      </c>
    </row>
    <row r="320" spans="1:65">
      <c r="A320" s="29"/>
      <c r="B320" s="19">
        <v>1</v>
      </c>
      <c r="C320" s="9">
        <v>5</v>
      </c>
      <c r="D320" s="141">
        <v>12.496</v>
      </c>
      <c r="E320" s="11">
        <v>11.55</v>
      </c>
      <c r="F320" s="11">
        <v>12.11</v>
      </c>
      <c r="G320" s="11">
        <v>11.65</v>
      </c>
      <c r="H320" s="11">
        <v>11.518380000000001</v>
      </c>
      <c r="I320" s="11">
        <v>11.66129286</v>
      </c>
      <c r="J320" s="11">
        <v>11.395</v>
      </c>
      <c r="K320" s="11">
        <v>11.8</v>
      </c>
      <c r="L320" s="141">
        <v>11.06574</v>
      </c>
      <c r="M320" s="11">
        <v>11.25</v>
      </c>
      <c r="N320" s="141">
        <v>10.837</v>
      </c>
      <c r="O320" s="11">
        <v>11.85</v>
      </c>
      <c r="P320" s="11">
        <v>11.766</v>
      </c>
      <c r="Q320" s="11">
        <v>11.8</v>
      </c>
      <c r="R320" s="11">
        <v>11.73057908</v>
      </c>
      <c r="S320" s="141">
        <v>10.7</v>
      </c>
      <c r="T320" s="11">
        <v>12.17560589</v>
      </c>
      <c r="U320" s="11">
        <v>11.923999999999999</v>
      </c>
      <c r="V320" s="11">
        <v>11.638</v>
      </c>
      <c r="W320" s="11"/>
      <c r="X320" s="141">
        <v>10.7242</v>
      </c>
      <c r="Y320" s="146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93</v>
      </c>
    </row>
    <row r="321" spans="1:65">
      <c r="A321" s="29"/>
      <c r="B321" s="19">
        <v>1</v>
      </c>
      <c r="C321" s="9">
        <v>6</v>
      </c>
      <c r="D321" s="141">
        <v>12.496</v>
      </c>
      <c r="E321" s="11">
        <v>11.65</v>
      </c>
      <c r="F321" s="11">
        <v>11.709</v>
      </c>
      <c r="G321" s="11">
        <v>11.7</v>
      </c>
      <c r="H321" s="11">
        <v>11.5138</v>
      </c>
      <c r="I321" s="11">
        <v>11.613343929999999</v>
      </c>
      <c r="J321" s="11">
        <v>11.052</v>
      </c>
      <c r="K321" s="11">
        <v>11.65</v>
      </c>
      <c r="L321" s="141">
        <v>11.08732</v>
      </c>
      <c r="M321" s="11">
        <v>11.5</v>
      </c>
      <c r="N321" s="141">
        <v>10.88</v>
      </c>
      <c r="O321" s="11">
        <v>12</v>
      </c>
      <c r="P321" s="11">
        <v>11.752000000000001</v>
      </c>
      <c r="Q321" s="11">
        <v>11.84</v>
      </c>
      <c r="R321" s="11">
        <v>11.831851650000001</v>
      </c>
      <c r="S321" s="141">
        <v>10.9</v>
      </c>
      <c r="T321" s="11">
        <v>12.179896210000001</v>
      </c>
      <c r="U321" s="11">
        <v>11.952</v>
      </c>
      <c r="V321" s="11">
        <v>11.651999999999999</v>
      </c>
      <c r="W321" s="11"/>
      <c r="X321" s="141">
        <v>11.0015</v>
      </c>
      <c r="Y321" s="146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20" t="s">
        <v>267</v>
      </c>
      <c r="C322" s="12"/>
      <c r="D322" s="22">
        <v>12.362333333333334</v>
      </c>
      <c r="E322" s="22">
        <v>11.566666666666668</v>
      </c>
      <c r="F322" s="22">
        <v>11.6355</v>
      </c>
      <c r="G322" s="22">
        <v>11.733333333333333</v>
      </c>
      <c r="H322" s="22">
        <v>11.521378333333333</v>
      </c>
      <c r="I322" s="22">
        <v>11.664202664999999</v>
      </c>
      <c r="J322" s="22">
        <v>11.154166666666663</v>
      </c>
      <c r="K322" s="22">
        <v>11.683333333333335</v>
      </c>
      <c r="L322" s="22">
        <v>10.947428333333333</v>
      </c>
      <c r="M322" s="22">
        <v>11.641666666666666</v>
      </c>
      <c r="N322" s="22">
        <v>10.522666666666668</v>
      </c>
      <c r="O322" s="22">
        <v>11.891666666666666</v>
      </c>
      <c r="P322" s="22">
        <v>11.802</v>
      </c>
      <c r="Q322" s="22">
        <v>11.72</v>
      </c>
      <c r="R322" s="22">
        <v>11.744748856666668</v>
      </c>
      <c r="S322" s="22">
        <v>10.833333333333334</v>
      </c>
      <c r="T322" s="22">
        <v>12.125795811666665</v>
      </c>
      <c r="U322" s="22">
        <v>11.926166666666667</v>
      </c>
      <c r="V322" s="22">
        <v>11.616333333333332</v>
      </c>
      <c r="W322" s="22">
        <v>11.7515</v>
      </c>
      <c r="X322" s="22">
        <v>10.87645</v>
      </c>
      <c r="Y322" s="146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268</v>
      </c>
      <c r="C323" s="28"/>
      <c r="D323" s="11">
        <v>12.345499999999999</v>
      </c>
      <c r="E323" s="11">
        <v>11.574999999999999</v>
      </c>
      <c r="F323" s="11">
        <v>11.587999999999999</v>
      </c>
      <c r="G323" s="11">
        <v>11.675000000000001</v>
      </c>
      <c r="H323" s="11">
        <v>11.51094</v>
      </c>
      <c r="I323" s="11">
        <v>11.664739695</v>
      </c>
      <c r="J323" s="11">
        <v>11.1235</v>
      </c>
      <c r="K323" s="11">
        <v>11.675000000000001</v>
      </c>
      <c r="L323" s="11">
        <v>11.044505000000001</v>
      </c>
      <c r="M323" s="11">
        <v>11.675000000000001</v>
      </c>
      <c r="N323" s="11">
        <v>10.472999999999999</v>
      </c>
      <c r="O323" s="11">
        <v>11.899999999999999</v>
      </c>
      <c r="P323" s="11">
        <v>11.808999999999999</v>
      </c>
      <c r="Q323" s="11">
        <v>11.8</v>
      </c>
      <c r="R323" s="11">
        <v>11.741722750000001</v>
      </c>
      <c r="S323" s="11">
        <v>10.9</v>
      </c>
      <c r="T323" s="11">
        <v>12.142966404999999</v>
      </c>
      <c r="U323" s="11">
        <v>11.931000000000001</v>
      </c>
      <c r="V323" s="11">
        <v>11.6235</v>
      </c>
      <c r="W323" s="11">
        <v>11.7515</v>
      </c>
      <c r="X323" s="11">
        <v>10.8307</v>
      </c>
      <c r="Y323" s="146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269</v>
      </c>
      <c r="C324" s="28"/>
      <c r="D324" s="23">
        <v>0.11509416434670636</v>
      </c>
      <c r="E324" s="23">
        <v>9.3094933625126192E-2</v>
      </c>
      <c r="F324" s="23">
        <v>0.26644605457765702</v>
      </c>
      <c r="G324" s="23">
        <v>0.13662601021279439</v>
      </c>
      <c r="H324" s="23">
        <v>8.5344015002029497E-2</v>
      </c>
      <c r="I324" s="23">
        <v>4.0854395413531613E-2</v>
      </c>
      <c r="J324" s="23">
        <v>0.1760504662495008</v>
      </c>
      <c r="K324" s="23">
        <v>6.8313005106397512E-2</v>
      </c>
      <c r="L324" s="23">
        <v>0.26191290517396559</v>
      </c>
      <c r="M324" s="23">
        <v>0.25182665996011355</v>
      </c>
      <c r="N324" s="23">
        <v>0.28306512795939182</v>
      </c>
      <c r="O324" s="23">
        <v>0.10684880283216386</v>
      </c>
      <c r="P324" s="23">
        <v>3.7089081951431305E-2</v>
      </c>
      <c r="Q324" s="23">
        <v>0.21531372459738873</v>
      </c>
      <c r="R324" s="23">
        <v>9.8802391115023078E-2</v>
      </c>
      <c r="S324" s="23">
        <v>0.20655911179772898</v>
      </c>
      <c r="T324" s="23">
        <v>6.8344657656672386E-2</v>
      </c>
      <c r="U324" s="23">
        <v>5.6555872079445957E-2</v>
      </c>
      <c r="V324" s="23">
        <v>4.3930247741922418E-2</v>
      </c>
      <c r="W324" s="23">
        <v>5.4447222151364126E-2</v>
      </c>
      <c r="X324" s="23">
        <v>0.21624693061405498</v>
      </c>
      <c r="Y324" s="230"/>
      <c r="Z324" s="231"/>
      <c r="AA324" s="231"/>
      <c r="AB324" s="231"/>
      <c r="AC324" s="231"/>
      <c r="AD324" s="231"/>
      <c r="AE324" s="231"/>
      <c r="AF324" s="231"/>
      <c r="AG324" s="231"/>
      <c r="AH324" s="231"/>
      <c r="AI324" s="231"/>
      <c r="AJ324" s="231"/>
      <c r="AK324" s="231"/>
      <c r="AL324" s="231"/>
      <c r="AM324" s="231"/>
      <c r="AN324" s="231"/>
      <c r="AO324" s="231"/>
      <c r="AP324" s="231"/>
      <c r="AQ324" s="231"/>
      <c r="AR324" s="231"/>
      <c r="AS324" s="231"/>
      <c r="AT324" s="231"/>
      <c r="AU324" s="231"/>
      <c r="AV324" s="231"/>
      <c r="AW324" s="231"/>
      <c r="AX324" s="231"/>
      <c r="AY324" s="231"/>
      <c r="AZ324" s="231"/>
      <c r="BA324" s="231"/>
      <c r="BB324" s="231"/>
      <c r="BC324" s="231"/>
      <c r="BD324" s="231"/>
      <c r="BE324" s="231"/>
      <c r="BF324" s="231"/>
      <c r="BG324" s="231"/>
      <c r="BH324" s="231"/>
      <c r="BI324" s="231"/>
      <c r="BJ324" s="231"/>
      <c r="BK324" s="231"/>
      <c r="BL324" s="231"/>
      <c r="BM324" s="54"/>
    </row>
    <row r="325" spans="1:65">
      <c r="A325" s="29"/>
      <c r="B325" s="3" t="s">
        <v>86</v>
      </c>
      <c r="C325" s="28"/>
      <c r="D325" s="13">
        <v>9.3100680303103266E-3</v>
      </c>
      <c r="E325" s="13">
        <v>8.0485533393480843E-3</v>
      </c>
      <c r="F325" s="13">
        <v>2.2899407380658932E-2</v>
      </c>
      <c r="G325" s="13">
        <v>1.1644262234044977E-2</v>
      </c>
      <c r="H325" s="13">
        <v>7.4074483566878933E-3</v>
      </c>
      <c r="I325" s="13">
        <v>3.5025450591767144E-3</v>
      </c>
      <c r="J325" s="13">
        <v>1.5783381359686294E-2</v>
      </c>
      <c r="K325" s="13">
        <v>5.8470475126731099E-3</v>
      </c>
      <c r="L325" s="13">
        <v>2.3924605596775523E-2</v>
      </c>
      <c r="M325" s="13">
        <v>2.1631495486910256E-2</v>
      </c>
      <c r="N325" s="13">
        <v>2.6900512667200182E-2</v>
      </c>
      <c r="O325" s="13">
        <v>8.985183139355056E-3</v>
      </c>
      <c r="P325" s="13">
        <v>3.1426098925123967E-3</v>
      </c>
      <c r="Q325" s="13">
        <v>1.837147820796832E-2</v>
      </c>
      <c r="R325" s="13">
        <v>8.4124737208782375E-3</v>
      </c>
      <c r="S325" s="13">
        <v>1.9066994935174983E-2</v>
      </c>
      <c r="T325" s="13">
        <v>5.6363028635956023E-3</v>
      </c>
      <c r="U325" s="13">
        <v>4.742166838697482E-3</v>
      </c>
      <c r="V325" s="13">
        <v>3.7817654229896774E-3</v>
      </c>
      <c r="W325" s="13">
        <v>4.6332146663289045E-3</v>
      </c>
      <c r="X325" s="13">
        <v>1.9882124278974754E-2</v>
      </c>
      <c r="Y325" s="146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270</v>
      </c>
      <c r="C326" s="28"/>
      <c r="D326" s="13">
        <v>5.6487519957293619E-2</v>
      </c>
      <c r="E326" s="13">
        <v>-1.1510315136891713E-2</v>
      </c>
      <c r="F326" s="13">
        <v>-5.6278044762512192E-3</v>
      </c>
      <c r="G326" s="13">
        <v>2.733052080155618E-3</v>
      </c>
      <c r="H326" s="13">
        <v>-1.5380665310780306E-2</v>
      </c>
      <c r="I326" s="13">
        <v>-3.1748688900338218E-3</v>
      </c>
      <c r="J326" s="13">
        <v>-4.676264899908511E-2</v>
      </c>
      <c r="K326" s="13">
        <v>-1.5399580849583261E-3</v>
      </c>
      <c r="L326" s="13">
        <v>-6.4430548996127324E-2</v>
      </c>
      <c r="M326" s="13">
        <v>-5.1007998892205197E-3</v>
      </c>
      <c r="N326" s="13">
        <v>-0.10073076738447839</v>
      </c>
      <c r="O326" s="13">
        <v>1.6264250936351088E-2</v>
      </c>
      <c r="P326" s="13">
        <v>8.6013193735794413E-3</v>
      </c>
      <c r="Q326" s="13">
        <v>1.5935827027919736E-3</v>
      </c>
      <c r="R326" s="13">
        <v>3.7086250250244479E-3</v>
      </c>
      <c r="S326" s="13">
        <v>-7.4181130891901592E-2</v>
      </c>
      <c r="T326" s="13">
        <v>3.6272975267041208E-2</v>
      </c>
      <c r="U326" s="13">
        <v>1.9212627950280003E-2</v>
      </c>
      <c r="V326" s="13">
        <v>-7.2657917062118882E-3</v>
      </c>
      <c r="W326" s="13">
        <v>4.2855791068139304E-3</v>
      </c>
      <c r="X326" s="13">
        <v>-7.0496371792851398E-2</v>
      </c>
      <c r="Y326" s="146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45" t="s">
        <v>271</v>
      </c>
      <c r="C327" s="46"/>
      <c r="D327" s="44">
        <v>3.41</v>
      </c>
      <c r="E327" s="44">
        <v>0.48</v>
      </c>
      <c r="F327" s="44">
        <v>0.14000000000000001</v>
      </c>
      <c r="G327" s="44">
        <v>0.34</v>
      </c>
      <c r="H327" s="44">
        <v>0.7</v>
      </c>
      <c r="I327" s="44">
        <v>0</v>
      </c>
      <c r="J327" s="44">
        <v>2.4900000000000002</v>
      </c>
      <c r="K327" s="44">
        <v>0.09</v>
      </c>
      <c r="L327" s="44">
        <v>3.5</v>
      </c>
      <c r="M327" s="44">
        <v>0.11</v>
      </c>
      <c r="N327" s="44">
        <v>5.58</v>
      </c>
      <c r="O327" s="44">
        <v>1.1100000000000001</v>
      </c>
      <c r="P327" s="44">
        <v>0.67</v>
      </c>
      <c r="Q327" s="44">
        <v>0.27</v>
      </c>
      <c r="R327" s="44">
        <v>0.39</v>
      </c>
      <c r="S327" s="44">
        <v>4.0599999999999996</v>
      </c>
      <c r="T327" s="44">
        <v>2.2599999999999998</v>
      </c>
      <c r="U327" s="44">
        <v>1.28</v>
      </c>
      <c r="V327" s="44">
        <v>0.23</v>
      </c>
      <c r="W327" s="44">
        <v>0.43</v>
      </c>
      <c r="X327" s="44">
        <v>3.85</v>
      </c>
      <c r="Y327" s="146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3"/>
    </row>
    <row r="329" spans="1:65" ht="15">
      <c r="B329" s="8" t="s">
        <v>556</v>
      </c>
      <c r="BM329" s="27" t="s">
        <v>66</v>
      </c>
    </row>
    <row r="330" spans="1:65" ht="15">
      <c r="A330" s="24" t="s">
        <v>42</v>
      </c>
      <c r="B330" s="18" t="s">
        <v>117</v>
      </c>
      <c r="C330" s="15" t="s">
        <v>118</v>
      </c>
      <c r="D330" s="16" t="s">
        <v>239</v>
      </c>
      <c r="E330" s="17" t="s">
        <v>239</v>
      </c>
      <c r="F330" s="17" t="s">
        <v>239</v>
      </c>
      <c r="G330" s="17" t="s">
        <v>239</v>
      </c>
      <c r="H330" s="17" t="s">
        <v>239</v>
      </c>
      <c r="I330" s="17" t="s">
        <v>239</v>
      </c>
      <c r="J330" s="17" t="s">
        <v>239</v>
      </c>
      <c r="K330" s="17" t="s">
        <v>239</v>
      </c>
      <c r="L330" s="17" t="s">
        <v>239</v>
      </c>
      <c r="M330" s="17" t="s">
        <v>239</v>
      </c>
      <c r="N330" s="17" t="s">
        <v>239</v>
      </c>
      <c r="O330" s="17" t="s">
        <v>239</v>
      </c>
      <c r="P330" s="14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240</v>
      </c>
      <c r="C331" s="9" t="s">
        <v>240</v>
      </c>
      <c r="D331" s="144" t="s">
        <v>242</v>
      </c>
      <c r="E331" s="145" t="s">
        <v>244</v>
      </c>
      <c r="F331" s="145" t="s">
        <v>247</v>
      </c>
      <c r="G331" s="145" t="s">
        <v>248</v>
      </c>
      <c r="H331" s="145" t="s">
        <v>250</v>
      </c>
      <c r="I331" s="145" t="s">
        <v>253</v>
      </c>
      <c r="J331" s="145" t="s">
        <v>256</v>
      </c>
      <c r="K331" s="145" t="s">
        <v>257</v>
      </c>
      <c r="L331" s="145" t="s">
        <v>258</v>
      </c>
      <c r="M331" s="145" t="s">
        <v>259</v>
      </c>
      <c r="N331" s="145" t="s">
        <v>282</v>
      </c>
      <c r="O331" s="145" t="s">
        <v>284</v>
      </c>
      <c r="P331" s="146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299</v>
      </c>
      <c r="E332" s="11" t="s">
        <v>103</v>
      </c>
      <c r="F332" s="11" t="s">
        <v>103</v>
      </c>
      <c r="G332" s="11" t="s">
        <v>103</v>
      </c>
      <c r="H332" s="11" t="s">
        <v>103</v>
      </c>
      <c r="I332" s="11" t="s">
        <v>103</v>
      </c>
      <c r="J332" s="11" t="s">
        <v>103</v>
      </c>
      <c r="K332" s="11" t="s">
        <v>299</v>
      </c>
      <c r="L332" s="11" t="s">
        <v>100</v>
      </c>
      <c r="M332" s="11" t="s">
        <v>99</v>
      </c>
      <c r="N332" s="11" t="s">
        <v>103</v>
      </c>
      <c r="O332" s="11" t="s">
        <v>299</v>
      </c>
      <c r="P332" s="146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146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22">
        <v>19.2</v>
      </c>
      <c r="E334" s="222">
        <v>19</v>
      </c>
      <c r="F334" s="222">
        <v>20.84216</v>
      </c>
      <c r="G334" s="222">
        <v>24</v>
      </c>
      <c r="H334" s="222">
        <v>20</v>
      </c>
      <c r="I334" s="222">
        <v>22</v>
      </c>
      <c r="J334" s="222">
        <v>20</v>
      </c>
      <c r="K334" s="226">
        <v>31.41</v>
      </c>
      <c r="L334" s="222">
        <v>19.840808959375124</v>
      </c>
      <c r="M334" s="222">
        <v>20.2</v>
      </c>
      <c r="N334" s="222">
        <v>21.651882005765881</v>
      </c>
      <c r="O334" s="222">
        <v>22.6</v>
      </c>
      <c r="P334" s="219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3">
        <v>1</v>
      </c>
    </row>
    <row r="335" spans="1:65">
      <c r="A335" s="29"/>
      <c r="B335" s="19">
        <v>1</v>
      </c>
      <c r="C335" s="9">
        <v>2</v>
      </c>
      <c r="D335" s="218">
        <v>19.2</v>
      </c>
      <c r="E335" s="218">
        <v>20</v>
      </c>
      <c r="F335" s="218">
        <v>20.944237999999999</v>
      </c>
      <c r="G335" s="218">
        <v>21</v>
      </c>
      <c r="H335" s="218">
        <v>20</v>
      </c>
      <c r="I335" s="218">
        <v>21</v>
      </c>
      <c r="J335" s="218">
        <v>20</v>
      </c>
      <c r="K335" s="227">
        <v>28.34</v>
      </c>
      <c r="L335" s="218">
        <v>18.150794078354131</v>
      </c>
      <c r="M335" s="218">
        <v>20.399999999999999</v>
      </c>
      <c r="N335" s="218">
        <v>22.672988952309165</v>
      </c>
      <c r="O335" s="218">
        <v>21.2</v>
      </c>
      <c r="P335" s="219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3" t="e">
        <v>#N/A</v>
      </c>
    </row>
    <row r="336" spans="1:65">
      <c r="A336" s="29"/>
      <c r="B336" s="19">
        <v>1</v>
      </c>
      <c r="C336" s="9">
        <v>3</v>
      </c>
      <c r="D336" s="218">
        <v>18.7</v>
      </c>
      <c r="E336" s="218">
        <v>20</v>
      </c>
      <c r="F336" s="218">
        <v>20.989799999999999</v>
      </c>
      <c r="G336" s="218">
        <v>20</v>
      </c>
      <c r="H336" s="218">
        <v>20</v>
      </c>
      <c r="I336" s="218">
        <v>21</v>
      </c>
      <c r="J336" s="218">
        <v>20</v>
      </c>
      <c r="K336" s="227">
        <v>32.21</v>
      </c>
      <c r="L336" s="218">
        <v>20.869469858499677</v>
      </c>
      <c r="M336" s="218">
        <v>20.8</v>
      </c>
      <c r="N336" s="218">
        <v>24.297285729090795</v>
      </c>
      <c r="O336" s="218">
        <v>22.1</v>
      </c>
      <c r="P336" s="219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3">
        <v>16</v>
      </c>
    </row>
    <row r="337" spans="1:65">
      <c r="A337" s="29"/>
      <c r="B337" s="19">
        <v>1</v>
      </c>
      <c r="C337" s="9">
        <v>4</v>
      </c>
      <c r="D337" s="218">
        <v>19.2</v>
      </c>
      <c r="E337" s="218">
        <v>20</v>
      </c>
      <c r="F337" s="218">
        <v>20.927005000000001</v>
      </c>
      <c r="G337" s="218">
        <v>23</v>
      </c>
      <c r="H337" s="218">
        <v>20</v>
      </c>
      <c r="I337" s="218">
        <v>21</v>
      </c>
      <c r="J337" s="218">
        <v>20</v>
      </c>
      <c r="K337" s="227">
        <v>29.49</v>
      </c>
      <c r="L337" s="218">
        <v>18.108651823143255</v>
      </c>
      <c r="M337" s="218">
        <v>20.3</v>
      </c>
      <c r="N337" s="218">
        <v>21.995351246645402</v>
      </c>
      <c r="O337" s="218">
        <v>21.5</v>
      </c>
      <c r="P337" s="219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3">
        <v>20.754114496741803</v>
      </c>
    </row>
    <row r="338" spans="1:65">
      <c r="A338" s="29"/>
      <c r="B338" s="19">
        <v>1</v>
      </c>
      <c r="C338" s="9">
        <v>5</v>
      </c>
      <c r="D338" s="218">
        <v>19.7</v>
      </c>
      <c r="E338" s="218">
        <v>20</v>
      </c>
      <c r="F338" s="218">
        <v>20.800841999999999</v>
      </c>
      <c r="G338" s="218">
        <v>22</v>
      </c>
      <c r="H338" s="218">
        <v>21</v>
      </c>
      <c r="I338" s="218">
        <v>21</v>
      </c>
      <c r="J338" s="218">
        <v>20</v>
      </c>
      <c r="K338" s="227">
        <v>31.569999999999997</v>
      </c>
      <c r="L338" s="218">
        <v>21.585304293601261</v>
      </c>
      <c r="M338" s="218">
        <v>19.600000000000001</v>
      </c>
      <c r="N338" s="218">
        <v>21.995936321974142</v>
      </c>
      <c r="O338" s="218">
        <v>22.2</v>
      </c>
      <c r="P338" s="219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3">
        <v>94</v>
      </c>
    </row>
    <row r="339" spans="1:65">
      <c r="A339" s="29"/>
      <c r="B339" s="19">
        <v>1</v>
      </c>
      <c r="C339" s="9">
        <v>6</v>
      </c>
      <c r="D339" s="218">
        <v>20.2</v>
      </c>
      <c r="E339" s="218">
        <v>20</v>
      </c>
      <c r="F339" s="218">
        <v>21.125243999999999</v>
      </c>
      <c r="G339" s="218">
        <v>21</v>
      </c>
      <c r="H339" s="218">
        <v>20</v>
      </c>
      <c r="I339" s="218">
        <v>21</v>
      </c>
      <c r="J339" s="218">
        <v>21</v>
      </c>
      <c r="K339" s="227">
        <v>30.77</v>
      </c>
      <c r="L339" s="218">
        <v>22.304436690863959</v>
      </c>
      <c r="M339" s="218">
        <v>20.2</v>
      </c>
      <c r="N339" s="218">
        <v>24.369357825336106</v>
      </c>
      <c r="O339" s="218">
        <v>20</v>
      </c>
      <c r="P339" s="219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220"/>
      <c r="AY339" s="220"/>
      <c r="AZ339" s="220"/>
      <c r="BA339" s="220"/>
      <c r="BB339" s="220"/>
      <c r="BC339" s="220"/>
      <c r="BD339" s="220"/>
      <c r="BE339" s="220"/>
      <c r="BF339" s="220"/>
      <c r="BG339" s="220"/>
      <c r="BH339" s="220"/>
      <c r="BI339" s="220"/>
      <c r="BJ339" s="220"/>
      <c r="BK339" s="220"/>
      <c r="BL339" s="220"/>
      <c r="BM339" s="221"/>
    </row>
    <row r="340" spans="1:65">
      <c r="A340" s="29"/>
      <c r="B340" s="20" t="s">
        <v>267</v>
      </c>
      <c r="C340" s="12"/>
      <c r="D340" s="224">
        <v>19.366666666666667</v>
      </c>
      <c r="E340" s="224">
        <v>19.833333333333332</v>
      </c>
      <c r="F340" s="224">
        <v>20.938214833333333</v>
      </c>
      <c r="G340" s="224">
        <v>21.833333333333332</v>
      </c>
      <c r="H340" s="224">
        <v>20.166666666666668</v>
      </c>
      <c r="I340" s="224">
        <v>21.166666666666668</v>
      </c>
      <c r="J340" s="224">
        <v>20.166666666666668</v>
      </c>
      <c r="K340" s="224">
        <v>30.631666666666671</v>
      </c>
      <c r="L340" s="224">
        <v>20.143244283972901</v>
      </c>
      <c r="M340" s="224">
        <v>20.249999999999996</v>
      </c>
      <c r="N340" s="224">
        <v>22.830467013520249</v>
      </c>
      <c r="O340" s="224">
        <v>21.600000000000005</v>
      </c>
      <c r="P340" s="219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220"/>
      <c r="AY340" s="220"/>
      <c r="AZ340" s="220"/>
      <c r="BA340" s="220"/>
      <c r="BB340" s="220"/>
      <c r="BC340" s="220"/>
      <c r="BD340" s="220"/>
      <c r="BE340" s="220"/>
      <c r="BF340" s="220"/>
      <c r="BG340" s="220"/>
      <c r="BH340" s="220"/>
      <c r="BI340" s="220"/>
      <c r="BJ340" s="220"/>
      <c r="BK340" s="220"/>
      <c r="BL340" s="220"/>
      <c r="BM340" s="221"/>
    </row>
    <row r="341" spans="1:65">
      <c r="A341" s="29"/>
      <c r="B341" s="3" t="s">
        <v>268</v>
      </c>
      <c r="C341" s="28"/>
      <c r="D341" s="218">
        <v>19.2</v>
      </c>
      <c r="E341" s="218">
        <v>20</v>
      </c>
      <c r="F341" s="218">
        <v>20.9356215</v>
      </c>
      <c r="G341" s="218">
        <v>21.5</v>
      </c>
      <c r="H341" s="218">
        <v>20</v>
      </c>
      <c r="I341" s="218">
        <v>21</v>
      </c>
      <c r="J341" s="218">
        <v>20</v>
      </c>
      <c r="K341" s="218">
        <v>31.09</v>
      </c>
      <c r="L341" s="218">
        <v>20.355139408937401</v>
      </c>
      <c r="M341" s="218">
        <v>20.25</v>
      </c>
      <c r="N341" s="218">
        <v>22.334462637141655</v>
      </c>
      <c r="O341" s="218">
        <v>21.8</v>
      </c>
      <c r="P341" s="219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220"/>
      <c r="AY341" s="220"/>
      <c r="AZ341" s="220"/>
      <c r="BA341" s="220"/>
      <c r="BB341" s="220"/>
      <c r="BC341" s="220"/>
      <c r="BD341" s="220"/>
      <c r="BE341" s="220"/>
      <c r="BF341" s="220"/>
      <c r="BG341" s="220"/>
      <c r="BH341" s="220"/>
      <c r="BI341" s="220"/>
      <c r="BJ341" s="220"/>
      <c r="BK341" s="220"/>
      <c r="BL341" s="220"/>
      <c r="BM341" s="221"/>
    </row>
    <row r="342" spans="1:65">
      <c r="A342" s="29"/>
      <c r="B342" s="3" t="s">
        <v>269</v>
      </c>
      <c r="C342" s="28"/>
      <c r="D342" s="23">
        <v>0.5163977794943222</v>
      </c>
      <c r="E342" s="23">
        <v>0.40824829046386296</v>
      </c>
      <c r="F342" s="23">
        <v>0.11480479419330263</v>
      </c>
      <c r="G342" s="23">
        <v>1.4719601443879746</v>
      </c>
      <c r="H342" s="23">
        <v>0.40824829046386302</v>
      </c>
      <c r="I342" s="23">
        <v>0.40824829046386296</v>
      </c>
      <c r="J342" s="23">
        <v>0.40824829046386302</v>
      </c>
      <c r="K342" s="23">
        <v>1.4526997854569494</v>
      </c>
      <c r="L342" s="23">
        <v>1.7594649587399762</v>
      </c>
      <c r="M342" s="23">
        <v>0.38858718455450864</v>
      </c>
      <c r="N342" s="23">
        <v>1.2105753883604977</v>
      </c>
      <c r="O342" s="23">
        <v>0.93166517590816977</v>
      </c>
      <c r="P342" s="14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86</v>
      </c>
      <c r="C343" s="28"/>
      <c r="D343" s="13">
        <v>2.6664257116746411E-2</v>
      </c>
      <c r="E343" s="13">
        <v>2.0583947418346033E-2</v>
      </c>
      <c r="F343" s="13">
        <v>5.483026853394162E-3</v>
      </c>
      <c r="G343" s="13">
        <v>6.7418021880365248E-2</v>
      </c>
      <c r="H343" s="13">
        <v>2.0243716882505602E-2</v>
      </c>
      <c r="I343" s="13">
        <v>1.9287320809316361E-2</v>
      </c>
      <c r="J343" s="13">
        <v>2.0243716882505602E-2</v>
      </c>
      <c r="K343" s="13">
        <v>4.7424771275595488E-2</v>
      </c>
      <c r="L343" s="13">
        <v>8.7347645390961459E-2</v>
      </c>
      <c r="M343" s="13">
        <v>1.9189490595284381E-2</v>
      </c>
      <c r="N343" s="13">
        <v>5.3024556512295283E-2</v>
      </c>
      <c r="O343" s="13">
        <v>4.3132647032785625E-2</v>
      </c>
      <c r="P343" s="146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270</v>
      </c>
      <c r="C344" s="28"/>
      <c r="D344" s="13">
        <v>-6.6851699709614243E-2</v>
      </c>
      <c r="E344" s="13">
        <v>-4.4366198497797882E-2</v>
      </c>
      <c r="F344" s="13">
        <v>8.8705464461242833E-3</v>
      </c>
      <c r="G344" s="13">
        <v>5.2000235267130046E-2</v>
      </c>
      <c r="H344" s="13">
        <v>-2.8305126203643116E-2</v>
      </c>
      <c r="I344" s="13">
        <v>1.9878090678820959E-2</v>
      </c>
      <c r="J344" s="13">
        <v>-2.8305126203643116E-2</v>
      </c>
      <c r="K344" s="13">
        <v>0.47593223847134269</v>
      </c>
      <c r="L344" s="13">
        <v>-2.9433691948880902E-2</v>
      </c>
      <c r="M344" s="13">
        <v>-2.4289858130104647E-2</v>
      </c>
      <c r="N344" s="13">
        <v>0.10004534364038586</v>
      </c>
      <c r="O344" s="13">
        <v>4.0757484661222199E-2</v>
      </c>
      <c r="P344" s="146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45" t="s">
        <v>271</v>
      </c>
      <c r="C345" s="46"/>
      <c r="D345" s="44">
        <v>1.24</v>
      </c>
      <c r="E345" s="44">
        <v>0.77</v>
      </c>
      <c r="F345" s="44">
        <v>0.35</v>
      </c>
      <c r="G345" s="44">
        <v>1.25</v>
      </c>
      <c r="H345" s="44">
        <v>0.43</v>
      </c>
      <c r="I345" s="44">
        <v>0.57999999999999996</v>
      </c>
      <c r="J345" s="44">
        <v>0.43</v>
      </c>
      <c r="K345" s="44">
        <v>10.15</v>
      </c>
      <c r="L345" s="44">
        <v>0.46</v>
      </c>
      <c r="M345" s="44">
        <v>0.35</v>
      </c>
      <c r="N345" s="44">
        <v>2.2599999999999998</v>
      </c>
      <c r="O345" s="44">
        <v>1.02</v>
      </c>
      <c r="P345" s="146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BM346" s="53"/>
    </row>
    <row r="347" spans="1:65" ht="15">
      <c r="B347" s="8" t="s">
        <v>557</v>
      </c>
      <c r="BM347" s="27" t="s">
        <v>66</v>
      </c>
    </row>
    <row r="348" spans="1:65" ht="15">
      <c r="A348" s="24" t="s">
        <v>5</v>
      </c>
      <c r="B348" s="18" t="s">
        <v>117</v>
      </c>
      <c r="C348" s="15" t="s">
        <v>118</v>
      </c>
      <c r="D348" s="16" t="s">
        <v>239</v>
      </c>
      <c r="E348" s="17" t="s">
        <v>239</v>
      </c>
      <c r="F348" s="17" t="s">
        <v>239</v>
      </c>
      <c r="G348" s="17" t="s">
        <v>239</v>
      </c>
      <c r="H348" s="17" t="s">
        <v>239</v>
      </c>
      <c r="I348" s="17" t="s">
        <v>239</v>
      </c>
      <c r="J348" s="17" t="s">
        <v>239</v>
      </c>
      <c r="K348" s="17" t="s">
        <v>239</v>
      </c>
      <c r="L348" s="17" t="s">
        <v>239</v>
      </c>
      <c r="M348" s="17" t="s">
        <v>239</v>
      </c>
      <c r="N348" s="17" t="s">
        <v>239</v>
      </c>
      <c r="O348" s="17" t="s">
        <v>239</v>
      </c>
      <c r="P348" s="146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240</v>
      </c>
      <c r="C349" s="9" t="s">
        <v>240</v>
      </c>
      <c r="D349" s="144" t="s">
        <v>242</v>
      </c>
      <c r="E349" s="145" t="s">
        <v>246</v>
      </c>
      <c r="F349" s="145" t="s">
        <v>247</v>
      </c>
      <c r="G349" s="145" t="s">
        <v>248</v>
      </c>
      <c r="H349" s="145" t="s">
        <v>250</v>
      </c>
      <c r="I349" s="145" t="s">
        <v>252</v>
      </c>
      <c r="J349" s="145" t="s">
        <v>253</v>
      </c>
      <c r="K349" s="145" t="s">
        <v>256</v>
      </c>
      <c r="L349" s="145" t="s">
        <v>257</v>
      </c>
      <c r="M349" s="145" t="s">
        <v>258</v>
      </c>
      <c r="N349" s="145" t="s">
        <v>259</v>
      </c>
      <c r="O349" s="145" t="s">
        <v>284</v>
      </c>
      <c r="P349" s="146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299</v>
      </c>
      <c r="E350" s="11" t="s">
        <v>103</v>
      </c>
      <c r="F350" s="11" t="s">
        <v>103</v>
      </c>
      <c r="G350" s="11" t="s">
        <v>99</v>
      </c>
      <c r="H350" s="11" t="s">
        <v>103</v>
      </c>
      <c r="I350" s="11" t="s">
        <v>299</v>
      </c>
      <c r="J350" s="11" t="s">
        <v>103</v>
      </c>
      <c r="K350" s="11" t="s">
        <v>103</v>
      </c>
      <c r="L350" s="11" t="s">
        <v>299</v>
      </c>
      <c r="M350" s="11" t="s">
        <v>100</v>
      </c>
      <c r="N350" s="11" t="s">
        <v>99</v>
      </c>
      <c r="O350" s="11" t="s">
        <v>299</v>
      </c>
      <c r="P350" s="146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146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5</v>
      </c>
      <c r="E352" s="139" t="s">
        <v>109</v>
      </c>
      <c r="F352" s="139">
        <v>6.1745814775589398</v>
      </c>
      <c r="G352" s="21">
        <v>4.99</v>
      </c>
      <c r="H352" s="21">
        <v>4.7300000000000004</v>
      </c>
      <c r="I352" s="21">
        <v>4.9000000000000004</v>
      </c>
      <c r="J352" s="21">
        <v>5.61</v>
      </c>
      <c r="K352" s="21">
        <v>4.76</v>
      </c>
      <c r="L352" s="21">
        <v>4.76</v>
      </c>
      <c r="M352" s="21">
        <v>4.9790860944123683</v>
      </c>
      <c r="N352" s="21">
        <v>5.1100000000000003</v>
      </c>
      <c r="O352" s="21">
        <v>5.43</v>
      </c>
      <c r="P352" s="146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5</v>
      </c>
      <c r="E353" s="141">
        <v>5</v>
      </c>
      <c r="F353" s="141">
        <v>6.095643575005</v>
      </c>
      <c r="G353" s="11">
        <v>4.41</v>
      </c>
      <c r="H353" s="11">
        <v>4.76</v>
      </c>
      <c r="I353" s="11">
        <v>5</v>
      </c>
      <c r="J353" s="11">
        <v>5.48</v>
      </c>
      <c r="K353" s="11">
        <v>4.8899999999999997</v>
      </c>
      <c r="L353" s="11">
        <v>4.8899999999999997</v>
      </c>
      <c r="M353" s="11">
        <v>5.0454657204335422</v>
      </c>
      <c r="N353" s="11">
        <v>5.25</v>
      </c>
      <c r="O353" s="11">
        <v>5.69</v>
      </c>
      <c r="P353" s="146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4.9000000000000004</v>
      </c>
      <c r="E354" s="141">
        <v>5</v>
      </c>
      <c r="F354" s="141">
        <v>6.1063844395125768</v>
      </c>
      <c r="G354" s="11">
        <v>4.13</v>
      </c>
      <c r="H354" s="11">
        <v>4.75</v>
      </c>
      <c r="I354" s="11">
        <v>4.8</v>
      </c>
      <c r="J354" s="11">
        <v>5.2</v>
      </c>
      <c r="K354" s="11">
        <v>4.9000000000000004</v>
      </c>
      <c r="L354" s="11">
        <v>4.8899999999999997</v>
      </c>
      <c r="M354" s="11">
        <v>5.0547584776237482</v>
      </c>
      <c r="N354" s="11">
        <v>4.72</v>
      </c>
      <c r="O354" s="11">
        <v>5.63</v>
      </c>
      <c r="P354" s="146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5.0999999999999996</v>
      </c>
      <c r="E355" s="141" t="s">
        <v>109</v>
      </c>
      <c r="F355" s="141">
        <v>6.1512897222326997</v>
      </c>
      <c r="G355" s="11">
        <v>4.97</v>
      </c>
      <c r="H355" s="11">
        <v>4.76</v>
      </c>
      <c r="I355" s="11">
        <v>5.0999999999999996</v>
      </c>
      <c r="J355" s="11">
        <v>5.19</v>
      </c>
      <c r="K355" s="11">
        <v>4.93</v>
      </c>
      <c r="L355" s="11">
        <v>4.8899999999999997</v>
      </c>
      <c r="M355" s="11">
        <v>5.3857285017452163</v>
      </c>
      <c r="N355" s="11">
        <v>5.37</v>
      </c>
      <c r="O355" s="11">
        <v>5.45</v>
      </c>
      <c r="P355" s="146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5.0473038530362118</v>
      </c>
    </row>
    <row r="356" spans="1:65">
      <c r="A356" s="29"/>
      <c r="B356" s="19">
        <v>1</v>
      </c>
      <c r="C356" s="9">
        <v>5</v>
      </c>
      <c r="D356" s="11">
        <v>5.0999999999999996</v>
      </c>
      <c r="E356" s="141">
        <v>5</v>
      </c>
      <c r="F356" s="141">
        <v>6.1664967783328004</v>
      </c>
      <c r="G356" s="11">
        <v>4.75</v>
      </c>
      <c r="H356" s="11">
        <v>4.79</v>
      </c>
      <c r="I356" s="11">
        <v>4.9000000000000004</v>
      </c>
      <c r="J356" s="11">
        <v>5.48</v>
      </c>
      <c r="K356" s="11">
        <v>4.83</v>
      </c>
      <c r="L356" s="11">
        <v>4.78</v>
      </c>
      <c r="M356" s="11">
        <v>5.1206044176983987</v>
      </c>
      <c r="N356" s="11">
        <v>6.03</v>
      </c>
      <c r="O356" s="11">
        <v>5.56</v>
      </c>
      <c r="P356" s="146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95</v>
      </c>
    </row>
    <row r="357" spans="1:65">
      <c r="A357" s="29"/>
      <c r="B357" s="19">
        <v>1</v>
      </c>
      <c r="C357" s="9">
        <v>6</v>
      </c>
      <c r="D357" s="11">
        <v>5.0999999999999996</v>
      </c>
      <c r="E357" s="141" t="s">
        <v>109</v>
      </c>
      <c r="F357" s="141">
        <v>6.0965225950052204</v>
      </c>
      <c r="G357" s="11">
        <v>4.7</v>
      </c>
      <c r="H357" s="11">
        <v>4.8</v>
      </c>
      <c r="I357" s="11">
        <v>4.9000000000000004</v>
      </c>
      <c r="J357" s="11">
        <v>5.39</v>
      </c>
      <c r="K357" s="11">
        <v>4.9000000000000004</v>
      </c>
      <c r="L357" s="11">
        <v>4.82</v>
      </c>
      <c r="M357" s="11">
        <v>5.3525879702594699</v>
      </c>
      <c r="N357" s="11">
        <v>5.47</v>
      </c>
      <c r="O357" s="11">
        <v>5.26</v>
      </c>
      <c r="P357" s="146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20" t="s">
        <v>267</v>
      </c>
      <c r="C358" s="12"/>
      <c r="D358" s="22">
        <v>5.0333333333333341</v>
      </c>
      <c r="E358" s="22">
        <v>5</v>
      </c>
      <c r="F358" s="22">
        <v>6.1318197646078731</v>
      </c>
      <c r="G358" s="22">
        <v>4.6583333333333332</v>
      </c>
      <c r="H358" s="22">
        <v>4.7649999999999997</v>
      </c>
      <c r="I358" s="22">
        <v>4.9333333333333327</v>
      </c>
      <c r="J358" s="22">
        <v>5.3916666666666666</v>
      </c>
      <c r="K358" s="22">
        <v>4.8683333333333323</v>
      </c>
      <c r="L358" s="22">
        <v>4.8383333333333338</v>
      </c>
      <c r="M358" s="22">
        <v>5.1563718636954574</v>
      </c>
      <c r="N358" s="22">
        <v>5.3250000000000002</v>
      </c>
      <c r="O358" s="22">
        <v>5.503333333333333</v>
      </c>
      <c r="P358" s="146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268</v>
      </c>
      <c r="C359" s="28"/>
      <c r="D359" s="11">
        <v>5.05</v>
      </c>
      <c r="E359" s="11">
        <v>5</v>
      </c>
      <c r="F359" s="11">
        <v>6.1288370808726382</v>
      </c>
      <c r="G359" s="11">
        <v>4.7249999999999996</v>
      </c>
      <c r="H359" s="11">
        <v>4.76</v>
      </c>
      <c r="I359" s="11">
        <v>4.9000000000000004</v>
      </c>
      <c r="J359" s="11">
        <v>5.4350000000000005</v>
      </c>
      <c r="K359" s="11">
        <v>4.8949999999999996</v>
      </c>
      <c r="L359" s="11">
        <v>4.8550000000000004</v>
      </c>
      <c r="M359" s="11">
        <v>5.0876814476610734</v>
      </c>
      <c r="N359" s="11">
        <v>5.3100000000000005</v>
      </c>
      <c r="O359" s="11">
        <v>5.5049999999999999</v>
      </c>
      <c r="P359" s="146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269</v>
      </c>
      <c r="C360" s="28"/>
      <c r="D360" s="23">
        <v>8.1649658092772304E-2</v>
      </c>
      <c r="E360" s="23">
        <v>0</v>
      </c>
      <c r="F360" s="23">
        <v>3.6363996656433757E-2</v>
      </c>
      <c r="G360" s="23">
        <v>0.33409080601936153</v>
      </c>
      <c r="H360" s="23">
        <v>2.588435821108943E-2</v>
      </c>
      <c r="I360" s="23">
        <v>0.10327955589886431</v>
      </c>
      <c r="J360" s="23">
        <v>0.16773987798572729</v>
      </c>
      <c r="K360" s="23">
        <v>6.2423286253341981E-2</v>
      </c>
      <c r="L360" s="23">
        <v>5.9805239458317075E-2</v>
      </c>
      <c r="M360" s="23">
        <v>0.17113750899102623</v>
      </c>
      <c r="N360" s="23">
        <v>0.43311661247289984</v>
      </c>
      <c r="O360" s="23">
        <v>0.15590595455808193</v>
      </c>
      <c r="P360" s="230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54"/>
    </row>
    <row r="361" spans="1:65">
      <c r="A361" s="29"/>
      <c r="B361" s="3" t="s">
        <v>86</v>
      </c>
      <c r="C361" s="28"/>
      <c r="D361" s="13">
        <v>1.6221786376047476E-2</v>
      </c>
      <c r="E361" s="13">
        <v>0</v>
      </c>
      <c r="F361" s="13">
        <v>5.9303759817472745E-3</v>
      </c>
      <c r="G361" s="13">
        <v>7.1718956569451486E-2</v>
      </c>
      <c r="H361" s="13">
        <v>5.4321843045308359E-3</v>
      </c>
      <c r="I361" s="13">
        <v>2.0935045114634659E-2</v>
      </c>
      <c r="J361" s="13">
        <v>3.1110951094725309E-2</v>
      </c>
      <c r="K361" s="13">
        <v>1.2822311452244162E-2</v>
      </c>
      <c r="L361" s="13">
        <v>1.2360710876675935E-2</v>
      </c>
      <c r="M361" s="13">
        <v>3.3189520367209471E-2</v>
      </c>
      <c r="N361" s="13">
        <v>8.1336453046553958E-2</v>
      </c>
      <c r="O361" s="13">
        <v>2.8329367878512767E-2</v>
      </c>
      <c r="P361" s="146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270</v>
      </c>
      <c r="C362" s="28"/>
      <c r="D362" s="13">
        <v>-2.7679173098472676E-3</v>
      </c>
      <c r="E362" s="13">
        <v>-9.3721032879279242E-3</v>
      </c>
      <c r="F362" s="13">
        <v>0.21487034328620203</v>
      </c>
      <c r="G362" s="13">
        <v>-7.7065009563252795E-2</v>
      </c>
      <c r="H362" s="13">
        <v>-5.5931614433395338E-2</v>
      </c>
      <c r="I362" s="13">
        <v>-2.2580475244089016E-2</v>
      </c>
      <c r="J362" s="13">
        <v>6.8227081954517654E-2</v>
      </c>
      <c r="K362" s="13">
        <v>-3.5458637901345957E-2</v>
      </c>
      <c r="L362" s="13">
        <v>-4.1402405281618093E-2</v>
      </c>
      <c r="M362" s="13">
        <v>2.1609162799587578E-2</v>
      </c>
      <c r="N362" s="13">
        <v>5.5018709998356785E-2</v>
      </c>
      <c r="O362" s="13">
        <v>9.0351104981087227E-2</v>
      </c>
      <c r="P362" s="146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271</v>
      </c>
      <c r="C363" s="46"/>
      <c r="D363" s="44">
        <v>0</v>
      </c>
      <c r="E363" s="44" t="s">
        <v>272</v>
      </c>
      <c r="F363" s="44">
        <v>2.76</v>
      </c>
      <c r="G363" s="44">
        <v>0.94</v>
      </c>
      <c r="H363" s="44">
        <v>0.67</v>
      </c>
      <c r="I363" s="44">
        <v>0.25</v>
      </c>
      <c r="J363" s="44">
        <v>0.9</v>
      </c>
      <c r="K363" s="44">
        <v>0.41</v>
      </c>
      <c r="L363" s="44">
        <v>0.49</v>
      </c>
      <c r="M363" s="44">
        <v>0.31</v>
      </c>
      <c r="N363" s="44">
        <v>0.73</v>
      </c>
      <c r="O363" s="44">
        <v>1.18</v>
      </c>
      <c r="P363" s="146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 t="s">
        <v>306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BM364" s="53"/>
    </row>
    <row r="365" spans="1:65">
      <c r="BM365" s="53"/>
    </row>
    <row r="366" spans="1:65" ht="15">
      <c r="B366" s="8" t="s">
        <v>558</v>
      </c>
      <c r="BM366" s="27" t="s">
        <v>273</v>
      </c>
    </row>
    <row r="367" spans="1:65" ht="15">
      <c r="A367" s="24" t="s">
        <v>81</v>
      </c>
      <c r="B367" s="18" t="s">
        <v>117</v>
      </c>
      <c r="C367" s="15" t="s">
        <v>118</v>
      </c>
      <c r="D367" s="16" t="s">
        <v>239</v>
      </c>
      <c r="E367" s="17" t="s">
        <v>239</v>
      </c>
      <c r="F367" s="17" t="s">
        <v>239</v>
      </c>
      <c r="G367" s="17" t="s">
        <v>239</v>
      </c>
      <c r="H367" s="17" t="s">
        <v>239</v>
      </c>
      <c r="I367" s="17" t="s">
        <v>239</v>
      </c>
      <c r="J367" s="17" t="s">
        <v>239</v>
      </c>
      <c r="K367" s="17" t="s">
        <v>239</v>
      </c>
      <c r="L367" s="17" t="s">
        <v>239</v>
      </c>
      <c r="M367" s="146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240</v>
      </c>
      <c r="C368" s="9" t="s">
        <v>240</v>
      </c>
      <c r="D368" s="144" t="s">
        <v>242</v>
      </c>
      <c r="E368" s="145" t="s">
        <v>244</v>
      </c>
      <c r="F368" s="145" t="s">
        <v>250</v>
      </c>
      <c r="G368" s="145" t="s">
        <v>253</v>
      </c>
      <c r="H368" s="145" t="s">
        <v>256</v>
      </c>
      <c r="I368" s="145" t="s">
        <v>257</v>
      </c>
      <c r="J368" s="145" t="s">
        <v>259</v>
      </c>
      <c r="K368" s="145" t="s">
        <v>282</v>
      </c>
      <c r="L368" s="145" t="s">
        <v>284</v>
      </c>
      <c r="M368" s="146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299</v>
      </c>
      <c r="E369" s="11" t="s">
        <v>103</v>
      </c>
      <c r="F369" s="11" t="s">
        <v>103</v>
      </c>
      <c r="G369" s="11" t="s">
        <v>103</v>
      </c>
      <c r="H369" s="11" t="s">
        <v>103</v>
      </c>
      <c r="I369" s="11" t="s">
        <v>299</v>
      </c>
      <c r="J369" s="11" t="s">
        <v>99</v>
      </c>
      <c r="K369" s="11" t="s">
        <v>103</v>
      </c>
      <c r="L369" s="11" t="s">
        <v>299</v>
      </c>
      <c r="M369" s="146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146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1</v>
      </c>
      <c r="E371" s="21">
        <v>2</v>
      </c>
      <c r="F371" s="21">
        <v>2</v>
      </c>
      <c r="G371" s="21">
        <v>1</v>
      </c>
      <c r="H371" s="21">
        <v>2</v>
      </c>
      <c r="I371" s="139">
        <v>0.11</v>
      </c>
      <c r="J371" s="21">
        <v>1.9</v>
      </c>
      <c r="K371" s="21">
        <v>1.4671983332427201</v>
      </c>
      <c r="L371" s="21">
        <v>2</v>
      </c>
      <c r="M371" s="146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1</v>
      </c>
      <c r="E372" s="11">
        <v>2</v>
      </c>
      <c r="F372" s="11">
        <v>2</v>
      </c>
      <c r="G372" s="11">
        <v>1</v>
      </c>
      <c r="H372" s="11">
        <v>2</v>
      </c>
      <c r="I372" s="141">
        <v>0.1</v>
      </c>
      <c r="J372" s="11">
        <v>1.7</v>
      </c>
      <c r="K372" s="11">
        <v>2.0554305677932998</v>
      </c>
      <c r="L372" s="11">
        <v>2</v>
      </c>
      <c r="M372" s="146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8</v>
      </c>
    </row>
    <row r="373" spans="1:65">
      <c r="A373" s="29"/>
      <c r="B373" s="19">
        <v>1</v>
      </c>
      <c r="C373" s="9">
        <v>3</v>
      </c>
      <c r="D373" s="11">
        <v>0.9</v>
      </c>
      <c r="E373" s="11">
        <v>2</v>
      </c>
      <c r="F373" s="11">
        <v>2</v>
      </c>
      <c r="G373" s="141" t="s">
        <v>107</v>
      </c>
      <c r="H373" s="11">
        <v>2</v>
      </c>
      <c r="I373" s="141">
        <v>0.11</v>
      </c>
      <c r="J373" s="11">
        <v>1.2</v>
      </c>
      <c r="K373" s="11">
        <v>1.5842890065190383</v>
      </c>
      <c r="L373" s="11">
        <v>2</v>
      </c>
      <c r="M373" s="146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1</v>
      </c>
      <c r="E374" s="11">
        <v>2</v>
      </c>
      <c r="F374" s="11">
        <v>2</v>
      </c>
      <c r="G374" s="141" t="s">
        <v>107</v>
      </c>
      <c r="H374" s="11">
        <v>2</v>
      </c>
      <c r="I374" s="141">
        <v>0.1</v>
      </c>
      <c r="J374" s="11">
        <v>2.1</v>
      </c>
      <c r="K374" s="11">
        <v>1.3210027258783825</v>
      </c>
      <c r="L374" s="11">
        <v>2</v>
      </c>
      <c r="M374" s="146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1.6870102781429299</v>
      </c>
    </row>
    <row r="375" spans="1:65">
      <c r="A375" s="29"/>
      <c r="B375" s="19">
        <v>1</v>
      </c>
      <c r="C375" s="9">
        <v>5</v>
      </c>
      <c r="D375" s="11">
        <v>1</v>
      </c>
      <c r="E375" s="11">
        <v>2</v>
      </c>
      <c r="F375" s="11">
        <v>2</v>
      </c>
      <c r="G375" s="141" t="s">
        <v>107</v>
      </c>
      <c r="H375" s="11">
        <v>2</v>
      </c>
      <c r="I375" s="141">
        <v>0.1</v>
      </c>
      <c r="J375" s="11">
        <v>1.6</v>
      </c>
      <c r="K375" s="11">
        <v>2.0732037669795025</v>
      </c>
      <c r="L375" s="11">
        <v>2</v>
      </c>
      <c r="M375" s="146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18</v>
      </c>
    </row>
    <row r="376" spans="1:65">
      <c r="A376" s="29"/>
      <c r="B376" s="19">
        <v>1</v>
      </c>
      <c r="C376" s="9">
        <v>6</v>
      </c>
      <c r="D376" s="11">
        <v>1.1000000000000001</v>
      </c>
      <c r="E376" s="11">
        <v>2</v>
      </c>
      <c r="F376" s="11">
        <v>2</v>
      </c>
      <c r="G376" s="141" t="s">
        <v>107</v>
      </c>
      <c r="H376" s="11">
        <v>2</v>
      </c>
      <c r="I376" s="141">
        <v>0.1</v>
      </c>
      <c r="J376" s="11">
        <v>1.8</v>
      </c>
      <c r="K376" s="11">
        <v>2.1753689504478602</v>
      </c>
      <c r="L376" s="11">
        <v>2</v>
      </c>
      <c r="M376" s="146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20" t="s">
        <v>267</v>
      </c>
      <c r="C377" s="12"/>
      <c r="D377" s="22">
        <v>1</v>
      </c>
      <c r="E377" s="22">
        <v>2</v>
      </c>
      <c r="F377" s="22">
        <v>2</v>
      </c>
      <c r="G377" s="22">
        <v>1</v>
      </c>
      <c r="H377" s="22">
        <v>2</v>
      </c>
      <c r="I377" s="22">
        <v>0.10333333333333333</v>
      </c>
      <c r="J377" s="22">
        <v>1.7166666666666668</v>
      </c>
      <c r="K377" s="22">
        <v>1.7794155584768003</v>
      </c>
      <c r="L377" s="22">
        <v>2</v>
      </c>
      <c r="M377" s="146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268</v>
      </c>
      <c r="C378" s="28"/>
      <c r="D378" s="11">
        <v>1</v>
      </c>
      <c r="E378" s="11">
        <v>2</v>
      </c>
      <c r="F378" s="11">
        <v>2</v>
      </c>
      <c r="G378" s="11">
        <v>1</v>
      </c>
      <c r="H378" s="11">
        <v>2</v>
      </c>
      <c r="I378" s="11">
        <v>0.1</v>
      </c>
      <c r="J378" s="11">
        <v>1.75</v>
      </c>
      <c r="K378" s="11">
        <v>1.819859787156169</v>
      </c>
      <c r="L378" s="11">
        <v>2</v>
      </c>
      <c r="M378" s="146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269</v>
      </c>
      <c r="C379" s="28"/>
      <c r="D379" s="23">
        <v>6.3245553203367597E-2</v>
      </c>
      <c r="E379" s="23">
        <v>0</v>
      </c>
      <c r="F379" s="23">
        <v>0</v>
      </c>
      <c r="G379" s="23">
        <v>0</v>
      </c>
      <c r="H379" s="23">
        <v>0</v>
      </c>
      <c r="I379" s="23">
        <v>5.1639777949432199E-3</v>
      </c>
      <c r="J379" s="23">
        <v>0.30605010483034645</v>
      </c>
      <c r="K379" s="23">
        <v>0.36468374724939517</v>
      </c>
      <c r="L379" s="23">
        <v>0</v>
      </c>
      <c r="M379" s="146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86</v>
      </c>
      <c r="C380" s="28"/>
      <c r="D380" s="13">
        <v>6.3245553203367597E-2</v>
      </c>
      <c r="E380" s="13">
        <v>0</v>
      </c>
      <c r="F380" s="13">
        <v>0</v>
      </c>
      <c r="G380" s="13">
        <v>0</v>
      </c>
      <c r="H380" s="13">
        <v>0</v>
      </c>
      <c r="I380" s="13">
        <v>4.9973978660740839E-2</v>
      </c>
      <c r="J380" s="13">
        <v>0.17828161446427948</v>
      </c>
      <c r="K380" s="13">
        <v>0.2049458011716884</v>
      </c>
      <c r="L380" s="13">
        <v>0</v>
      </c>
      <c r="M380" s="146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270</v>
      </c>
      <c r="C381" s="28"/>
      <c r="D381" s="13">
        <v>-0.40723538382895597</v>
      </c>
      <c r="E381" s="13">
        <v>0.18552923234208807</v>
      </c>
      <c r="F381" s="13">
        <v>0.18552923234208807</v>
      </c>
      <c r="G381" s="13">
        <v>-0.40723538382895597</v>
      </c>
      <c r="H381" s="13">
        <v>0.18552923234208807</v>
      </c>
      <c r="I381" s="13">
        <v>-0.93874765632899215</v>
      </c>
      <c r="J381" s="13">
        <v>1.7579257760292233E-2</v>
      </c>
      <c r="K381" s="13">
        <v>5.4774580529284522E-2</v>
      </c>
      <c r="L381" s="13">
        <v>0.18552923234208807</v>
      </c>
      <c r="M381" s="146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45" t="s">
        <v>271</v>
      </c>
      <c r="C382" s="46"/>
      <c r="D382" s="44">
        <v>2.38</v>
      </c>
      <c r="E382" s="44">
        <v>0.67</v>
      </c>
      <c r="F382" s="44">
        <v>0.67</v>
      </c>
      <c r="G382" s="44">
        <v>3.4</v>
      </c>
      <c r="H382" s="44">
        <v>0.67</v>
      </c>
      <c r="I382" s="44">
        <v>5.12</v>
      </c>
      <c r="J382" s="44">
        <v>0.19</v>
      </c>
      <c r="K382" s="44">
        <v>0</v>
      </c>
      <c r="L382" s="44">
        <v>0.67</v>
      </c>
      <c r="M382" s="146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3"/>
    </row>
    <row r="384" spans="1:65" ht="15">
      <c r="B384" s="8" t="s">
        <v>559</v>
      </c>
      <c r="BM384" s="27" t="s">
        <v>66</v>
      </c>
    </row>
    <row r="385" spans="1:65" ht="15">
      <c r="A385" s="24" t="s">
        <v>8</v>
      </c>
      <c r="B385" s="18" t="s">
        <v>117</v>
      </c>
      <c r="C385" s="15" t="s">
        <v>118</v>
      </c>
      <c r="D385" s="16" t="s">
        <v>239</v>
      </c>
      <c r="E385" s="17" t="s">
        <v>239</v>
      </c>
      <c r="F385" s="17" t="s">
        <v>239</v>
      </c>
      <c r="G385" s="17" t="s">
        <v>239</v>
      </c>
      <c r="H385" s="17" t="s">
        <v>239</v>
      </c>
      <c r="I385" s="17" t="s">
        <v>239</v>
      </c>
      <c r="J385" s="14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240</v>
      </c>
      <c r="C386" s="9" t="s">
        <v>240</v>
      </c>
      <c r="D386" s="144" t="s">
        <v>242</v>
      </c>
      <c r="E386" s="145" t="s">
        <v>250</v>
      </c>
      <c r="F386" s="145" t="s">
        <v>256</v>
      </c>
      <c r="G386" s="145" t="s">
        <v>257</v>
      </c>
      <c r="H386" s="145" t="s">
        <v>258</v>
      </c>
      <c r="I386" s="145" t="s">
        <v>259</v>
      </c>
      <c r="J386" s="14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299</v>
      </c>
      <c r="E387" s="11" t="s">
        <v>103</v>
      </c>
      <c r="F387" s="11" t="s">
        <v>103</v>
      </c>
      <c r="G387" s="11" t="s">
        <v>299</v>
      </c>
      <c r="H387" s="11" t="s">
        <v>100</v>
      </c>
      <c r="I387" s="11" t="s">
        <v>99</v>
      </c>
      <c r="J387" s="14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14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139">
        <v>30</v>
      </c>
      <c r="E389" s="21">
        <v>3</v>
      </c>
      <c r="F389" s="21">
        <v>3</v>
      </c>
      <c r="G389" s="21">
        <v>3.3</v>
      </c>
      <c r="H389" s="21">
        <v>3.2969413718118803</v>
      </c>
      <c r="I389" s="21">
        <v>3.6</v>
      </c>
      <c r="J389" s="14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41">
        <v>20</v>
      </c>
      <c r="E390" s="11">
        <v>3</v>
      </c>
      <c r="F390" s="11">
        <v>3</v>
      </c>
      <c r="G390" s="11">
        <v>3.4</v>
      </c>
      <c r="H390" s="11">
        <v>2.89326174293618</v>
      </c>
      <c r="I390" s="11">
        <v>2.5</v>
      </c>
      <c r="J390" s="14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e">
        <v>#N/A</v>
      </c>
    </row>
    <row r="391" spans="1:65">
      <c r="A391" s="29"/>
      <c r="B391" s="19">
        <v>1</v>
      </c>
      <c r="C391" s="9">
        <v>3</v>
      </c>
      <c r="D391" s="141">
        <v>30</v>
      </c>
      <c r="E391" s="11">
        <v>3</v>
      </c>
      <c r="F391" s="11">
        <v>3</v>
      </c>
      <c r="G391" s="11">
        <v>3.1</v>
      </c>
      <c r="H391" s="11">
        <v>2.7508172943831699</v>
      </c>
      <c r="I391" s="11">
        <v>3.1</v>
      </c>
      <c r="J391" s="14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41">
        <v>20</v>
      </c>
      <c r="E392" s="11">
        <v>3</v>
      </c>
      <c r="F392" s="11">
        <v>3</v>
      </c>
      <c r="G392" s="11">
        <v>3.2</v>
      </c>
      <c r="H392" s="11">
        <v>3.2689189929103053</v>
      </c>
      <c r="I392" s="11">
        <v>3</v>
      </c>
      <c r="J392" s="14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3.0551502644493049</v>
      </c>
    </row>
    <row r="393" spans="1:65">
      <c r="A393" s="29"/>
      <c r="B393" s="19">
        <v>1</v>
      </c>
      <c r="C393" s="9">
        <v>5</v>
      </c>
      <c r="D393" s="141" t="s">
        <v>96</v>
      </c>
      <c r="E393" s="11">
        <v>3</v>
      </c>
      <c r="F393" s="11">
        <v>3</v>
      </c>
      <c r="G393" s="11">
        <v>3.2</v>
      </c>
      <c r="H393" s="11">
        <v>2.9282296188256502</v>
      </c>
      <c r="I393" s="142">
        <v>2.2999999999999998</v>
      </c>
      <c r="J393" s="14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96</v>
      </c>
    </row>
    <row r="394" spans="1:65">
      <c r="A394" s="29"/>
      <c r="B394" s="19">
        <v>1</v>
      </c>
      <c r="C394" s="9">
        <v>6</v>
      </c>
      <c r="D394" s="141" t="s">
        <v>96</v>
      </c>
      <c r="E394" s="11">
        <v>3</v>
      </c>
      <c r="F394" s="11">
        <v>3</v>
      </c>
      <c r="G394" s="11">
        <v>3.2</v>
      </c>
      <c r="H394" s="11">
        <v>2.9963389126119648</v>
      </c>
      <c r="I394" s="11">
        <v>2.9</v>
      </c>
      <c r="J394" s="14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20" t="s">
        <v>267</v>
      </c>
      <c r="C395" s="12"/>
      <c r="D395" s="22">
        <v>25</v>
      </c>
      <c r="E395" s="22">
        <v>3</v>
      </c>
      <c r="F395" s="22">
        <v>3</v>
      </c>
      <c r="G395" s="22">
        <v>3.2333333333333329</v>
      </c>
      <c r="H395" s="22">
        <v>3.0224179889131917</v>
      </c>
      <c r="I395" s="22">
        <v>2.9</v>
      </c>
      <c r="J395" s="14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268</v>
      </c>
      <c r="C396" s="28"/>
      <c r="D396" s="11">
        <v>25</v>
      </c>
      <c r="E396" s="11">
        <v>3</v>
      </c>
      <c r="F396" s="11">
        <v>3</v>
      </c>
      <c r="G396" s="11">
        <v>3.2</v>
      </c>
      <c r="H396" s="11">
        <v>2.9622842657188073</v>
      </c>
      <c r="I396" s="11">
        <v>2.95</v>
      </c>
      <c r="J396" s="14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269</v>
      </c>
      <c r="C397" s="28"/>
      <c r="D397" s="23">
        <v>5.7735026918962582</v>
      </c>
      <c r="E397" s="23">
        <v>0</v>
      </c>
      <c r="F397" s="23">
        <v>0</v>
      </c>
      <c r="G397" s="23">
        <v>0.10327955589886435</v>
      </c>
      <c r="H397" s="23">
        <v>0.21731344788312687</v>
      </c>
      <c r="I397" s="23">
        <v>0.46043457732885557</v>
      </c>
      <c r="J397" s="230"/>
      <c r="K397" s="231"/>
      <c r="L397" s="231"/>
      <c r="M397" s="231"/>
      <c r="N397" s="231"/>
      <c r="O397" s="231"/>
      <c r="P397" s="231"/>
      <c r="Q397" s="231"/>
      <c r="R397" s="231"/>
      <c r="S397" s="231"/>
      <c r="T397" s="231"/>
      <c r="U397" s="231"/>
      <c r="V397" s="231"/>
      <c r="W397" s="231"/>
      <c r="X397" s="231"/>
      <c r="Y397" s="231"/>
      <c r="Z397" s="231"/>
      <c r="AA397" s="231"/>
      <c r="AB397" s="231"/>
      <c r="AC397" s="231"/>
      <c r="AD397" s="231"/>
      <c r="AE397" s="231"/>
      <c r="AF397" s="231"/>
      <c r="AG397" s="231"/>
      <c r="AH397" s="231"/>
      <c r="AI397" s="231"/>
      <c r="AJ397" s="231"/>
      <c r="AK397" s="231"/>
      <c r="AL397" s="231"/>
      <c r="AM397" s="231"/>
      <c r="AN397" s="231"/>
      <c r="AO397" s="231"/>
      <c r="AP397" s="231"/>
      <c r="AQ397" s="231"/>
      <c r="AR397" s="231"/>
      <c r="AS397" s="231"/>
      <c r="AT397" s="231"/>
      <c r="AU397" s="231"/>
      <c r="AV397" s="231"/>
      <c r="AW397" s="231"/>
      <c r="AX397" s="231"/>
      <c r="AY397" s="231"/>
      <c r="AZ397" s="231"/>
      <c r="BA397" s="231"/>
      <c r="BB397" s="231"/>
      <c r="BC397" s="231"/>
      <c r="BD397" s="231"/>
      <c r="BE397" s="231"/>
      <c r="BF397" s="231"/>
      <c r="BG397" s="231"/>
      <c r="BH397" s="231"/>
      <c r="BI397" s="231"/>
      <c r="BJ397" s="231"/>
      <c r="BK397" s="231"/>
      <c r="BL397" s="231"/>
      <c r="BM397" s="54"/>
    </row>
    <row r="398" spans="1:65">
      <c r="A398" s="29"/>
      <c r="B398" s="3" t="s">
        <v>86</v>
      </c>
      <c r="C398" s="28"/>
      <c r="D398" s="13">
        <v>0.23094010767585033</v>
      </c>
      <c r="E398" s="13">
        <v>0</v>
      </c>
      <c r="F398" s="13">
        <v>0</v>
      </c>
      <c r="G398" s="13">
        <v>3.194213069037042E-2</v>
      </c>
      <c r="H398" s="13">
        <v>7.1900527551210403E-2</v>
      </c>
      <c r="I398" s="13">
        <v>0.15877054390650192</v>
      </c>
      <c r="J398" s="14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270</v>
      </c>
      <c r="C399" s="28"/>
      <c r="D399" s="13">
        <v>7.1829035680856386</v>
      </c>
      <c r="E399" s="13">
        <v>-1.805157182972339E-2</v>
      </c>
      <c r="F399" s="13">
        <v>-1.805157182972339E-2</v>
      </c>
      <c r="G399" s="13">
        <v>5.8322194805742411E-2</v>
      </c>
      <c r="H399" s="13">
        <v>-1.0713802171040898E-2</v>
      </c>
      <c r="I399" s="13">
        <v>-5.0783186102065891E-2</v>
      </c>
      <c r="J399" s="14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45" t="s">
        <v>271</v>
      </c>
      <c r="C400" s="46"/>
      <c r="D400" s="44">
        <v>168.8</v>
      </c>
      <c r="E400" s="44">
        <v>0.12</v>
      </c>
      <c r="F400" s="44">
        <v>0.12</v>
      </c>
      <c r="G400" s="44">
        <v>2.4500000000000002</v>
      </c>
      <c r="H400" s="44">
        <v>0.12</v>
      </c>
      <c r="I400" s="44">
        <v>1.23</v>
      </c>
      <c r="J400" s="14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30"/>
      <c r="C401" s="20"/>
      <c r="D401" s="20"/>
      <c r="E401" s="20"/>
      <c r="F401" s="20"/>
      <c r="G401" s="20"/>
      <c r="H401" s="20"/>
      <c r="I401" s="20"/>
      <c r="BM401" s="53"/>
    </row>
    <row r="402" spans="1:65" ht="15">
      <c r="B402" s="8" t="s">
        <v>560</v>
      </c>
      <c r="BM402" s="27" t="s">
        <v>273</v>
      </c>
    </row>
    <row r="403" spans="1:65" ht="15">
      <c r="A403" s="24" t="s">
        <v>53</v>
      </c>
      <c r="B403" s="18" t="s">
        <v>117</v>
      </c>
      <c r="C403" s="15" t="s">
        <v>118</v>
      </c>
      <c r="D403" s="16" t="s">
        <v>239</v>
      </c>
      <c r="E403" s="14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240</v>
      </c>
      <c r="C404" s="9" t="s">
        <v>240</v>
      </c>
      <c r="D404" s="144" t="s">
        <v>259</v>
      </c>
      <c r="E404" s="14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99</v>
      </c>
      <c r="E405" s="14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/>
      <c r="E406" s="14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21">
        <v>0.2</v>
      </c>
      <c r="E407" s="14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 t="s">
        <v>110</v>
      </c>
      <c r="E408" s="14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7</v>
      </c>
    </row>
    <row r="409" spans="1:65">
      <c r="A409" s="29"/>
      <c r="B409" s="19">
        <v>1</v>
      </c>
      <c r="C409" s="9">
        <v>3</v>
      </c>
      <c r="D409" s="142">
        <v>0.6</v>
      </c>
      <c r="E409" s="14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 t="s">
        <v>110</v>
      </c>
      <c r="E410" s="14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0.11</v>
      </c>
    </row>
    <row r="411" spans="1:65">
      <c r="A411" s="29"/>
      <c r="B411" s="19">
        <v>1</v>
      </c>
      <c r="C411" s="9">
        <v>5</v>
      </c>
      <c r="D411" s="11" t="s">
        <v>110</v>
      </c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6</v>
      </c>
      <c r="D412" s="11">
        <v>0.2</v>
      </c>
      <c r="E412" s="14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20" t="s">
        <v>267</v>
      </c>
      <c r="C413" s="12"/>
      <c r="D413" s="22">
        <v>0.33333333333333331</v>
      </c>
      <c r="E413" s="14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268</v>
      </c>
      <c r="C414" s="28"/>
      <c r="D414" s="11">
        <v>0.2</v>
      </c>
      <c r="E414" s="14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269</v>
      </c>
      <c r="C415" s="28"/>
      <c r="D415" s="23">
        <v>0.23094010767585038</v>
      </c>
      <c r="E415" s="14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86</v>
      </c>
      <c r="C416" s="28"/>
      <c r="D416" s="13">
        <v>0.69282032302755114</v>
      </c>
      <c r="E416" s="14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3" t="s">
        <v>270</v>
      </c>
      <c r="C417" s="28"/>
      <c r="D417" s="13">
        <v>2.0303030303030303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45" t="s">
        <v>271</v>
      </c>
      <c r="C418" s="46"/>
      <c r="D418" s="44" t="s">
        <v>272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30"/>
      <c r="C419" s="20"/>
      <c r="D419" s="20"/>
      <c r="BM419" s="53"/>
    </row>
    <row r="420" spans="1:65" ht="15">
      <c r="B420" s="8" t="s">
        <v>561</v>
      </c>
      <c r="BM420" s="27" t="s">
        <v>66</v>
      </c>
    </row>
    <row r="421" spans="1:65" ht="15">
      <c r="A421" s="24" t="s">
        <v>11</v>
      </c>
      <c r="B421" s="18" t="s">
        <v>117</v>
      </c>
      <c r="C421" s="15" t="s">
        <v>118</v>
      </c>
      <c r="D421" s="16" t="s">
        <v>239</v>
      </c>
      <c r="E421" s="17" t="s">
        <v>239</v>
      </c>
      <c r="F421" s="17" t="s">
        <v>239</v>
      </c>
      <c r="G421" s="17" t="s">
        <v>239</v>
      </c>
      <c r="H421" s="17" t="s">
        <v>239</v>
      </c>
      <c r="I421" s="17" t="s">
        <v>239</v>
      </c>
      <c r="J421" s="17" t="s">
        <v>239</v>
      </c>
      <c r="K421" s="17" t="s">
        <v>239</v>
      </c>
      <c r="L421" s="17" t="s">
        <v>239</v>
      </c>
      <c r="M421" s="17" t="s">
        <v>239</v>
      </c>
      <c r="N421" s="17" t="s">
        <v>239</v>
      </c>
      <c r="O421" s="17" t="s">
        <v>239</v>
      </c>
      <c r="P421" s="146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240</v>
      </c>
      <c r="C422" s="9" t="s">
        <v>240</v>
      </c>
      <c r="D422" s="144" t="s">
        <v>242</v>
      </c>
      <c r="E422" s="145" t="s">
        <v>246</v>
      </c>
      <c r="F422" s="145" t="s">
        <v>247</v>
      </c>
      <c r="G422" s="145" t="s">
        <v>248</v>
      </c>
      <c r="H422" s="145" t="s">
        <v>250</v>
      </c>
      <c r="I422" s="145" t="s">
        <v>252</v>
      </c>
      <c r="J422" s="145" t="s">
        <v>253</v>
      </c>
      <c r="K422" s="145" t="s">
        <v>256</v>
      </c>
      <c r="L422" s="145" t="s">
        <v>257</v>
      </c>
      <c r="M422" s="145" t="s">
        <v>258</v>
      </c>
      <c r="N422" s="145" t="s">
        <v>259</v>
      </c>
      <c r="O422" s="145" t="s">
        <v>284</v>
      </c>
      <c r="P422" s="146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299</v>
      </c>
      <c r="E423" s="11" t="s">
        <v>103</v>
      </c>
      <c r="F423" s="11" t="s">
        <v>103</v>
      </c>
      <c r="G423" s="11" t="s">
        <v>99</v>
      </c>
      <c r="H423" s="11" t="s">
        <v>103</v>
      </c>
      <c r="I423" s="11" t="s">
        <v>299</v>
      </c>
      <c r="J423" s="11" t="s">
        <v>103</v>
      </c>
      <c r="K423" s="11" t="s">
        <v>103</v>
      </c>
      <c r="L423" s="11" t="s">
        <v>299</v>
      </c>
      <c r="M423" s="11" t="s">
        <v>100</v>
      </c>
      <c r="N423" s="11" t="s">
        <v>99</v>
      </c>
      <c r="O423" s="11" t="s">
        <v>299</v>
      </c>
      <c r="P423" s="146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146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139">
        <v>0.8</v>
      </c>
      <c r="E425" s="139" t="s">
        <v>108</v>
      </c>
      <c r="F425" s="21">
        <v>0.71815404944907069</v>
      </c>
      <c r="G425" s="21">
        <v>0.79</v>
      </c>
      <c r="H425" s="21">
        <v>0.76</v>
      </c>
      <c r="I425" s="139">
        <v>0.8</v>
      </c>
      <c r="J425" s="21">
        <v>0.82</v>
      </c>
      <c r="K425" s="21">
        <v>0.76</v>
      </c>
      <c r="L425" s="21">
        <v>0.78</v>
      </c>
      <c r="M425" s="21">
        <v>0.83665501327282432</v>
      </c>
      <c r="N425" s="140">
        <v>0.92</v>
      </c>
      <c r="O425" s="139">
        <v>0.96</v>
      </c>
      <c r="P425" s="14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41">
        <v>0.8</v>
      </c>
      <c r="E426" s="141" t="s">
        <v>108</v>
      </c>
      <c r="F426" s="11">
        <v>0.71961110570634912</v>
      </c>
      <c r="G426" s="11">
        <v>0.8</v>
      </c>
      <c r="H426" s="11">
        <v>0.76</v>
      </c>
      <c r="I426" s="141">
        <v>0.8</v>
      </c>
      <c r="J426" s="11">
        <v>0.81</v>
      </c>
      <c r="K426" s="11">
        <v>0.78</v>
      </c>
      <c r="L426" s="11">
        <v>0.79</v>
      </c>
      <c r="M426" s="11">
        <v>0.86447567555748006</v>
      </c>
      <c r="N426" s="11">
        <v>0.78</v>
      </c>
      <c r="O426" s="141">
        <v>0.93</v>
      </c>
      <c r="P426" s="14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e">
        <v>#N/A</v>
      </c>
    </row>
    <row r="427" spans="1:65">
      <c r="A427" s="29"/>
      <c r="B427" s="19">
        <v>1</v>
      </c>
      <c r="C427" s="9">
        <v>3</v>
      </c>
      <c r="D427" s="141">
        <v>0.8</v>
      </c>
      <c r="E427" s="141" t="s">
        <v>108</v>
      </c>
      <c r="F427" s="11">
        <v>0.73836520550031104</v>
      </c>
      <c r="G427" s="11">
        <v>0.82</v>
      </c>
      <c r="H427" s="11">
        <v>0.78</v>
      </c>
      <c r="I427" s="141">
        <v>0.8</v>
      </c>
      <c r="J427" s="11">
        <v>0.82</v>
      </c>
      <c r="K427" s="11">
        <v>0.77</v>
      </c>
      <c r="L427" s="11">
        <v>0.78</v>
      </c>
      <c r="M427" s="11">
        <v>0.85038380460565421</v>
      </c>
      <c r="N427" s="11">
        <v>0.75</v>
      </c>
      <c r="O427" s="141">
        <v>0.91</v>
      </c>
      <c r="P427" s="14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41">
        <v>0.7</v>
      </c>
      <c r="E428" s="141" t="s">
        <v>108</v>
      </c>
      <c r="F428" s="11">
        <v>0.77419467472901315</v>
      </c>
      <c r="G428" s="11">
        <v>0.89</v>
      </c>
      <c r="H428" s="11">
        <v>0.79</v>
      </c>
      <c r="I428" s="141">
        <v>0.8</v>
      </c>
      <c r="J428" s="11">
        <v>0.79</v>
      </c>
      <c r="K428" s="11">
        <v>0.78</v>
      </c>
      <c r="L428" s="11">
        <v>0.79</v>
      </c>
      <c r="M428" s="11">
        <v>0.84841878899988454</v>
      </c>
      <c r="N428" s="11">
        <v>0.78</v>
      </c>
      <c r="O428" s="141">
        <v>0.92</v>
      </c>
      <c r="P428" s="14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0.78721495193913193</v>
      </c>
    </row>
    <row r="429" spans="1:65">
      <c r="A429" s="29"/>
      <c r="B429" s="19">
        <v>1</v>
      </c>
      <c r="C429" s="9">
        <v>5</v>
      </c>
      <c r="D429" s="141">
        <v>0.8</v>
      </c>
      <c r="E429" s="141" t="s">
        <v>108</v>
      </c>
      <c r="F429" s="11">
        <v>0.73522187225654001</v>
      </c>
      <c r="G429" s="11">
        <v>0.9</v>
      </c>
      <c r="H429" s="11">
        <v>0.76</v>
      </c>
      <c r="I429" s="141">
        <v>0.8</v>
      </c>
      <c r="J429" s="11">
        <v>0.82</v>
      </c>
      <c r="K429" s="11">
        <v>0.76</v>
      </c>
      <c r="L429" s="11">
        <v>0.78</v>
      </c>
      <c r="M429" s="11">
        <v>0.84694645814154912</v>
      </c>
      <c r="N429" s="11">
        <v>0.74</v>
      </c>
      <c r="O429" s="141">
        <v>0.93</v>
      </c>
      <c r="P429" s="14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97</v>
      </c>
    </row>
    <row r="430" spans="1:65">
      <c r="A430" s="29"/>
      <c r="B430" s="19">
        <v>1</v>
      </c>
      <c r="C430" s="9">
        <v>6</v>
      </c>
      <c r="D430" s="141">
        <v>0.8</v>
      </c>
      <c r="E430" s="141" t="s">
        <v>108</v>
      </c>
      <c r="F430" s="11">
        <v>0.72776826829705099</v>
      </c>
      <c r="G430" s="11">
        <v>0.7</v>
      </c>
      <c r="H430" s="11">
        <v>0.75</v>
      </c>
      <c r="I430" s="141">
        <v>0.8</v>
      </c>
      <c r="J430" s="11">
        <v>0.78</v>
      </c>
      <c r="K430" s="11">
        <v>0.76</v>
      </c>
      <c r="L430" s="11">
        <v>0.78</v>
      </c>
      <c r="M430" s="11">
        <v>0.89212277656260919</v>
      </c>
      <c r="N430" s="11">
        <v>0.77</v>
      </c>
      <c r="O430" s="141">
        <v>0.89</v>
      </c>
      <c r="P430" s="14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20" t="s">
        <v>267</v>
      </c>
      <c r="C431" s="12"/>
      <c r="D431" s="22">
        <v>0.78333333333333333</v>
      </c>
      <c r="E431" s="22" t="s">
        <v>625</v>
      </c>
      <c r="F431" s="22">
        <v>0.73555252932305581</v>
      </c>
      <c r="G431" s="22">
        <v>0.81666666666666676</v>
      </c>
      <c r="H431" s="22">
        <v>0.76666666666666661</v>
      </c>
      <c r="I431" s="22">
        <v>0.79999999999999993</v>
      </c>
      <c r="J431" s="22">
        <v>0.80666666666666664</v>
      </c>
      <c r="K431" s="22">
        <v>0.7683333333333332</v>
      </c>
      <c r="L431" s="22">
        <v>0.78333333333333333</v>
      </c>
      <c r="M431" s="22">
        <v>0.85650041952333378</v>
      </c>
      <c r="N431" s="22">
        <v>0.79</v>
      </c>
      <c r="O431" s="22">
        <v>0.92333333333333334</v>
      </c>
      <c r="P431" s="14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268</v>
      </c>
      <c r="C432" s="28"/>
      <c r="D432" s="11">
        <v>0.8</v>
      </c>
      <c r="E432" s="11" t="s">
        <v>625</v>
      </c>
      <c r="F432" s="11">
        <v>0.7314950702767955</v>
      </c>
      <c r="G432" s="11">
        <v>0.81</v>
      </c>
      <c r="H432" s="11">
        <v>0.76</v>
      </c>
      <c r="I432" s="11">
        <v>0.8</v>
      </c>
      <c r="J432" s="11">
        <v>0.81499999999999995</v>
      </c>
      <c r="K432" s="11">
        <v>0.76500000000000001</v>
      </c>
      <c r="L432" s="11">
        <v>0.78</v>
      </c>
      <c r="M432" s="11">
        <v>0.84940129680276932</v>
      </c>
      <c r="N432" s="11">
        <v>0.77500000000000002</v>
      </c>
      <c r="O432" s="11">
        <v>0.92500000000000004</v>
      </c>
      <c r="P432" s="14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269</v>
      </c>
      <c r="C433" s="28"/>
      <c r="D433" s="23">
        <v>4.0824829046386339E-2</v>
      </c>
      <c r="E433" s="23" t="s">
        <v>625</v>
      </c>
      <c r="F433" s="23">
        <v>2.0584784145201152E-2</v>
      </c>
      <c r="G433" s="23">
        <v>7.3393914370788738E-2</v>
      </c>
      <c r="H433" s="23">
        <v>1.5055453054181633E-2</v>
      </c>
      <c r="I433" s="23">
        <v>1.2161883888976234E-16</v>
      </c>
      <c r="J433" s="23">
        <v>1.7511900715418229E-2</v>
      </c>
      <c r="K433" s="23">
        <v>9.8319208025017587E-3</v>
      </c>
      <c r="L433" s="23">
        <v>5.1639777949432268E-3</v>
      </c>
      <c r="M433" s="23">
        <v>1.9597964624648755E-2</v>
      </c>
      <c r="N433" s="23">
        <v>6.5726706900619949E-2</v>
      </c>
      <c r="O433" s="23">
        <v>2.3380903889000229E-2</v>
      </c>
      <c r="P433" s="230"/>
      <c r="Q433" s="231"/>
      <c r="R433" s="231"/>
      <c r="S433" s="231"/>
      <c r="T433" s="231"/>
      <c r="U433" s="231"/>
      <c r="V433" s="231"/>
      <c r="W433" s="231"/>
      <c r="X433" s="231"/>
      <c r="Y433" s="231"/>
      <c r="Z433" s="231"/>
      <c r="AA433" s="231"/>
      <c r="AB433" s="231"/>
      <c r="AC433" s="231"/>
      <c r="AD433" s="231"/>
      <c r="AE433" s="231"/>
      <c r="AF433" s="231"/>
      <c r="AG433" s="231"/>
      <c r="AH433" s="231"/>
      <c r="AI433" s="231"/>
      <c r="AJ433" s="231"/>
      <c r="AK433" s="231"/>
      <c r="AL433" s="231"/>
      <c r="AM433" s="231"/>
      <c r="AN433" s="231"/>
      <c r="AO433" s="231"/>
      <c r="AP433" s="231"/>
      <c r="AQ433" s="231"/>
      <c r="AR433" s="231"/>
      <c r="AS433" s="231"/>
      <c r="AT433" s="231"/>
      <c r="AU433" s="231"/>
      <c r="AV433" s="231"/>
      <c r="AW433" s="231"/>
      <c r="AX433" s="231"/>
      <c r="AY433" s="231"/>
      <c r="AZ433" s="231"/>
      <c r="BA433" s="231"/>
      <c r="BB433" s="231"/>
      <c r="BC433" s="231"/>
      <c r="BD433" s="231"/>
      <c r="BE433" s="231"/>
      <c r="BF433" s="231"/>
      <c r="BG433" s="231"/>
      <c r="BH433" s="231"/>
      <c r="BI433" s="231"/>
      <c r="BJ433" s="231"/>
      <c r="BK433" s="231"/>
      <c r="BL433" s="231"/>
      <c r="BM433" s="54"/>
    </row>
    <row r="434" spans="1:65">
      <c r="A434" s="29"/>
      <c r="B434" s="3" t="s">
        <v>86</v>
      </c>
      <c r="C434" s="28"/>
      <c r="D434" s="13">
        <v>5.2116803037940009E-2</v>
      </c>
      <c r="E434" s="13" t="s">
        <v>625</v>
      </c>
      <c r="F434" s="13">
        <v>2.7985471226841887E-2</v>
      </c>
      <c r="G434" s="13">
        <v>8.9870099229537218E-2</v>
      </c>
      <c r="H434" s="13">
        <v>1.9637547461976046E-2</v>
      </c>
      <c r="I434" s="13">
        <v>1.5202354861220294E-16</v>
      </c>
      <c r="J434" s="13">
        <v>2.1708967829030864E-2</v>
      </c>
      <c r="K434" s="13">
        <v>1.2796426207160642E-2</v>
      </c>
      <c r="L434" s="13">
        <v>6.5923120786509281E-3</v>
      </c>
      <c r="M434" s="13">
        <v>2.2881441944366549E-2</v>
      </c>
      <c r="N434" s="13">
        <v>8.319836316534171E-2</v>
      </c>
      <c r="O434" s="13">
        <v>2.5322278580144651E-2</v>
      </c>
      <c r="P434" s="14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270</v>
      </c>
      <c r="C435" s="28"/>
      <c r="D435" s="13">
        <v>-4.9308242891437093E-3</v>
      </c>
      <c r="E435" s="13" t="s">
        <v>625</v>
      </c>
      <c r="F435" s="13">
        <v>-6.5626831005708208E-2</v>
      </c>
      <c r="G435" s="13">
        <v>3.7412544890041755E-2</v>
      </c>
      <c r="H435" s="13">
        <v>-2.6102508878736552E-2</v>
      </c>
      <c r="I435" s="13">
        <v>1.6240860300448912E-2</v>
      </c>
      <c r="J435" s="13">
        <v>2.470953413628596E-2</v>
      </c>
      <c r="K435" s="13">
        <v>-2.398534041977729E-2</v>
      </c>
      <c r="L435" s="13">
        <v>-4.9308242891437093E-3</v>
      </c>
      <c r="M435" s="13">
        <v>8.801340398011015E-2</v>
      </c>
      <c r="N435" s="13">
        <v>3.5378495466933391E-3</v>
      </c>
      <c r="O435" s="13">
        <v>0.17291132626343475</v>
      </c>
      <c r="P435" s="14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45" t="s">
        <v>271</v>
      </c>
      <c r="C436" s="46"/>
      <c r="D436" s="44" t="s">
        <v>272</v>
      </c>
      <c r="E436" s="44">
        <v>4.41</v>
      </c>
      <c r="F436" s="44">
        <v>1.37</v>
      </c>
      <c r="G436" s="44">
        <v>0.4</v>
      </c>
      <c r="H436" s="44">
        <v>0.69</v>
      </c>
      <c r="I436" s="44" t="s">
        <v>272</v>
      </c>
      <c r="J436" s="44">
        <v>0.18</v>
      </c>
      <c r="K436" s="44">
        <v>0.66</v>
      </c>
      <c r="L436" s="44">
        <v>0.33</v>
      </c>
      <c r="M436" s="44">
        <v>1.27</v>
      </c>
      <c r="N436" s="44">
        <v>0.18</v>
      </c>
      <c r="O436" s="44">
        <v>2.73</v>
      </c>
      <c r="P436" s="14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30" t="s">
        <v>297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BM437" s="53"/>
    </row>
    <row r="438" spans="1:65">
      <c r="BM438" s="53"/>
    </row>
    <row r="439" spans="1:65" ht="15">
      <c r="B439" s="8" t="s">
        <v>562</v>
      </c>
      <c r="BM439" s="27" t="s">
        <v>273</v>
      </c>
    </row>
    <row r="440" spans="1:65" ht="15">
      <c r="A440" s="24" t="s">
        <v>14</v>
      </c>
      <c r="B440" s="18" t="s">
        <v>117</v>
      </c>
      <c r="C440" s="15" t="s">
        <v>118</v>
      </c>
      <c r="D440" s="16" t="s">
        <v>239</v>
      </c>
      <c r="E440" s="17" t="s">
        <v>239</v>
      </c>
      <c r="F440" s="17" t="s">
        <v>239</v>
      </c>
      <c r="G440" s="17" t="s">
        <v>239</v>
      </c>
      <c r="H440" s="17" t="s">
        <v>239</v>
      </c>
      <c r="I440" s="17" t="s">
        <v>239</v>
      </c>
      <c r="J440" s="17" t="s">
        <v>239</v>
      </c>
      <c r="K440" s="17" t="s">
        <v>239</v>
      </c>
      <c r="L440" s="146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240</v>
      </c>
      <c r="C441" s="9" t="s">
        <v>240</v>
      </c>
      <c r="D441" s="144" t="s">
        <v>242</v>
      </c>
      <c r="E441" s="145" t="s">
        <v>244</v>
      </c>
      <c r="F441" s="145" t="s">
        <v>250</v>
      </c>
      <c r="G441" s="145" t="s">
        <v>253</v>
      </c>
      <c r="H441" s="145" t="s">
        <v>256</v>
      </c>
      <c r="I441" s="145" t="s">
        <v>257</v>
      </c>
      <c r="J441" s="145" t="s">
        <v>282</v>
      </c>
      <c r="K441" s="145" t="s">
        <v>284</v>
      </c>
      <c r="L441" s="146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299</v>
      </c>
      <c r="E442" s="11" t="s">
        <v>103</v>
      </c>
      <c r="F442" s="11" t="s">
        <v>103</v>
      </c>
      <c r="G442" s="11" t="s">
        <v>103</v>
      </c>
      <c r="H442" s="11" t="s">
        <v>103</v>
      </c>
      <c r="I442" s="11" t="s">
        <v>299</v>
      </c>
      <c r="J442" s="11" t="s">
        <v>103</v>
      </c>
      <c r="K442" s="11" t="s">
        <v>299</v>
      </c>
      <c r="L442" s="146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146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8">
        <v>1</v>
      </c>
      <c r="C444" s="14">
        <v>1</v>
      </c>
      <c r="D444" s="139">
        <v>0.3</v>
      </c>
      <c r="E444" s="21">
        <v>0.2</v>
      </c>
      <c r="F444" s="21" t="s">
        <v>97</v>
      </c>
      <c r="G444" s="21">
        <v>0.2</v>
      </c>
      <c r="H444" s="21" t="s">
        <v>97</v>
      </c>
      <c r="I444" s="21">
        <v>0.11799999999999999</v>
      </c>
      <c r="J444" s="21">
        <v>0.20312735687442832</v>
      </c>
      <c r="K444" s="21">
        <v>0.3</v>
      </c>
      <c r="L444" s="14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41">
        <v>0.3</v>
      </c>
      <c r="E445" s="11">
        <v>0.1</v>
      </c>
      <c r="F445" s="11" t="s">
        <v>97</v>
      </c>
      <c r="G445" s="11">
        <v>0.2</v>
      </c>
      <c r="H445" s="11">
        <v>0.2</v>
      </c>
      <c r="I445" s="11">
        <v>0.128</v>
      </c>
      <c r="J445" s="11">
        <v>0.1632242378144193</v>
      </c>
      <c r="K445" s="11" t="s">
        <v>97</v>
      </c>
      <c r="L445" s="14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11</v>
      </c>
    </row>
    <row r="446" spans="1:65">
      <c r="A446" s="29"/>
      <c r="B446" s="19">
        <v>1</v>
      </c>
      <c r="C446" s="9">
        <v>3</v>
      </c>
      <c r="D446" s="141">
        <v>0.3</v>
      </c>
      <c r="E446" s="11">
        <v>0.2</v>
      </c>
      <c r="F446" s="11" t="s">
        <v>97</v>
      </c>
      <c r="G446" s="11">
        <v>0.2</v>
      </c>
      <c r="H446" s="11">
        <v>0.2</v>
      </c>
      <c r="I446" s="11">
        <v>0.12</v>
      </c>
      <c r="J446" s="11">
        <v>0.19159461181073331</v>
      </c>
      <c r="K446" s="11" t="s">
        <v>97</v>
      </c>
      <c r="L446" s="14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41">
        <v>0.3</v>
      </c>
      <c r="E447" s="11">
        <v>0.3</v>
      </c>
      <c r="F447" s="11">
        <v>0.2</v>
      </c>
      <c r="G447" s="11">
        <v>0.2</v>
      </c>
      <c r="H447" s="11">
        <v>0.2</v>
      </c>
      <c r="I447" s="11">
        <v>0.126</v>
      </c>
      <c r="J447" s="11">
        <v>0.218716446882955</v>
      </c>
      <c r="K447" s="11">
        <v>0.2</v>
      </c>
      <c r="L447" s="14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0.178335879062967</v>
      </c>
    </row>
    <row r="448" spans="1:65">
      <c r="A448" s="29"/>
      <c r="B448" s="19">
        <v>1</v>
      </c>
      <c r="C448" s="9">
        <v>5</v>
      </c>
      <c r="D448" s="141">
        <v>0.3</v>
      </c>
      <c r="E448" s="11">
        <v>0.2</v>
      </c>
      <c r="F448" s="11">
        <v>0.2</v>
      </c>
      <c r="G448" s="11">
        <v>0.3</v>
      </c>
      <c r="H448" s="11" t="s">
        <v>97</v>
      </c>
      <c r="I448" s="11">
        <v>0.123</v>
      </c>
      <c r="J448" s="11">
        <v>0.15937058238020732</v>
      </c>
      <c r="K448" s="11">
        <v>0.2</v>
      </c>
      <c r="L448" s="14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17</v>
      </c>
    </row>
    <row r="449" spans="1:65">
      <c r="A449" s="29"/>
      <c r="B449" s="19">
        <v>1</v>
      </c>
      <c r="C449" s="9">
        <v>6</v>
      </c>
      <c r="D449" s="141">
        <v>0.3</v>
      </c>
      <c r="E449" s="11">
        <v>0.3</v>
      </c>
      <c r="F449" s="11">
        <v>0.2</v>
      </c>
      <c r="G449" s="11">
        <v>0.2</v>
      </c>
      <c r="H449" s="11">
        <v>0.2</v>
      </c>
      <c r="I449" s="11">
        <v>0.12200000000000001</v>
      </c>
      <c r="J449" s="11">
        <v>0.21707368488186232</v>
      </c>
      <c r="K449" s="11">
        <v>0.2</v>
      </c>
      <c r="L449" s="146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20" t="s">
        <v>267</v>
      </c>
      <c r="C450" s="12"/>
      <c r="D450" s="22">
        <v>0.3</v>
      </c>
      <c r="E450" s="22">
        <v>0.21666666666666667</v>
      </c>
      <c r="F450" s="22">
        <v>0.20000000000000004</v>
      </c>
      <c r="G450" s="22">
        <v>0.21666666666666667</v>
      </c>
      <c r="H450" s="22">
        <v>0.2</v>
      </c>
      <c r="I450" s="22">
        <v>0.12283333333333334</v>
      </c>
      <c r="J450" s="22">
        <v>0.19218448677410094</v>
      </c>
      <c r="K450" s="22">
        <v>0.22499999999999998</v>
      </c>
      <c r="L450" s="14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268</v>
      </c>
      <c r="C451" s="28"/>
      <c r="D451" s="11">
        <v>0.3</v>
      </c>
      <c r="E451" s="11">
        <v>0.2</v>
      </c>
      <c r="F451" s="11">
        <v>0.2</v>
      </c>
      <c r="G451" s="11">
        <v>0.2</v>
      </c>
      <c r="H451" s="11">
        <v>0.2</v>
      </c>
      <c r="I451" s="11">
        <v>0.1225</v>
      </c>
      <c r="J451" s="11">
        <v>0.19736098434258081</v>
      </c>
      <c r="K451" s="11">
        <v>0.2</v>
      </c>
      <c r="L451" s="14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269</v>
      </c>
      <c r="C452" s="28"/>
      <c r="D452" s="23">
        <v>0</v>
      </c>
      <c r="E452" s="23">
        <v>7.5277265270908153E-2</v>
      </c>
      <c r="F452" s="23">
        <v>3.3993498887762956E-17</v>
      </c>
      <c r="G452" s="23">
        <v>4.0824829046386367E-2</v>
      </c>
      <c r="H452" s="23">
        <v>0</v>
      </c>
      <c r="I452" s="23">
        <v>3.7103458958251704E-3</v>
      </c>
      <c r="J452" s="23">
        <v>2.5918949784080991E-2</v>
      </c>
      <c r="K452" s="23">
        <v>5.0000000000000211E-2</v>
      </c>
      <c r="L452" s="14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86</v>
      </c>
      <c r="C453" s="28"/>
      <c r="D453" s="13">
        <v>0</v>
      </c>
      <c r="E453" s="13">
        <v>0.34743353201957605</v>
      </c>
      <c r="F453" s="13">
        <v>1.6996749443881474E-16</v>
      </c>
      <c r="G453" s="13">
        <v>0.18842228790639862</v>
      </c>
      <c r="H453" s="13">
        <v>0</v>
      </c>
      <c r="I453" s="13">
        <v>3.0206343792335173E-2</v>
      </c>
      <c r="J453" s="13">
        <v>0.13486494263476559</v>
      </c>
      <c r="K453" s="13">
        <v>0.22222222222222318</v>
      </c>
      <c r="L453" s="146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270</v>
      </c>
      <c r="C454" s="28"/>
      <c r="D454" s="13">
        <v>0.68221897677738608</v>
      </c>
      <c r="E454" s="13">
        <v>0.21493592767255665</v>
      </c>
      <c r="F454" s="13">
        <v>0.12147931785159094</v>
      </c>
      <c r="G454" s="13">
        <v>0.21493592767255665</v>
      </c>
      <c r="H454" s="13">
        <v>0.12147931785159072</v>
      </c>
      <c r="I454" s="13">
        <v>-0.31122478561948141</v>
      </c>
      <c r="J454" s="13">
        <v>7.7654635645383774E-2</v>
      </c>
      <c r="K454" s="13">
        <v>0.26166423258303939</v>
      </c>
      <c r="L454" s="14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45" t="s">
        <v>271</v>
      </c>
      <c r="C455" s="46"/>
      <c r="D455" s="44">
        <v>2.62</v>
      </c>
      <c r="E455" s="44">
        <v>0.67</v>
      </c>
      <c r="F455" s="44">
        <v>0.88</v>
      </c>
      <c r="G455" s="44">
        <v>0.67</v>
      </c>
      <c r="H455" s="44">
        <v>0.49</v>
      </c>
      <c r="I455" s="44">
        <v>1.51</v>
      </c>
      <c r="J455" s="44">
        <v>0.1</v>
      </c>
      <c r="K455" s="44">
        <v>0.1</v>
      </c>
      <c r="L455" s="146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BM456" s="53"/>
    </row>
    <row r="457" spans="1:65" ht="19.5">
      <c r="B457" s="8" t="s">
        <v>563</v>
      </c>
      <c r="BM457" s="27" t="s">
        <v>66</v>
      </c>
    </row>
    <row r="458" spans="1:65" ht="19.5">
      <c r="A458" s="24" t="s">
        <v>315</v>
      </c>
      <c r="B458" s="18" t="s">
        <v>117</v>
      </c>
      <c r="C458" s="15" t="s">
        <v>118</v>
      </c>
      <c r="D458" s="16" t="s">
        <v>239</v>
      </c>
      <c r="E458" s="17" t="s">
        <v>239</v>
      </c>
      <c r="F458" s="17" t="s">
        <v>239</v>
      </c>
      <c r="G458" s="17" t="s">
        <v>239</v>
      </c>
      <c r="H458" s="17" t="s">
        <v>239</v>
      </c>
      <c r="I458" s="17" t="s">
        <v>239</v>
      </c>
      <c r="J458" s="17" t="s">
        <v>239</v>
      </c>
      <c r="K458" s="17" t="s">
        <v>239</v>
      </c>
      <c r="L458" s="17" t="s">
        <v>239</v>
      </c>
      <c r="M458" s="17" t="s">
        <v>239</v>
      </c>
      <c r="N458" s="17" t="s">
        <v>239</v>
      </c>
      <c r="O458" s="17" t="s">
        <v>239</v>
      </c>
      <c r="P458" s="17" t="s">
        <v>239</v>
      </c>
      <c r="Q458" s="17" t="s">
        <v>239</v>
      </c>
      <c r="R458" s="17" t="s">
        <v>239</v>
      </c>
      <c r="S458" s="17" t="s">
        <v>239</v>
      </c>
      <c r="T458" s="17" t="s">
        <v>239</v>
      </c>
      <c r="U458" s="17" t="s">
        <v>239</v>
      </c>
      <c r="V458" s="146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240</v>
      </c>
      <c r="C459" s="9" t="s">
        <v>240</v>
      </c>
      <c r="D459" s="144" t="s">
        <v>242</v>
      </c>
      <c r="E459" s="145" t="s">
        <v>243</v>
      </c>
      <c r="F459" s="145" t="s">
        <v>244</v>
      </c>
      <c r="G459" s="145" t="s">
        <v>245</v>
      </c>
      <c r="H459" s="145" t="s">
        <v>246</v>
      </c>
      <c r="I459" s="145" t="s">
        <v>248</v>
      </c>
      <c r="J459" s="145" t="s">
        <v>249</v>
      </c>
      <c r="K459" s="145" t="s">
        <v>250</v>
      </c>
      <c r="L459" s="145" t="s">
        <v>251</v>
      </c>
      <c r="M459" s="145" t="s">
        <v>253</v>
      </c>
      <c r="N459" s="145" t="s">
        <v>254</v>
      </c>
      <c r="O459" s="145" t="s">
        <v>256</v>
      </c>
      <c r="P459" s="145" t="s">
        <v>257</v>
      </c>
      <c r="Q459" s="145" t="s">
        <v>258</v>
      </c>
      <c r="R459" s="145" t="s">
        <v>259</v>
      </c>
      <c r="S459" s="145" t="s">
        <v>282</v>
      </c>
      <c r="T459" s="145" t="s">
        <v>284</v>
      </c>
      <c r="U459" s="145" t="s">
        <v>260</v>
      </c>
      <c r="V459" s="14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299</v>
      </c>
      <c r="E460" s="11" t="s">
        <v>104</v>
      </c>
      <c r="F460" s="11" t="s">
        <v>104</v>
      </c>
      <c r="G460" s="11" t="s">
        <v>104</v>
      </c>
      <c r="H460" s="11" t="s">
        <v>103</v>
      </c>
      <c r="I460" s="11" t="s">
        <v>103</v>
      </c>
      <c r="J460" s="11" t="s">
        <v>104</v>
      </c>
      <c r="K460" s="11" t="s">
        <v>103</v>
      </c>
      <c r="L460" s="11" t="s">
        <v>104</v>
      </c>
      <c r="M460" s="11" t="s">
        <v>104</v>
      </c>
      <c r="N460" s="11" t="s">
        <v>104</v>
      </c>
      <c r="O460" s="11" t="s">
        <v>104</v>
      </c>
      <c r="P460" s="11" t="s">
        <v>299</v>
      </c>
      <c r="Q460" s="11" t="s">
        <v>100</v>
      </c>
      <c r="R460" s="11" t="s">
        <v>99</v>
      </c>
      <c r="S460" s="11" t="s">
        <v>104</v>
      </c>
      <c r="T460" s="11" t="s">
        <v>299</v>
      </c>
      <c r="U460" s="11" t="s">
        <v>104</v>
      </c>
      <c r="V460" s="14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14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1">
        <v>2.5299999999999998</v>
      </c>
      <c r="E462" s="21">
        <v>2.2999999999999998</v>
      </c>
      <c r="F462" s="21">
        <v>2.3730000000000002</v>
      </c>
      <c r="G462" s="21">
        <v>2.37</v>
      </c>
      <c r="H462" s="21">
        <v>2.1943000000000001</v>
      </c>
      <c r="I462" s="21">
        <v>2.3370000000000002</v>
      </c>
      <c r="J462" s="21">
        <v>2.34</v>
      </c>
      <c r="K462" s="21">
        <v>2.2186300000000001</v>
      </c>
      <c r="L462" s="21">
        <v>2.36</v>
      </c>
      <c r="M462" s="139">
        <v>1.81</v>
      </c>
      <c r="N462" s="21">
        <v>2.5</v>
      </c>
      <c r="O462" s="21">
        <v>2.41</v>
      </c>
      <c r="P462" s="21">
        <v>2.4700000000000002</v>
      </c>
      <c r="Q462" s="21">
        <v>2.351470634</v>
      </c>
      <c r="R462" s="21">
        <v>2.25</v>
      </c>
      <c r="S462" s="21">
        <v>2.4404521739999998</v>
      </c>
      <c r="T462" s="21">
        <v>2.2290000000000001</v>
      </c>
      <c r="U462" s="21">
        <v>2.5392999999999999</v>
      </c>
      <c r="V462" s="14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>
        <v>1</v>
      </c>
      <c r="C463" s="9">
        <v>2</v>
      </c>
      <c r="D463" s="11">
        <v>2.41</v>
      </c>
      <c r="E463" s="11">
        <v>2.31</v>
      </c>
      <c r="F463" s="11">
        <v>2.3370000000000002</v>
      </c>
      <c r="G463" s="11">
        <v>2.36</v>
      </c>
      <c r="H463" s="11">
        <v>2.1577999999999999</v>
      </c>
      <c r="I463" s="11">
        <v>2.1680000000000001</v>
      </c>
      <c r="J463" s="11">
        <v>2.34</v>
      </c>
      <c r="K463" s="11">
        <v>2.23983</v>
      </c>
      <c r="L463" s="11">
        <v>2.35</v>
      </c>
      <c r="M463" s="141">
        <v>1.93</v>
      </c>
      <c r="N463" s="11">
        <v>2.54</v>
      </c>
      <c r="O463" s="11">
        <v>2.41</v>
      </c>
      <c r="P463" s="11">
        <v>2.4900000000000002</v>
      </c>
      <c r="Q463" s="11">
        <v>2.4080324759999998</v>
      </c>
      <c r="R463" s="11">
        <v>2.17</v>
      </c>
      <c r="S463" s="11">
        <v>2.440523604</v>
      </c>
      <c r="T463" s="11">
        <v>2.2410000000000001</v>
      </c>
      <c r="U463" s="11">
        <v>2.4224999999999999</v>
      </c>
      <c r="V463" s="14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15</v>
      </c>
    </row>
    <row r="464" spans="1:65">
      <c r="A464" s="29"/>
      <c r="B464" s="19">
        <v>1</v>
      </c>
      <c r="C464" s="9">
        <v>3</v>
      </c>
      <c r="D464" s="11">
        <v>2.41</v>
      </c>
      <c r="E464" s="11">
        <v>2.36</v>
      </c>
      <c r="F464" s="11">
        <v>2.3010000000000002</v>
      </c>
      <c r="G464" s="11">
        <v>2.31</v>
      </c>
      <c r="H464" s="11">
        <v>2.1566000000000001</v>
      </c>
      <c r="I464" s="11">
        <v>2.1080000000000001</v>
      </c>
      <c r="J464" s="11">
        <v>2.37</v>
      </c>
      <c r="K464" s="11">
        <v>2.2432099999999999</v>
      </c>
      <c r="L464" s="11">
        <v>2.37</v>
      </c>
      <c r="M464" s="141">
        <v>1.93</v>
      </c>
      <c r="N464" s="11">
        <v>2.5</v>
      </c>
      <c r="O464" s="11">
        <v>2.41</v>
      </c>
      <c r="P464" s="11">
        <v>2.46</v>
      </c>
      <c r="Q464" s="11">
        <v>2.352751601</v>
      </c>
      <c r="R464" s="11">
        <v>2.25</v>
      </c>
      <c r="S464" s="11">
        <v>2.4296992309999998</v>
      </c>
      <c r="T464" s="11">
        <v>2.3130000000000002</v>
      </c>
      <c r="U464" s="11">
        <v>2.3115999999999999</v>
      </c>
      <c r="V464" s="14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16</v>
      </c>
    </row>
    <row r="465" spans="1:65">
      <c r="A465" s="29"/>
      <c r="B465" s="19">
        <v>1</v>
      </c>
      <c r="C465" s="9">
        <v>4</v>
      </c>
      <c r="D465" s="11">
        <v>2.5299999999999998</v>
      </c>
      <c r="E465" s="11">
        <v>2.34</v>
      </c>
      <c r="F465" s="11">
        <v>2.3370000000000002</v>
      </c>
      <c r="G465" s="11">
        <v>2.2799999999999998</v>
      </c>
      <c r="H465" s="11">
        <v>2.20418</v>
      </c>
      <c r="I465" s="11">
        <v>2.3370000000000002</v>
      </c>
      <c r="J465" s="11">
        <v>2.36</v>
      </c>
      <c r="K465" s="11">
        <v>2.2223700000000002</v>
      </c>
      <c r="L465" s="11">
        <v>2.36</v>
      </c>
      <c r="M465" s="141">
        <v>1.93</v>
      </c>
      <c r="N465" s="11">
        <v>2.46</v>
      </c>
      <c r="O465" s="11">
        <v>2.41</v>
      </c>
      <c r="P465" s="11">
        <v>2.4300000000000002</v>
      </c>
      <c r="Q465" s="11">
        <v>2.3313628990000002</v>
      </c>
      <c r="R465" s="11">
        <v>2.2400000000000002</v>
      </c>
      <c r="S465" s="11">
        <v>2.3477059169999999</v>
      </c>
      <c r="T465" s="11">
        <v>2.3730000000000002</v>
      </c>
      <c r="U465" s="11">
        <v>2.4428999999999998</v>
      </c>
      <c r="V465" s="14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2.351003099217714</v>
      </c>
    </row>
    <row r="466" spans="1:65">
      <c r="A466" s="29"/>
      <c r="B466" s="19">
        <v>1</v>
      </c>
      <c r="C466" s="9">
        <v>5</v>
      </c>
      <c r="D466" s="11">
        <v>2.5299999999999998</v>
      </c>
      <c r="E466" s="11">
        <v>2.31</v>
      </c>
      <c r="F466" s="11">
        <v>2.4689999999999999</v>
      </c>
      <c r="G466" s="11">
        <v>2.2999999999999998</v>
      </c>
      <c r="H466" s="11">
        <v>2.1933400000000001</v>
      </c>
      <c r="I466" s="11">
        <v>2.1920000000000002</v>
      </c>
      <c r="J466" s="11">
        <v>2.37</v>
      </c>
      <c r="K466" s="11">
        <v>2.2286299999999999</v>
      </c>
      <c r="L466" s="11">
        <v>2.39</v>
      </c>
      <c r="M466" s="141">
        <v>2.0499999999999998</v>
      </c>
      <c r="N466" s="11">
        <v>2.5099999999999998</v>
      </c>
      <c r="O466" s="11">
        <v>2.41</v>
      </c>
      <c r="P466" s="11">
        <v>2.48</v>
      </c>
      <c r="Q466" s="11">
        <v>2.365769072</v>
      </c>
      <c r="R466" s="11">
        <v>2.19</v>
      </c>
      <c r="S466" s="11">
        <v>2.4841464449999999</v>
      </c>
      <c r="T466" s="11">
        <v>2.3610000000000002</v>
      </c>
      <c r="U466" s="11">
        <v>2.3791000000000002</v>
      </c>
      <c r="V466" s="14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98</v>
      </c>
    </row>
    <row r="467" spans="1:65">
      <c r="A467" s="29"/>
      <c r="B467" s="19">
        <v>1</v>
      </c>
      <c r="C467" s="9">
        <v>6</v>
      </c>
      <c r="D467" s="11">
        <v>2.5299999999999998</v>
      </c>
      <c r="E467" s="11">
        <v>2.31</v>
      </c>
      <c r="F467" s="11">
        <v>2.3849999999999998</v>
      </c>
      <c r="G467" s="11">
        <v>2.34</v>
      </c>
      <c r="H467" s="11">
        <v>2.2456200000000002</v>
      </c>
      <c r="I467" s="11">
        <v>2.12</v>
      </c>
      <c r="J467" s="11">
        <v>2.34</v>
      </c>
      <c r="K467" s="11">
        <v>2.2486299999999999</v>
      </c>
      <c r="L467" s="11">
        <v>2.36</v>
      </c>
      <c r="M467" s="141">
        <v>2.0499999999999998</v>
      </c>
      <c r="N467" s="11">
        <v>2.52</v>
      </c>
      <c r="O467" s="11">
        <v>2.41</v>
      </c>
      <c r="P467" s="11">
        <v>2.5</v>
      </c>
      <c r="Q467" s="11">
        <v>2.3552607920000002</v>
      </c>
      <c r="R467" s="11">
        <v>2.25</v>
      </c>
      <c r="S467" s="11">
        <v>2.3487340159999999</v>
      </c>
      <c r="T467" s="11">
        <v>2.4329999999999998</v>
      </c>
      <c r="U467" s="11">
        <v>2.2814999999999999</v>
      </c>
      <c r="V467" s="14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20" t="s">
        <v>267</v>
      </c>
      <c r="C468" s="12"/>
      <c r="D468" s="22">
        <v>2.4899999999999998</v>
      </c>
      <c r="E468" s="22">
        <v>2.3216666666666668</v>
      </c>
      <c r="F468" s="22">
        <v>2.367</v>
      </c>
      <c r="G468" s="22">
        <v>2.3266666666666667</v>
      </c>
      <c r="H468" s="22">
        <v>2.1919733333333338</v>
      </c>
      <c r="I468" s="22">
        <v>2.2103333333333333</v>
      </c>
      <c r="J468" s="22">
        <v>2.3533333333333335</v>
      </c>
      <c r="K468" s="22">
        <v>2.2335500000000001</v>
      </c>
      <c r="L468" s="22">
        <v>2.3649999999999998</v>
      </c>
      <c r="M468" s="22">
        <v>1.95</v>
      </c>
      <c r="N468" s="22">
        <v>2.5049999999999999</v>
      </c>
      <c r="O468" s="22">
        <v>2.41</v>
      </c>
      <c r="P468" s="22">
        <v>2.4716666666666671</v>
      </c>
      <c r="Q468" s="22">
        <v>2.3607745789999997</v>
      </c>
      <c r="R468" s="22">
        <v>2.2250000000000001</v>
      </c>
      <c r="S468" s="22">
        <v>2.4152102311666668</v>
      </c>
      <c r="T468" s="22">
        <v>2.3250000000000006</v>
      </c>
      <c r="U468" s="22">
        <v>2.39615</v>
      </c>
      <c r="V468" s="146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268</v>
      </c>
      <c r="C469" s="28"/>
      <c r="D469" s="11">
        <v>2.5299999999999998</v>
      </c>
      <c r="E469" s="11">
        <v>2.31</v>
      </c>
      <c r="F469" s="11">
        <v>2.3550000000000004</v>
      </c>
      <c r="G469" s="11">
        <v>2.3250000000000002</v>
      </c>
      <c r="H469" s="11">
        <v>2.1938200000000001</v>
      </c>
      <c r="I469" s="11">
        <v>2.1800000000000002</v>
      </c>
      <c r="J469" s="11">
        <v>2.3499999999999996</v>
      </c>
      <c r="K469" s="11">
        <v>2.2342300000000002</v>
      </c>
      <c r="L469" s="11">
        <v>2.36</v>
      </c>
      <c r="M469" s="11">
        <v>1.93</v>
      </c>
      <c r="N469" s="11">
        <v>2.5049999999999999</v>
      </c>
      <c r="O469" s="11">
        <v>2.41</v>
      </c>
      <c r="P469" s="11">
        <v>2.4750000000000001</v>
      </c>
      <c r="Q469" s="11">
        <v>2.3540061965000003</v>
      </c>
      <c r="R469" s="11">
        <v>2.2450000000000001</v>
      </c>
      <c r="S469" s="11">
        <v>2.4350757024999998</v>
      </c>
      <c r="T469" s="11">
        <v>2.3370000000000002</v>
      </c>
      <c r="U469" s="11">
        <v>2.4008000000000003</v>
      </c>
      <c r="V469" s="14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269</v>
      </c>
      <c r="C470" s="28"/>
      <c r="D470" s="23">
        <v>6.1967733539318497E-2</v>
      </c>
      <c r="E470" s="23">
        <v>2.3166067138525356E-2</v>
      </c>
      <c r="F470" s="23">
        <v>5.8172158288995815E-2</v>
      </c>
      <c r="G470" s="23">
        <v>3.5590260840104436E-2</v>
      </c>
      <c r="H470" s="23">
        <v>3.3025257405002471E-2</v>
      </c>
      <c r="I470" s="23">
        <v>0.10280985685558887</v>
      </c>
      <c r="J470" s="23">
        <v>1.5055453054181734E-2</v>
      </c>
      <c r="K470" s="23">
        <v>1.2099302459232844E-2</v>
      </c>
      <c r="L470" s="23">
        <v>1.3784048752090283E-2</v>
      </c>
      <c r="M470" s="23">
        <v>9.0332718325089628E-2</v>
      </c>
      <c r="N470" s="23">
        <v>2.6645825188948473E-2</v>
      </c>
      <c r="O470" s="23">
        <v>0</v>
      </c>
      <c r="P470" s="23">
        <v>2.4832774042918879E-2</v>
      </c>
      <c r="Q470" s="23">
        <v>2.5708497137113661E-2</v>
      </c>
      <c r="R470" s="23">
        <v>3.5637059362410975E-2</v>
      </c>
      <c r="S470" s="23">
        <v>5.5165160799263528E-2</v>
      </c>
      <c r="T470" s="23">
        <v>7.9598994968529554E-2</v>
      </c>
      <c r="U470" s="23">
        <v>9.3761223328196822E-2</v>
      </c>
      <c r="V470" s="230"/>
      <c r="W470" s="231"/>
      <c r="X470" s="231"/>
      <c r="Y470" s="231"/>
      <c r="Z470" s="231"/>
      <c r="AA470" s="231"/>
      <c r="AB470" s="231"/>
      <c r="AC470" s="231"/>
      <c r="AD470" s="231"/>
      <c r="AE470" s="231"/>
      <c r="AF470" s="231"/>
      <c r="AG470" s="231"/>
      <c r="AH470" s="231"/>
      <c r="AI470" s="231"/>
      <c r="AJ470" s="231"/>
      <c r="AK470" s="231"/>
      <c r="AL470" s="231"/>
      <c r="AM470" s="231"/>
      <c r="AN470" s="231"/>
      <c r="AO470" s="231"/>
      <c r="AP470" s="231"/>
      <c r="AQ470" s="231"/>
      <c r="AR470" s="231"/>
      <c r="AS470" s="231"/>
      <c r="AT470" s="231"/>
      <c r="AU470" s="231"/>
      <c r="AV470" s="231"/>
      <c r="AW470" s="231"/>
      <c r="AX470" s="231"/>
      <c r="AY470" s="231"/>
      <c r="AZ470" s="231"/>
      <c r="BA470" s="231"/>
      <c r="BB470" s="231"/>
      <c r="BC470" s="231"/>
      <c r="BD470" s="231"/>
      <c r="BE470" s="231"/>
      <c r="BF470" s="231"/>
      <c r="BG470" s="231"/>
      <c r="BH470" s="231"/>
      <c r="BI470" s="231"/>
      <c r="BJ470" s="231"/>
      <c r="BK470" s="231"/>
      <c r="BL470" s="231"/>
      <c r="BM470" s="54"/>
    </row>
    <row r="471" spans="1:65">
      <c r="A471" s="29"/>
      <c r="B471" s="3" t="s">
        <v>86</v>
      </c>
      <c r="C471" s="28"/>
      <c r="D471" s="13">
        <v>2.4886639975629919E-2</v>
      </c>
      <c r="E471" s="13">
        <v>9.9782055155170236E-3</v>
      </c>
      <c r="F471" s="13">
        <v>2.457632373848577E-2</v>
      </c>
      <c r="G471" s="13">
        <v>1.5296673713511936E-2</v>
      </c>
      <c r="H471" s="13">
        <v>1.506645035447624E-2</v>
      </c>
      <c r="I471" s="13">
        <v>4.6513281641798618E-2</v>
      </c>
      <c r="J471" s="13">
        <v>6.3975012978109346E-3</v>
      </c>
      <c r="K471" s="13">
        <v>5.4170725791823967E-3</v>
      </c>
      <c r="L471" s="13">
        <v>5.8283504237168215E-3</v>
      </c>
      <c r="M471" s="13">
        <v>4.6324470935943399E-2</v>
      </c>
      <c r="N471" s="13">
        <v>1.0637055963652085E-2</v>
      </c>
      <c r="O471" s="13">
        <v>0</v>
      </c>
      <c r="P471" s="13">
        <v>1.0046975337661041E-2</v>
      </c>
      <c r="Q471" s="13">
        <v>1.0889856814708469E-2</v>
      </c>
      <c r="R471" s="13">
        <v>1.6016655893218414E-2</v>
      </c>
      <c r="S471" s="13">
        <v>2.284072835043267E-2</v>
      </c>
      <c r="T471" s="13">
        <v>3.4236126868184745E-2</v>
      </c>
      <c r="U471" s="13">
        <v>3.9129947343946259E-2</v>
      </c>
      <c r="V471" s="14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270</v>
      </c>
      <c r="C472" s="28"/>
      <c r="D472" s="13">
        <v>5.9122380922652207E-2</v>
      </c>
      <c r="E472" s="13">
        <v>-1.2478261964354198E-2</v>
      </c>
      <c r="F472" s="13">
        <v>6.8042874071960746E-3</v>
      </c>
      <c r="G472" s="13">
        <v>-1.0351510195433233E-2</v>
      </c>
      <c r="H472" s="13">
        <v>-6.764336718113928E-2</v>
      </c>
      <c r="I472" s="13">
        <v>-5.9833934685661672E-2</v>
      </c>
      <c r="J472" s="13">
        <v>9.9116590547865258E-4</v>
      </c>
      <c r="K472" s="13">
        <v>-4.99587173053051E-2</v>
      </c>
      <c r="L472" s="13">
        <v>5.9535866996276443E-3</v>
      </c>
      <c r="M472" s="13">
        <v>-0.17056681012081443</v>
      </c>
      <c r="N472" s="13">
        <v>6.5502636229415323E-2</v>
      </c>
      <c r="O472" s="13">
        <v>2.5094352619916549E-2</v>
      </c>
      <c r="P472" s="13">
        <v>5.1324291103275632E-2</v>
      </c>
      <c r="Q472" s="13">
        <v>4.1563023823902867E-3</v>
      </c>
      <c r="R472" s="13">
        <v>-5.3595462830160034E-2</v>
      </c>
      <c r="S472" s="13">
        <v>2.7310526289955783E-2</v>
      </c>
      <c r="T472" s="13">
        <v>-1.1060427451739963E-2</v>
      </c>
      <c r="U472" s="13">
        <v>1.9203250220005463E-2</v>
      </c>
      <c r="V472" s="14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45" t="s">
        <v>271</v>
      </c>
      <c r="C473" s="46"/>
      <c r="D473" s="44">
        <v>1.62</v>
      </c>
      <c r="E473" s="44">
        <v>0.43</v>
      </c>
      <c r="F473" s="44">
        <v>0.12</v>
      </c>
      <c r="G473" s="44">
        <v>0.37</v>
      </c>
      <c r="H473" s="44">
        <v>2.02</v>
      </c>
      <c r="I473" s="44">
        <v>1.79</v>
      </c>
      <c r="J473" s="44">
        <v>0.05</v>
      </c>
      <c r="K473" s="44">
        <v>1.51</v>
      </c>
      <c r="L473" s="44">
        <v>0.1</v>
      </c>
      <c r="M473" s="44">
        <v>5.01</v>
      </c>
      <c r="N473" s="44">
        <v>1.81</v>
      </c>
      <c r="O473" s="44">
        <v>0.64</v>
      </c>
      <c r="P473" s="44">
        <v>1.4</v>
      </c>
      <c r="Q473" s="44">
        <v>0.05</v>
      </c>
      <c r="R473" s="44">
        <v>1.61</v>
      </c>
      <c r="S473" s="44">
        <v>0.71</v>
      </c>
      <c r="T473" s="44">
        <v>0.39</v>
      </c>
      <c r="U473" s="44">
        <v>0.48</v>
      </c>
      <c r="V473" s="14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BM474" s="53"/>
    </row>
    <row r="475" spans="1:65" ht="15">
      <c r="B475" s="8" t="s">
        <v>564</v>
      </c>
      <c r="BM475" s="27" t="s">
        <v>66</v>
      </c>
    </row>
    <row r="476" spans="1:65" ht="15">
      <c r="A476" s="24" t="s">
        <v>17</v>
      </c>
      <c r="B476" s="18" t="s">
        <v>117</v>
      </c>
      <c r="C476" s="15" t="s">
        <v>118</v>
      </c>
      <c r="D476" s="16" t="s">
        <v>239</v>
      </c>
      <c r="E476" s="17" t="s">
        <v>239</v>
      </c>
      <c r="F476" s="17" t="s">
        <v>239</v>
      </c>
      <c r="G476" s="17" t="s">
        <v>239</v>
      </c>
      <c r="H476" s="17" t="s">
        <v>239</v>
      </c>
      <c r="I476" s="17" t="s">
        <v>239</v>
      </c>
      <c r="J476" s="17" t="s">
        <v>239</v>
      </c>
      <c r="K476" s="17" t="s">
        <v>239</v>
      </c>
      <c r="L476" s="17" t="s">
        <v>239</v>
      </c>
      <c r="M476" s="17" t="s">
        <v>239</v>
      </c>
      <c r="N476" s="17" t="s">
        <v>239</v>
      </c>
      <c r="O476" s="17" t="s">
        <v>239</v>
      </c>
      <c r="P476" s="17" t="s">
        <v>239</v>
      </c>
      <c r="Q476" s="14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240</v>
      </c>
      <c r="C477" s="9" t="s">
        <v>240</v>
      </c>
      <c r="D477" s="144" t="s">
        <v>242</v>
      </c>
      <c r="E477" s="145" t="s">
        <v>246</v>
      </c>
      <c r="F477" s="145" t="s">
        <v>247</v>
      </c>
      <c r="G477" s="145" t="s">
        <v>248</v>
      </c>
      <c r="H477" s="145" t="s">
        <v>250</v>
      </c>
      <c r="I477" s="145" t="s">
        <v>252</v>
      </c>
      <c r="J477" s="145" t="s">
        <v>253</v>
      </c>
      <c r="K477" s="145" t="s">
        <v>256</v>
      </c>
      <c r="L477" s="145" t="s">
        <v>257</v>
      </c>
      <c r="M477" s="145" t="s">
        <v>258</v>
      </c>
      <c r="N477" s="145" t="s">
        <v>259</v>
      </c>
      <c r="O477" s="145" t="s">
        <v>284</v>
      </c>
      <c r="P477" s="145" t="s">
        <v>260</v>
      </c>
      <c r="Q477" s="14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299</v>
      </c>
      <c r="E478" s="11" t="s">
        <v>103</v>
      </c>
      <c r="F478" s="11" t="s">
        <v>103</v>
      </c>
      <c r="G478" s="11" t="s">
        <v>103</v>
      </c>
      <c r="H478" s="11" t="s">
        <v>103</v>
      </c>
      <c r="I478" s="11" t="s">
        <v>299</v>
      </c>
      <c r="J478" s="11" t="s">
        <v>103</v>
      </c>
      <c r="K478" s="11" t="s">
        <v>103</v>
      </c>
      <c r="L478" s="11" t="s">
        <v>299</v>
      </c>
      <c r="M478" s="11" t="s">
        <v>100</v>
      </c>
      <c r="N478" s="11" t="s">
        <v>99</v>
      </c>
      <c r="O478" s="11" t="s">
        <v>299</v>
      </c>
      <c r="P478" s="11" t="s">
        <v>104</v>
      </c>
      <c r="Q478" s="14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14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22">
        <v>24.9</v>
      </c>
      <c r="E480" s="222">
        <v>28</v>
      </c>
      <c r="F480" s="222">
        <v>25.804963999999998</v>
      </c>
      <c r="G480" s="222">
        <v>24</v>
      </c>
      <c r="H480" s="222">
        <v>23.8</v>
      </c>
      <c r="I480" s="222">
        <v>27</v>
      </c>
      <c r="J480" s="222">
        <v>26.2</v>
      </c>
      <c r="K480" s="222">
        <v>25.2</v>
      </c>
      <c r="L480" s="222">
        <v>30.5</v>
      </c>
      <c r="M480" s="222">
        <v>29.414176529257464</v>
      </c>
      <c r="N480" s="222">
        <v>28</v>
      </c>
      <c r="O480" s="222">
        <v>30.1</v>
      </c>
      <c r="P480" s="222">
        <v>31</v>
      </c>
      <c r="Q480" s="219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3">
        <v>1</v>
      </c>
    </row>
    <row r="481" spans="1:65">
      <c r="A481" s="29"/>
      <c r="B481" s="19">
        <v>1</v>
      </c>
      <c r="C481" s="9">
        <v>2</v>
      </c>
      <c r="D481" s="218">
        <v>24.6</v>
      </c>
      <c r="E481" s="218">
        <v>28</v>
      </c>
      <c r="F481" s="218">
        <v>25.623854000000001</v>
      </c>
      <c r="G481" s="218">
        <v>23</v>
      </c>
      <c r="H481" s="218">
        <v>24</v>
      </c>
      <c r="I481" s="218">
        <v>27.1</v>
      </c>
      <c r="J481" s="218">
        <v>25.8</v>
      </c>
      <c r="K481" s="218">
        <v>25.4</v>
      </c>
      <c r="L481" s="218">
        <v>31.2</v>
      </c>
      <c r="M481" s="218">
        <v>28.028667774645545</v>
      </c>
      <c r="N481" s="218">
        <v>28</v>
      </c>
      <c r="O481" s="218">
        <v>28.9</v>
      </c>
      <c r="P481" s="218">
        <v>29</v>
      </c>
      <c r="Q481" s="219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3" t="e">
        <v>#N/A</v>
      </c>
    </row>
    <row r="482" spans="1:65">
      <c r="A482" s="29"/>
      <c r="B482" s="19">
        <v>1</v>
      </c>
      <c r="C482" s="9">
        <v>3</v>
      </c>
      <c r="D482" s="218">
        <v>24.9</v>
      </c>
      <c r="E482" s="218">
        <v>28</v>
      </c>
      <c r="F482" s="218">
        <v>25.705680000000001</v>
      </c>
      <c r="G482" s="218">
        <v>24</v>
      </c>
      <c r="H482" s="218">
        <v>23.8</v>
      </c>
      <c r="I482" s="218">
        <v>26.9</v>
      </c>
      <c r="J482" s="218">
        <v>25</v>
      </c>
      <c r="K482" s="218">
        <v>25.2</v>
      </c>
      <c r="L482" s="218">
        <v>28.2</v>
      </c>
      <c r="M482" s="218">
        <v>27.08694303571307</v>
      </c>
      <c r="N482" s="218">
        <v>28</v>
      </c>
      <c r="O482" s="218">
        <v>28.1</v>
      </c>
      <c r="P482" s="218">
        <v>26</v>
      </c>
      <c r="Q482" s="219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3">
        <v>16</v>
      </c>
    </row>
    <row r="483" spans="1:65">
      <c r="A483" s="29"/>
      <c r="B483" s="19">
        <v>1</v>
      </c>
      <c r="C483" s="9">
        <v>4</v>
      </c>
      <c r="D483" s="218">
        <v>24.6</v>
      </c>
      <c r="E483" s="218">
        <v>29</v>
      </c>
      <c r="F483" s="218">
        <v>25.815837999999999</v>
      </c>
      <c r="G483" s="218">
        <v>28</v>
      </c>
      <c r="H483" s="218">
        <v>23.8</v>
      </c>
      <c r="I483" s="218">
        <v>28.3</v>
      </c>
      <c r="J483" s="218">
        <v>25.5</v>
      </c>
      <c r="K483" s="218">
        <v>25.6</v>
      </c>
      <c r="L483" s="218">
        <v>28.4</v>
      </c>
      <c r="M483" s="218">
        <v>28.237807133344255</v>
      </c>
      <c r="N483" s="218">
        <v>26</v>
      </c>
      <c r="O483" s="218">
        <v>28.7</v>
      </c>
      <c r="P483" s="218">
        <v>28</v>
      </c>
      <c r="Q483" s="219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3">
        <v>26.752903388142695</v>
      </c>
    </row>
    <row r="484" spans="1:65">
      <c r="A484" s="29"/>
      <c r="B484" s="19">
        <v>1</v>
      </c>
      <c r="C484" s="9">
        <v>5</v>
      </c>
      <c r="D484" s="218">
        <v>25.4</v>
      </c>
      <c r="E484" s="218">
        <v>29</v>
      </c>
      <c r="F484" s="218">
        <v>26.119076</v>
      </c>
      <c r="G484" s="218">
        <v>25</v>
      </c>
      <c r="H484" s="218">
        <v>24.4</v>
      </c>
      <c r="I484" s="218">
        <v>27.4</v>
      </c>
      <c r="J484" s="218">
        <v>25.3</v>
      </c>
      <c r="K484" s="218">
        <v>25.3</v>
      </c>
      <c r="L484" s="218">
        <v>29.8</v>
      </c>
      <c r="M484" s="218">
        <v>26.496254350667165</v>
      </c>
      <c r="N484" s="218">
        <v>26</v>
      </c>
      <c r="O484" s="218">
        <v>28.9</v>
      </c>
      <c r="P484" s="218">
        <v>30</v>
      </c>
      <c r="Q484" s="219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3">
        <v>99</v>
      </c>
    </row>
    <row r="485" spans="1:65">
      <c r="A485" s="29"/>
      <c r="B485" s="19">
        <v>1</v>
      </c>
      <c r="C485" s="9">
        <v>6</v>
      </c>
      <c r="D485" s="218">
        <v>25.2</v>
      </c>
      <c r="E485" s="218">
        <v>28</v>
      </c>
      <c r="F485" s="218">
        <v>25.970188</v>
      </c>
      <c r="G485" s="218">
        <v>25</v>
      </c>
      <c r="H485" s="218">
        <v>23.8</v>
      </c>
      <c r="I485" s="218">
        <v>27.1</v>
      </c>
      <c r="J485" s="218">
        <v>25.2</v>
      </c>
      <c r="K485" s="218">
        <v>25.4</v>
      </c>
      <c r="L485" s="218">
        <v>28.9</v>
      </c>
      <c r="M485" s="218">
        <v>27.523015451502559</v>
      </c>
      <c r="N485" s="218">
        <v>27</v>
      </c>
      <c r="O485" s="218">
        <v>27.1</v>
      </c>
      <c r="P485" s="218">
        <v>28</v>
      </c>
      <c r="Q485" s="219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1"/>
    </row>
    <row r="486" spans="1:65">
      <c r="A486" s="29"/>
      <c r="B486" s="20" t="s">
        <v>267</v>
      </c>
      <c r="C486" s="12"/>
      <c r="D486" s="224">
        <v>24.933333333333334</v>
      </c>
      <c r="E486" s="224">
        <v>28.333333333333332</v>
      </c>
      <c r="F486" s="224">
        <v>25.839933333333335</v>
      </c>
      <c r="G486" s="224">
        <v>24.833333333333332</v>
      </c>
      <c r="H486" s="224">
        <v>23.933333333333334</v>
      </c>
      <c r="I486" s="224">
        <v>27.299999999999997</v>
      </c>
      <c r="J486" s="224">
        <v>25.5</v>
      </c>
      <c r="K486" s="224">
        <v>25.349999999999998</v>
      </c>
      <c r="L486" s="224">
        <v>29.500000000000004</v>
      </c>
      <c r="M486" s="224">
        <v>27.79781071252167</v>
      </c>
      <c r="N486" s="224">
        <v>27.166666666666668</v>
      </c>
      <c r="O486" s="224">
        <v>28.633333333333329</v>
      </c>
      <c r="P486" s="224">
        <v>28.666666666666668</v>
      </c>
      <c r="Q486" s="219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1"/>
    </row>
    <row r="487" spans="1:65">
      <c r="A487" s="29"/>
      <c r="B487" s="3" t="s">
        <v>268</v>
      </c>
      <c r="C487" s="28"/>
      <c r="D487" s="218">
        <v>24.9</v>
      </c>
      <c r="E487" s="218">
        <v>28</v>
      </c>
      <c r="F487" s="218">
        <v>25.810400999999999</v>
      </c>
      <c r="G487" s="218">
        <v>24.5</v>
      </c>
      <c r="H487" s="218">
        <v>23.8</v>
      </c>
      <c r="I487" s="218">
        <v>27.1</v>
      </c>
      <c r="J487" s="218">
        <v>25.4</v>
      </c>
      <c r="K487" s="218">
        <v>25.35</v>
      </c>
      <c r="L487" s="218">
        <v>29.35</v>
      </c>
      <c r="M487" s="218">
        <v>27.77584161307405</v>
      </c>
      <c r="N487" s="218">
        <v>27.5</v>
      </c>
      <c r="O487" s="218">
        <v>28.799999999999997</v>
      </c>
      <c r="P487" s="218">
        <v>28.5</v>
      </c>
      <c r="Q487" s="219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1"/>
    </row>
    <row r="488" spans="1:65">
      <c r="A488" s="29"/>
      <c r="B488" s="3" t="s">
        <v>269</v>
      </c>
      <c r="C488" s="28"/>
      <c r="D488" s="23">
        <v>0.32041639575194336</v>
      </c>
      <c r="E488" s="23">
        <v>0.5163977794943222</v>
      </c>
      <c r="F488" s="23">
        <v>0.17966890755460865</v>
      </c>
      <c r="G488" s="23">
        <v>1.7224014243685084</v>
      </c>
      <c r="H488" s="23">
        <v>0.24221202832779848</v>
      </c>
      <c r="I488" s="23">
        <v>0.51768716422179162</v>
      </c>
      <c r="J488" s="23">
        <v>0.43817804600413279</v>
      </c>
      <c r="K488" s="23">
        <v>0.15165750888103152</v>
      </c>
      <c r="L488" s="23">
        <v>1.2033287165193063</v>
      </c>
      <c r="M488" s="23">
        <v>1.0133532986550027</v>
      </c>
      <c r="N488" s="23">
        <v>0.98319208025017513</v>
      </c>
      <c r="O488" s="23">
        <v>0.9933109617167557</v>
      </c>
      <c r="P488" s="23">
        <v>1.7511900715418265</v>
      </c>
      <c r="Q488" s="146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86</v>
      </c>
      <c r="C489" s="28"/>
      <c r="D489" s="13">
        <v>1.2850924963313236E-2</v>
      </c>
      <c r="E489" s="13">
        <v>1.8225803982152549E-2</v>
      </c>
      <c r="F489" s="13">
        <v>6.9531490362955781E-3</v>
      </c>
      <c r="G489" s="13">
        <v>6.9358446618866115E-2</v>
      </c>
      <c r="H489" s="13">
        <v>1.0120279735144783E-2</v>
      </c>
      <c r="I489" s="13">
        <v>1.8962899788344017E-2</v>
      </c>
      <c r="J489" s="13">
        <v>1.7183452784475795E-2</v>
      </c>
      <c r="K489" s="13">
        <v>5.9825447290347746E-3</v>
      </c>
      <c r="L489" s="13">
        <v>4.079080394980699E-2</v>
      </c>
      <c r="M489" s="13">
        <v>3.6454428340953207E-2</v>
      </c>
      <c r="N489" s="13">
        <v>3.6191119518411349E-2</v>
      </c>
      <c r="O489" s="13">
        <v>3.4690720432482745E-2</v>
      </c>
      <c r="P489" s="13">
        <v>6.1088025751459059E-2</v>
      </c>
      <c r="Q489" s="146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270</v>
      </c>
      <c r="C490" s="28"/>
      <c r="D490" s="13">
        <v>-6.8013928372941512E-2</v>
      </c>
      <c r="E490" s="13">
        <v>5.9075081394384554E-2</v>
      </c>
      <c r="F490" s="13">
        <v>-3.4126017709689149E-2</v>
      </c>
      <c r="G490" s="13">
        <v>-7.1751840424921776E-2</v>
      </c>
      <c r="H490" s="13">
        <v>-0.10539304889274326</v>
      </c>
      <c r="I490" s="13">
        <v>2.044999019058924E-2</v>
      </c>
      <c r="J490" s="13">
        <v>-4.6832426745053835E-2</v>
      </c>
      <c r="K490" s="13">
        <v>-5.2439294823024118E-2</v>
      </c>
      <c r="L490" s="13">
        <v>0.10268405533415348</v>
      </c>
      <c r="M490" s="13">
        <v>3.9057716809985266E-2</v>
      </c>
      <c r="N490" s="13">
        <v>1.5466107454615852E-2</v>
      </c>
      <c r="O490" s="13">
        <v>7.0288817550325122E-2</v>
      </c>
      <c r="P490" s="13">
        <v>7.1534788234318691E-2</v>
      </c>
      <c r="Q490" s="146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45" t="s">
        <v>271</v>
      </c>
      <c r="C491" s="46"/>
      <c r="D491" s="44">
        <v>1</v>
      </c>
      <c r="E491" s="44">
        <v>0.52</v>
      </c>
      <c r="F491" s="44">
        <v>0.6</v>
      </c>
      <c r="G491" s="44">
        <v>1.05</v>
      </c>
      <c r="H491" s="44">
        <v>1.45</v>
      </c>
      <c r="I491" s="44">
        <v>0.06</v>
      </c>
      <c r="J491" s="44">
        <v>0.75</v>
      </c>
      <c r="K491" s="44">
        <v>0.82</v>
      </c>
      <c r="L491" s="44">
        <v>1.05</v>
      </c>
      <c r="M491" s="44">
        <v>0.28000000000000003</v>
      </c>
      <c r="N491" s="44">
        <v>0</v>
      </c>
      <c r="O491" s="44">
        <v>0.66</v>
      </c>
      <c r="P491" s="44">
        <v>0.67</v>
      </c>
      <c r="Q491" s="146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BM492" s="53"/>
    </row>
    <row r="493" spans="1:65" ht="15">
      <c r="B493" s="8" t="s">
        <v>565</v>
      </c>
      <c r="BM493" s="27" t="s">
        <v>66</v>
      </c>
    </row>
    <row r="494" spans="1:65" ht="15">
      <c r="A494" s="24" t="s">
        <v>20</v>
      </c>
      <c r="B494" s="18" t="s">
        <v>117</v>
      </c>
      <c r="C494" s="15" t="s">
        <v>118</v>
      </c>
      <c r="D494" s="16" t="s">
        <v>239</v>
      </c>
      <c r="E494" s="17" t="s">
        <v>239</v>
      </c>
      <c r="F494" s="17" t="s">
        <v>239</v>
      </c>
      <c r="G494" s="17" t="s">
        <v>239</v>
      </c>
      <c r="H494" s="17" t="s">
        <v>239</v>
      </c>
      <c r="I494" s="17" t="s">
        <v>239</v>
      </c>
      <c r="J494" s="17" t="s">
        <v>239</v>
      </c>
      <c r="K494" s="17" t="s">
        <v>239</v>
      </c>
      <c r="L494" s="17" t="s">
        <v>239</v>
      </c>
      <c r="M494" s="17" t="s">
        <v>239</v>
      </c>
      <c r="N494" s="17" t="s">
        <v>239</v>
      </c>
      <c r="O494" s="17" t="s">
        <v>239</v>
      </c>
      <c r="P494" s="146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240</v>
      </c>
      <c r="C495" s="9" t="s">
        <v>240</v>
      </c>
      <c r="D495" s="144" t="s">
        <v>242</v>
      </c>
      <c r="E495" s="145" t="s">
        <v>244</v>
      </c>
      <c r="F495" s="145" t="s">
        <v>246</v>
      </c>
      <c r="G495" s="145" t="s">
        <v>247</v>
      </c>
      <c r="H495" s="145" t="s">
        <v>248</v>
      </c>
      <c r="I495" s="145" t="s">
        <v>250</v>
      </c>
      <c r="J495" s="145" t="s">
        <v>253</v>
      </c>
      <c r="K495" s="145" t="s">
        <v>256</v>
      </c>
      <c r="L495" s="145" t="s">
        <v>257</v>
      </c>
      <c r="M495" s="145" t="s">
        <v>282</v>
      </c>
      <c r="N495" s="145" t="s">
        <v>284</v>
      </c>
      <c r="O495" s="145" t="s">
        <v>260</v>
      </c>
      <c r="P495" s="146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299</v>
      </c>
      <c r="E496" s="11" t="s">
        <v>103</v>
      </c>
      <c r="F496" s="11" t="s">
        <v>103</v>
      </c>
      <c r="G496" s="11" t="s">
        <v>103</v>
      </c>
      <c r="H496" s="11" t="s">
        <v>103</v>
      </c>
      <c r="I496" s="11" t="s">
        <v>103</v>
      </c>
      <c r="J496" s="11" t="s">
        <v>104</v>
      </c>
      <c r="K496" s="11" t="s">
        <v>104</v>
      </c>
      <c r="L496" s="11" t="s">
        <v>299</v>
      </c>
      <c r="M496" s="11" t="s">
        <v>103</v>
      </c>
      <c r="N496" s="11" t="s">
        <v>299</v>
      </c>
      <c r="O496" s="11" t="s">
        <v>104</v>
      </c>
      <c r="P496" s="146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146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8">
        <v>1</v>
      </c>
      <c r="C498" s="14">
        <v>1</v>
      </c>
      <c r="D498" s="226">
        <v>12.3</v>
      </c>
      <c r="E498" s="222">
        <v>19</v>
      </c>
      <c r="F498" s="226">
        <v>40</v>
      </c>
      <c r="G498" s="222">
        <v>16.479358999999999</v>
      </c>
      <c r="H498" s="226" t="s">
        <v>107</v>
      </c>
      <c r="I498" s="222">
        <v>16</v>
      </c>
      <c r="J498" s="228">
        <v>28</v>
      </c>
      <c r="K498" s="222">
        <v>19</v>
      </c>
      <c r="L498" s="222">
        <v>17.3</v>
      </c>
      <c r="M498" s="222">
        <v>11.654875355579943</v>
      </c>
      <c r="N498" s="222">
        <v>18</v>
      </c>
      <c r="O498" s="222">
        <v>20</v>
      </c>
      <c r="P498" s="219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3">
        <v>1</v>
      </c>
    </row>
    <row r="499" spans="1:65">
      <c r="A499" s="29"/>
      <c r="B499" s="19">
        <v>1</v>
      </c>
      <c r="C499" s="9">
        <v>2</v>
      </c>
      <c r="D499" s="227">
        <v>13.3</v>
      </c>
      <c r="E499" s="218">
        <v>19</v>
      </c>
      <c r="F499" s="227">
        <v>27</v>
      </c>
      <c r="G499" s="218">
        <v>16.309065</v>
      </c>
      <c r="H499" s="227" t="s">
        <v>107</v>
      </c>
      <c r="I499" s="218">
        <v>19</v>
      </c>
      <c r="J499" s="218">
        <v>16</v>
      </c>
      <c r="K499" s="218">
        <v>19</v>
      </c>
      <c r="L499" s="218">
        <v>17.399999999999999</v>
      </c>
      <c r="M499" s="218">
        <v>13.985850426695931</v>
      </c>
      <c r="N499" s="218">
        <v>18</v>
      </c>
      <c r="O499" s="218">
        <v>15</v>
      </c>
      <c r="P499" s="219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3" t="e">
        <v>#N/A</v>
      </c>
    </row>
    <row r="500" spans="1:65">
      <c r="A500" s="29"/>
      <c r="B500" s="19">
        <v>1</v>
      </c>
      <c r="C500" s="9">
        <v>3</v>
      </c>
      <c r="D500" s="227">
        <v>10.4</v>
      </c>
      <c r="E500" s="218">
        <v>22</v>
      </c>
      <c r="F500" s="227">
        <v>39</v>
      </c>
      <c r="G500" s="218">
        <v>16.866660999999993</v>
      </c>
      <c r="H500" s="227" t="s">
        <v>107</v>
      </c>
      <c r="I500" s="218">
        <v>19</v>
      </c>
      <c r="J500" s="218">
        <v>16</v>
      </c>
      <c r="K500" s="218">
        <v>19</v>
      </c>
      <c r="L500" s="218">
        <v>16.899999999999999</v>
      </c>
      <c r="M500" s="218">
        <v>11.548753555798999</v>
      </c>
      <c r="N500" s="218">
        <v>18</v>
      </c>
      <c r="O500" s="218">
        <v>15</v>
      </c>
      <c r="P500" s="219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3">
        <v>16</v>
      </c>
    </row>
    <row r="501" spans="1:65">
      <c r="A501" s="29"/>
      <c r="B501" s="19">
        <v>1</v>
      </c>
      <c r="C501" s="9">
        <v>4</v>
      </c>
      <c r="D501" s="227">
        <v>11.3</v>
      </c>
      <c r="E501" s="218">
        <v>23</v>
      </c>
      <c r="F501" s="227">
        <v>32</v>
      </c>
      <c r="G501" s="218">
        <v>16.697337000000001</v>
      </c>
      <c r="H501" s="227" t="s">
        <v>107</v>
      </c>
      <c r="I501" s="218">
        <v>17</v>
      </c>
      <c r="J501" s="218">
        <v>16</v>
      </c>
      <c r="K501" s="218">
        <v>19</v>
      </c>
      <c r="L501" s="218">
        <v>17.5</v>
      </c>
      <c r="M501" s="218">
        <v>15.526652069974199</v>
      </c>
      <c r="N501" s="218">
        <v>18</v>
      </c>
      <c r="O501" s="218">
        <v>14</v>
      </c>
      <c r="P501" s="219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  <c r="AJ501" s="220"/>
      <c r="AK501" s="220"/>
      <c r="AL501" s="220"/>
      <c r="AM501" s="220"/>
      <c r="AN501" s="220"/>
      <c r="AO501" s="220"/>
      <c r="AP501" s="220"/>
      <c r="AQ501" s="220"/>
      <c r="AR501" s="220"/>
      <c r="AS501" s="220"/>
      <c r="AT501" s="220"/>
      <c r="AU501" s="220"/>
      <c r="AV501" s="220"/>
      <c r="AW501" s="220"/>
      <c r="AX501" s="220"/>
      <c r="AY501" s="220"/>
      <c r="AZ501" s="220"/>
      <c r="BA501" s="220"/>
      <c r="BB501" s="220"/>
      <c r="BC501" s="220"/>
      <c r="BD501" s="220"/>
      <c r="BE501" s="220"/>
      <c r="BF501" s="220"/>
      <c r="BG501" s="220"/>
      <c r="BH501" s="220"/>
      <c r="BI501" s="220"/>
      <c r="BJ501" s="220"/>
      <c r="BK501" s="220"/>
      <c r="BL501" s="220"/>
      <c r="BM501" s="223">
        <v>17.62682798930798</v>
      </c>
    </row>
    <row r="502" spans="1:65">
      <c r="A502" s="29"/>
      <c r="B502" s="19">
        <v>1</v>
      </c>
      <c r="C502" s="9">
        <v>5</v>
      </c>
      <c r="D502" s="227">
        <v>10.8</v>
      </c>
      <c r="E502" s="218">
        <v>19</v>
      </c>
      <c r="F502" s="225">
        <v>113</v>
      </c>
      <c r="G502" s="218">
        <v>16.639990000000001</v>
      </c>
      <c r="H502" s="227" t="s">
        <v>107</v>
      </c>
      <c r="I502" s="218">
        <v>20</v>
      </c>
      <c r="J502" s="218">
        <v>21</v>
      </c>
      <c r="K502" s="218">
        <v>19</v>
      </c>
      <c r="L502" s="218">
        <v>17.5</v>
      </c>
      <c r="M502" s="218">
        <v>14.406154617210568</v>
      </c>
      <c r="N502" s="218">
        <v>17</v>
      </c>
      <c r="O502" s="218">
        <v>22</v>
      </c>
      <c r="P502" s="219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  <c r="AJ502" s="220"/>
      <c r="AK502" s="220"/>
      <c r="AL502" s="220"/>
      <c r="AM502" s="220"/>
      <c r="AN502" s="220"/>
      <c r="AO502" s="220"/>
      <c r="AP502" s="220"/>
      <c r="AQ502" s="220"/>
      <c r="AR502" s="220"/>
      <c r="AS502" s="220"/>
      <c r="AT502" s="220"/>
      <c r="AU502" s="220"/>
      <c r="AV502" s="220"/>
      <c r="AW502" s="220"/>
      <c r="AX502" s="220"/>
      <c r="AY502" s="220"/>
      <c r="AZ502" s="220"/>
      <c r="BA502" s="220"/>
      <c r="BB502" s="220"/>
      <c r="BC502" s="220"/>
      <c r="BD502" s="220"/>
      <c r="BE502" s="220"/>
      <c r="BF502" s="220"/>
      <c r="BG502" s="220"/>
      <c r="BH502" s="220"/>
      <c r="BI502" s="220"/>
      <c r="BJ502" s="220"/>
      <c r="BK502" s="220"/>
      <c r="BL502" s="220"/>
      <c r="BM502" s="223">
        <v>100</v>
      </c>
    </row>
    <row r="503" spans="1:65">
      <c r="A503" s="29"/>
      <c r="B503" s="19">
        <v>1</v>
      </c>
      <c r="C503" s="9">
        <v>6</v>
      </c>
      <c r="D503" s="227">
        <v>13.1</v>
      </c>
      <c r="E503" s="218">
        <v>23</v>
      </c>
      <c r="F503" s="227">
        <v>32</v>
      </c>
      <c r="G503" s="218">
        <v>16.372029999999999</v>
      </c>
      <c r="H503" s="227" t="s">
        <v>107</v>
      </c>
      <c r="I503" s="218">
        <v>19</v>
      </c>
      <c r="J503" s="218">
        <v>19</v>
      </c>
      <c r="K503" s="218">
        <v>19</v>
      </c>
      <c r="L503" s="218">
        <v>17.399999999999999</v>
      </c>
      <c r="M503" s="218">
        <v>15.761983397371107</v>
      </c>
      <c r="N503" s="218">
        <v>17</v>
      </c>
      <c r="O503" s="218">
        <v>19</v>
      </c>
      <c r="P503" s="219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  <c r="AJ503" s="220"/>
      <c r="AK503" s="220"/>
      <c r="AL503" s="220"/>
      <c r="AM503" s="220"/>
      <c r="AN503" s="220"/>
      <c r="AO503" s="220"/>
      <c r="AP503" s="220"/>
      <c r="AQ503" s="220"/>
      <c r="AR503" s="220"/>
      <c r="AS503" s="220"/>
      <c r="AT503" s="220"/>
      <c r="AU503" s="220"/>
      <c r="AV503" s="220"/>
      <c r="AW503" s="220"/>
      <c r="AX503" s="220"/>
      <c r="AY503" s="220"/>
      <c r="AZ503" s="220"/>
      <c r="BA503" s="220"/>
      <c r="BB503" s="220"/>
      <c r="BC503" s="220"/>
      <c r="BD503" s="220"/>
      <c r="BE503" s="220"/>
      <c r="BF503" s="220"/>
      <c r="BG503" s="220"/>
      <c r="BH503" s="220"/>
      <c r="BI503" s="220"/>
      <c r="BJ503" s="220"/>
      <c r="BK503" s="220"/>
      <c r="BL503" s="220"/>
      <c r="BM503" s="221"/>
    </row>
    <row r="504" spans="1:65">
      <c r="A504" s="29"/>
      <c r="B504" s="20" t="s">
        <v>267</v>
      </c>
      <c r="C504" s="12"/>
      <c r="D504" s="224">
        <v>11.866666666666665</v>
      </c>
      <c r="E504" s="224">
        <v>20.833333333333332</v>
      </c>
      <c r="F504" s="224">
        <v>47.166666666666664</v>
      </c>
      <c r="G504" s="224">
        <v>16.560740333333332</v>
      </c>
      <c r="H504" s="224" t="s">
        <v>625</v>
      </c>
      <c r="I504" s="224">
        <v>18.333333333333332</v>
      </c>
      <c r="J504" s="224">
        <v>19.333333333333332</v>
      </c>
      <c r="K504" s="224">
        <v>19</v>
      </c>
      <c r="L504" s="224">
        <v>17.333333333333332</v>
      </c>
      <c r="M504" s="224">
        <v>13.814044903771793</v>
      </c>
      <c r="N504" s="224">
        <v>17.666666666666668</v>
      </c>
      <c r="O504" s="224">
        <v>17.5</v>
      </c>
      <c r="P504" s="219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  <c r="AJ504" s="220"/>
      <c r="AK504" s="220"/>
      <c r="AL504" s="220"/>
      <c r="AM504" s="220"/>
      <c r="AN504" s="220"/>
      <c r="AO504" s="220"/>
      <c r="AP504" s="220"/>
      <c r="AQ504" s="220"/>
      <c r="AR504" s="220"/>
      <c r="AS504" s="220"/>
      <c r="AT504" s="220"/>
      <c r="AU504" s="220"/>
      <c r="AV504" s="220"/>
      <c r="AW504" s="220"/>
      <c r="AX504" s="220"/>
      <c r="AY504" s="220"/>
      <c r="AZ504" s="220"/>
      <c r="BA504" s="220"/>
      <c r="BB504" s="220"/>
      <c r="BC504" s="220"/>
      <c r="BD504" s="220"/>
      <c r="BE504" s="220"/>
      <c r="BF504" s="220"/>
      <c r="BG504" s="220"/>
      <c r="BH504" s="220"/>
      <c r="BI504" s="220"/>
      <c r="BJ504" s="220"/>
      <c r="BK504" s="220"/>
      <c r="BL504" s="220"/>
      <c r="BM504" s="221"/>
    </row>
    <row r="505" spans="1:65">
      <c r="A505" s="29"/>
      <c r="B505" s="3" t="s">
        <v>268</v>
      </c>
      <c r="C505" s="28"/>
      <c r="D505" s="218">
        <v>11.8</v>
      </c>
      <c r="E505" s="218">
        <v>20.5</v>
      </c>
      <c r="F505" s="218">
        <v>35.5</v>
      </c>
      <c r="G505" s="218">
        <v>16.5596745</v>
      </c>
      <c r="H505" s="218" t="s">
        <v>625</v>
      </c>
      <c r="I505" s="218">
        <v>19</v>
      </c>
      <c r="J505" s="218">
        <v>17.5</v>
      </c>
      <c r="K505" s="218">
        <v>19</v>
      </c>
      <c r="L505" s="218">
        <v>17.399999999999999</v>
      </c>
      <c r="M505" s="218">
        <v>14.19600252195325</v>
      </c>
      <c r="N505" s="218">
        <v>18</v>
      </c>
      <c r="O505" s="218">
        <v>17</v>
      </c>
      <c r="P505" s="219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  <c r="AJ505" s="220"/>
      <c r="AK505" s="220"/>
      <c r="AL505" s="220"/>
      <c r="AM505" s="220"/>
      <c r="AN505" s="220"/>
      <c r="AO505" s="220"/>
      <c r="AP505" s="220"/>
      <c r="AQ505" s="220"/>
      <c r="AR505" s="220"/>
      <c r="AS505" s="220"/>
      <c r="AT505" s="220"/>
      <c r="AU505" s="220"/>
      <c r="AV505" s="220"/>
      <c r="AW505" s="220"/>
      <c r="AX505" s="220"/>
      <c r="AY505" s="220"/>
      <c r="AZ505" s="220"/>
      <c r="BA505" s="220"/>
      <c r="BB505" s="220"/>
      <c r="BC505" s="220"/>
      <c r="BD505" s="220"/>
      <c r="BE505" s="220"/>
      <c r="BF505" s="220"/>
      <c r="BG505" s="220"/>
      <c r="BH505" s="220"/>
      <c r="BI505" s="220"/>
      <c r="BJ505" s="220"/>
      <c r="BK505" s="220"/>
      <c r="BL505" s="220"/>
      <c r="BM505" s="221"/>
    </row>
    <row r="506" spans="1:65">
      <c r="A506" s="29"/>
      <c r="B506" s="3" t="s">
        <v>269</v>
      </c>
      <c r="C506" s="28"/>
      <c r="D506" s="218">
        <v>1.2143585412334639</v>
      </c>
      <c r="E506" s="218">
        <v>2.0412414523193148</v>
      </c>
      <c r="F506" s="218">
        <v>32.61543601834363</v>
      </c>
      <c r="G506" s="218">
        <v>0.21170810000343881</v>
      </c>
      <c r="H506" s="218" t="s">
        <v>625</v>
      </c>
      <c r="I506" s="218">
        <v>1.5055453054181622</v>
      </c>
      <c r="J506" s="218">
        <v>4.7187568984497066</v>
      </c>
      <c r="K506" s="218">
        <v>0</v>
      </c>
      <c r="L506" s="218">
        <v>0.22509257354845544</v>
      </c>
      <c r="M506" s="218">
        <v>1.838540549461402</v>
      </c>
      <c r="N506" s="218">
        <v>0.5163977794943222</v>
      </c>
      <c r="O506" s="218">
        <v>3.271085446759225</v>
      </c>
      <c r="P506" s="219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  <c r="AJ506" s="220"/>
      <c r="AK506" s="220"/>
      <c r="AL506" s="220"/>
      <c r="AM506" s="220"/>
      <c r="AN506" s="220"/>
      <c r="AO506" s="220"/>
      <c r="AP506" s="220"/>
      <c r="AQ506" s="220"/>
      <c r="AR506" s="220"/>
      <c r="AS506" s="220"/>
      <c r="AT506" s="220"/>
      <c r="AU506" s="220"/>
      <c r="AV506" s="220"/>
      <c r="AW506" s="220"/>
      <c r="AX506" s="220"/>
      <c r="AY506" s="220"/>
      <c r="AZ506" s="220"/>
      <c r="BA506" s="220"/>
      <c r="BB506" s="220"/>
      <c r="BC506" s="220"/>
      <c r="BD506" s="220"/>
      <c r="BE506" s="220"/>
      <c r="BF506" s="220"/>
      <c r="BG506" s="220"/>
      <c r="BH506" s="220"/>
      <c r="BI506" s="220"/>
      <c r="BJ506" s="220"/>
      <c r="BK506" s="220"/>
      <c r="BL506" s="220"/>
      <c r="BM506" s="221"/>
    </row>
    <row r="507" spans="1:65">
      <c r="A507" s="29"/>
      <c r="B507" s="3" t="s">
        <v>86</v>
      </c>
      <c r="C507" s="28"/>
      <c r="D507" s="13">
        <v>0.10233358493540427</v>
      </c>
      <c r="E507" s="13">
        <v>9.7979589711327114E-2</v>
      </c>
      <c r="F507" s="13">
        <v>0.6914933431450947</v>
      </c>
      <c r="G507" s="13">
        <v>1.2783734044625673E-2</v>
      </c>
      <c r="H507" s="13" t="s">
        <v>625</v>
      </c>
      <c r="I507" s="13">
        <v>8.2120653022808854E-2</v>
      </c>
      <c r="J507" s="13">
        <v>0.24407363267843313</v>
      </c>
      <c r="K507" s="13">
        <v>0</v>
      </c>
      <c r="L507" s="13">
        <v>1.2986110012410892E-2</v>
      </c>
      <c r="M507" s="13">
        <v>0.13309212198661713</v>
      </c>
      <c r="N507" s="13">
        <v>2.9230062990244651E-2</v>
      </c>
      <c r="O507" s="13">
        <v>0.18691916838624142</v>
      </c>
      <c r="P507" s="146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270</v>
      </c>
      <c r="C508" s="28"/>
      <c r="D508" s="13">
        <v>-0.32678377108662393</v>
      </c>
      <c r="E508" s="13">
        <v>0.18191051424398896</v>
      </c>
      <c r="F508" s="13">
        <v>1.675845404248391</v>
      </c>
      <c r="G508" s="13">
        <v>-6.0480970065703965E-2</v>
      </c>
      <c r="H508" s="13" t="s">
        <v>625</v>
      </c>
      <c r="I508" s="13">
        <v>4.0081252534710288E-2</v>
      </c>
      <c r="J508" s="13">
        <v>9.6812957218421758E-2</v>
      </c>
      <c r="K508" s="13">
        <v>7.7902388990517935E-2</v>
      </c>
      <c r="L508" s="13">
        <v>-1.6650452149001183E-2</v>
      </c>
      <c r="M508" s="13">
        <v>-0.21630568403168926</v>
      </c>
      <c r="N508" s="13">
        <v>2.2601160789026409E-3</v>
      </c>
      <c r="O508" s="13">
        <v>-7.1951680350492708E-3</v>
      </c>
      <c r="P508" s="146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45" t="s">
        <v>271</v>
      </c>
      <c r="C509" s="46"/>
      <c r="D509" s="44">
        <v>2.4300000000000002</v>
      </c>
      <c r="E509" s="44">
        <v>1.38</v>
      </c>
      <c r="F509" s="44">
        <v>12.6</v>
      </c>
      <c r="G509" s="44">
        <v>0.44</v>
      </c>
      <c r="H509" s="44">
        <v>7.28</v>
      </c>
      <c r="I509" s="44">
        <v>0.32</v>
      </c>
      <c r="J509" s="44">
        <v>0.75</v>
      </c>
      <c r="K509" s="44">
        <v>0.6</v>
      </c>
      <c r="L509" s="44">
        <v>0.11</v>
      </c>
      <c r="M509" s="44">
        <v>1.61</v>
      </c>
      <c r="N509" s="44">
        <v>0.04</v>
      </c>
      <c r="O509" s="44">
        <v>0.04</v>
      </c>
      <c r="P509" s="146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BM510" s="53"/>
    </row>
    <row r="511" spans="1:65" ht="15">
      <c r="B511" s="8" t="s">
        <v>566</v>
      </c>
      <c r="BM511" s="27" t="s">
        <v>66</v>
      </c>
    </row>
    <row r="512" spans="1:65" ht="15">
      <c r="A512" s="24" t="s">
        <v>23</v>
      </c>
      <c r="B512" s="18" t="s">
        <v>117</v>
      </c>
      <c r="C512" s="15" t="s">
        <v>118</v>
      </c>
      <c r="D512" s="16" t="s">
        <v>239</v>
      </c>
      <c r="E512" s="17" t="s">
        <v>239</v>
      </c>
      <c r="F512" s="17" t="s">
        <v>239</v>
      </c>
      <c r="G512" s="17" t="s">
        <v>239</v>
      </c>
      <c r="H512" s="17" t="s">
        <v>239</v>
      </c>
      <c r="I512" s="17" t="s">
        <v>239</v>
      </c>
      <c r="J512" s="17" t="s">
        <v>239</v>
      </c>
      <c r="K512" s="17" t="s">
        <v>239</v>
      </c>
      <c r="L512" s="17" t="s">
        <v>239</v>
      </c>
      <c r="M512" s="17" t="s">
        <v>239</v>
      </c>
      <c r="N512" s="146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240</v>
      </c>
      <c r="C513" s="9" t="s">
        <v>240</v>
      </c>
      <c r="D513" s="144" t="s">
        <v>246</v>
      </c>
      <c r="E513" s="145" t="s">
        <v>248</v>
      </c>
      <c r="F513" s="145" t="s">
        <v>250</v>
      </c>
      <c r="G513" s="145" t="s">
        <v>252</v>
      </c>
      <c r="H513" s="145" t="s">
        <v>253</v>
      </c>
      <c r="I513" s="145" t="s">
        <v>256</v>
      </c>
      <c r="J513" s="145" t="s">
        <v>257</v>
      </c>
      <c r="K513" s="145" t="s">
        <v>258</v>
      </c>
      <c r="L513" s="145" t="s">
        <v>259</v>
      </c>
      <c r="M513" s="145" t="s">
        <v>284</v>
      </c>
      <c r="N513" s="14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103</v>
      </c>
      <c r="E514" s="11" t="s">
        <v>99</v>
      </c>
      <c r="F514" s="11" t="s">
        <v>103</v>
      </c>
      <c r="G514" s="11" t="s">
        <v>299</v>
      </c>
      <c r="H514" s="11" t="s">
        <v>103</v>
      </c>
      <c r="I514" s="11" t="s">
        <v>103</v>
      </c>
      <c r="J514" s="11" t="s">
        <v>299</v>
      </c>
      <c r="K514" s="11" t="s">
        <v>100</v>
      </c>
      <c r="L514" s="11" t="s">
        <v>99</v>
      </c>
      <c r="M514" s="11" t="s">
        <v>299</v>
      </c>
      <c r="N514" s="14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14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8">
        <v>1</v>
      </c>
      <c r="C516" s="14">
        <v>1</v>
      </c>
      <c r="D516" s="139" t="s">
        <v>108</v>
      </c>
      <c r="E516" s="21">
        <v>0.25</v>
      </c>
      <c r="F516" s="21">
        <v>0.3</v>
      </c>
      <c r="G516" s="21">
        <v>0.32</v>
      </c>
      <c r="H516" s="139">
        <v>0.4</v>
      </c>
      <c r="I516" s="21">
        <v>0.3</v>
      </c>
      <c r="J516" s="21">
        <v>0.28999999999999998</v>
      </c>
      <c r="K516" s="21">
        <v>0.34748821072916786</v>
      </c>
      <c r="L516" s="21">
        <v>0.31</v>
      </c>
      <c r="M516" s="21">
        <v>0.33</v>
      </c>
      <c r="N516" s="14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>
        <v>1</v>
      </c>
      <c r="C517" s="9">
        <v>2</v>
      </c>
      <c r="D517" s="141" t="s">
        <v>108</v>
      </c>
      <c r="E517" s="11">
        <v>0.31</v>
      </c>
      <c r="F517" s="11">
        <v>0.28999999999999998</v>
      </c>
      <c r="G517" s="11">
        <v>0.33</v>
      </c>
      <c r="H517" s="141">
        <v>0.4</v>
      </c>
      <c r="I517" s="11">
        <v>0.3</v>
      </c>
      <c r="J517" s="11">
        <v>0.28000000000000003</v>
      </c>
      <c r="K517" s="11">
        <v>0.309999834691361</v>
      </c>
      <c r="L517" s="11">
        <v>0.18</v>
      </c>
      <c r="M517" s="11">
        <v>0.34</v>
      </c>
      <c r="N517" s="14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e">
        <v>#N/A</v>
      </c>
    </row>
    <row r="518" spans="1:65">
      <c r="A518" s="29"/>
      <c r="B518" s="19">
        <v>1</v>
      </c>
      <c r="C518" s="9">
        <v>3</v>
      </c>
      <c r="D518" s="141" t="s">
        <v>108</v>
      </c>
      <c r="E518" s="11">
        <v>0.38</v>
      </c>
      <c r="F518" s="11">
        <v>0.3</v>
      </c>
      <c r="G518" s="11">
        <v>0.33</v>
      </c>
      <c r="H518" s="141">
        <v>0.4</v>
      </c>
      <c r="I518" s="11">
        <v>0.3</v>
      </c>
      <c r="J518" s="11">
        <v>0.28000000000000003</v>
      </c>
      <c r="K518" s="11">
        <v>0.32339555799957309</v>
      </c>
      <c r="L518" s="11">
        <v>0.24</v>
      </c>
      <c r="M518" s="11">
        <v>0.36</v>
      </c>
      <c r="N518" s="14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4</v>
      </c>
      <c r="D519" s="141" t="s">
        <v>108</v>
      </c>
      <c r="E519" s="11">
        <v>0.32</v>
      </c>
      <c r="F519" s="11">
        <v>0.28999999999999998</v>
      </c>
      <c r="G519" s="11">
        <v>0.33</v>
      </c>
      <c r="H519" s="141">
        <v>0.4</v>
      </c>
      <c r="I519" s="11">
        <v>0.3</v>
      </c>
      <c r="J519" s="11">
        <v>0.28999999999999998</v>
      </c>
      <c r="K519" s="11">
        <v>0.31114242796224079</v>
      </c>
      <c r="L519" s="11">
        <v>0.24</v>
      </c>
      <c r="M519" s="11">
        <v>0.33</v>
      </c>
      <c r="N519" s="14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0.30752908367597498</v>
      </c>
    </row>
    <row r="520" spans="1:65">
      <c r="A520" s="29"/>
      <c r="B520" s="19">
        <v>1</v>
      </c>
      <c r="C520" s="9">
        <v>5</v>
      </c>
      <c r="D520" s="141" t="s">
        <v>108</v>
      </c>
      <c r="E520" s="11">
        <v>0.45</v>
      </c>
      <c r="F520" s="11">
        <v>0.27</v>
      </c>
      <c r="G520" s="11">
        <v>0.33</v>
      </c>
      <c r="H520" s="141">
        <v>0.4</v>
      </c>
      <c r="I520" s="11">
        <v>0.3</v>
      </c>
      <c r="J520" s="11">
        <v>0.28999999999999998</v>
      </c>
      <c r="K520" s="11">
        <v>0.341420965816015</v>
      </c>
      <c r="L520" s="11">
        <v>0.28000000000000003</v>
      </c>
      <c r="M520" s="11">
        <v>0.34</v>
      </c>
      <c r="N520" s="14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101</v>
      </c>
    </row>
    <row r="521" spans="1:65">
      <c r="A521" s="29"/>
      <c r="B521" s="19">
        <v>1</v>
      </c>
      <c r="C521" s="9">
        <v>6</v>
      </c>
      <c r="D521" s="141" t="s">
        <v>108</v>
      </c>
      <c r="E521" s="142">
        <v>0.47</v>
      </c>
      <c r="F521" s="11">
        <v>0.28000000000000003</v>
      </c>
      <c r="G521" s="11">
        <v>0.35</v>
      </c>
      <c r="H521" s="141">
        <v>0.4</v>
      </c>
      <c r="I521" s="11">
        <v>0.31</v>
      </c>
      <c r="J521" s="11">
        <v>0.28000000000000003</v>
      </c>
      <c r="K521" s="11">
        <v>0.34594901924843713</v>
      </c>
      <c r="L521" s="11">
        <v>0.2</v>
      </c>
      <c r="M521" s="11">
        <v>0.34</v>
      </c>
      <c r="N521" s="14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20" t="s">
        <v>267</v>
      </c>
      <c r="C522" s="12"/>
      <c r="D522" s="22" t="s">
        <v>625</v>
      </c>
      <c r="E522" s="22">
        <v>0.36333333333333329</v>
      </c>
      <c r="F522" s="22">
        <v>0.28833333333333333</v>
      </c>
      <c r="G522" s="22">
        <v>0.33166666666666672</v>
      </c>
      <c r="H522" s="22">
        <v>0.39999999999999997</v>
      </c>
      <c r="I522" s="22">
        <v>0.30166666666666669</v>
      </c>
      <c r="J522" s="22">
        <v>0.28500000000000003</v>
      </c>
      <c r="K522" s="22">
        <v>0.32989933607446581</v>
      </c>
      <c r="L522" s="22">
        <v>0.24166666666666667</v>
      </c>
      <c r="M522" s="22">
        <v>0.34</v>
      </c>
      <c r="N522" s="14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268</v>
      </c>
      <c r="C523" s="28"/>
      <c r="D523" s="11" t="s">
        <v>625</v>
      </c>
      <c r="E523" s="11">
        <v>0.35</v>
      </c>
      <c r="F523" s="11">
        <v>0.28999999999999998</v>
      </c>
      <c r="G523" s="11">
        <v>0.33</v>
      </c>
      <c r="H523" s="11">
        <v>0.4</v>
      </c>
      <c r="I523" s="11">
        <v>0.3</v>
      </c>
      <c r="J523" s="11">
        <v>0.28500000000000003</v>
      </c>
      <c r="K523" s="11">
        <v>0.33240826190779404</v>
      </c>
      <c r="L523" s="11">
        <v>0.24</v>
      </c>
      <c r="M523" s="11">
        <v>0.34</v>
      </c>
      <c r="N523" s="14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269</v>
      </c>
      <c r="C524" s="28"/>
      <c r="D524" s="23" t="s">
        <v>625</v>
      </c>
      <c r="E524" s="23">
        <v>8.5712698398001233E-2</v>
      </c>
      <c r="F524" s="23">
        <v>1.1690451944500104E-2</v>
      </c>
      <c r="G524" s="23">
        <v>9.8319208025017379E-3</v>
      </c>
      <c r="H524" s="23">
        <v>6.0809419444881171E-17</v>
      </c>
      <c r="I524" s="23">
        <v>4.0824829046386341E-3</v>
      </c>
      <c r="J524" s="23">
        <v>5.4772255750516353E-3</v>
      </c>
      <c r="K524" s="23">
        <v>1.7261631904192182E-2</v>
      </c>
      <c r="L524" s="23">
        <v>4.8339080118126626E-2</v>
      </c>
      <c r="M524" s="23">
        <v>1.0954451150103312E-2</v>
      </c>
      <c r="N524" s="14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86</v>
      </c>
      <c r="C525" s="28"/>
      <c r="D525" s="13" t="s">
        <v>625</v>
      </c>
      <c r="E525" s="13">
        <v>0.23590650935229701</v>
      </c>
      <c r="F525" s="13">
        <v>4.0544920038728685E-2</v>
      </c>
      <c r="G525" s="13">
        <v>2.9643982319100714E-2</v>
      </c>
      <c r="H525" s="13">
        <v>1.5202354861220294E-16</v>
      </c>
      <c r="I525" s="13">
        <v>1.3533092501564531E-2</v>
      </c>
      <c r="J525" s="13">
        <v>1.9218335351058366E-2</v>
      </c>
      <c r="K525" s="13">
        <v>5.2323936475870442E-2</v>
      </c>
      <c r="L525" s="13">
        <v>0.20002377979914465</v>
      </c>
      <c r="M525" s="13">
        <v>3.2218973970892094E-2</v>
      </c>
      <c r="N525" s="14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270</v>
      </c>
      <c r="C526" s="28"/>
      <c r="D526" s="13" t="s">
        <v>625</v>
      </c>
      <c r="E526" s="13">
        <v>0.18146007197210623</v>
      </c>
      <c r="F526" s="13">
        <v>-6.2419300682686196E-2</v>
      </c>
      <c r="G526" s="13">
        <v>7.8488781295638521E-2</v>
      </c>
      <c r="H526" s="13">
        <v>0.30068998749222708</v>
      </c>
      <c r="I526" s="13">
        <v>-1.9062967766278582E-2</v>
      </c>
      <c r="J526" s="13">
        <v>-7.3258383911787961E-2</v>
      </c>
      <c r="K526" s="13">
        <v>7.2741908280977485E-2</v>
      </c>
      <c r="L526" s="13">
        <v>-0.21416646589011268</v>
      </c>
      <c r="M526" s="13">
        <v>0.10558648936839332</v>
      </c>
      <c r="N526" s="14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45" t="s">
        <v>271</v>
      </c>
      <c r="C527" s="46"/>
      <c r="D527" s="44">
        <v>13.51</v>
      </c>
      <c r="E527" s="44">
        <v>0.67</v>
      </c>
      <c r="F527" s="44">
        <v>0.84</v>
      </c>
      <c r="G527" s="44">
        <v>0.04</v>
      </c>
      <c r="H527" s="44" t="s">
        <v>272</v>
      </c>
      <c r="I527" s="44">
        <v>0.56999999999999995</v>
      </c>
      <c r="J527" s="44">
        <v>0.91</v>
      </c>
      <c r="K527" s="44">
        <v>0</v>
      </c>
      <c r="L527" s="44">
        <v>1.78</v>
      </c>
      <c r="M527" s="44">
        <v>0.2</v>
      </c>
      <c r="N527" s="14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30" t="s">
        <v>307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3"/>
    </row>
    <row r="529" spans="1:65">
      <c r="BM529" s="53"/>
    </row>
    <row r="530" spans="1:65" ht="15">
      <c r="B530" s="8" t="s">
        <v>567</v>
      </c>
      <c r="BM530" s="27" t="s">
        <v>66</v>
      </c>
    </row>
    <row r="531" spans="1:65" ht="15">
      <c r="A531" s="24" t="s">
        <v>114</v>
      </c>
      <c r="B531" s="18" t="s">
        <v>117</v>
      </c>
      <c r="C531" s="15" t="s">
        <v>118</v>
      </c>
      <c r="D531" s="16" t="s">
        <v>239</v>
      </c>
      <c r="E531" s="17" t="s">
        <v>239</v>
      </c>
      <c r="F531" s="17" t="s">
        <v>239</v>
      </c>
      <c r="G531" s="17" t="s">
        <v>239</v>
      </c>
      <c r="H531" s="17" t="s">
        <v>239</v>
      </c>
      <c r="I531" s="17" t="s">
        <v>239</v>
      </c>
      <c r="J531" s="17" t="s">
        <v>239</v>
      </c>
      <c r="K531" s="17" t="s">
        <v>239</v>
      </c>
      <c r="L531" s="17" t="s">
        <v>239</v>
      </c>
      <c r="M531" s="17" t="s">
        <v>239</v>
      </c>
      <c r="N531" s="17" t="s">
        <v>239</v>
      </c>
      <c r="O531" s="17" t="s">
        <v>239</v>
      </c>
      <c r="P531" s="17" t="s">
        <v>239</v>
      </c>
      <c r="Q531" s="17" t="s">
        <v>239</v>
      </c>
      <c r="R531" s="17" t="s">
        <v>239</v>
      </c>
      <c r="S531" s="17" t="s">
        <v>239</v>
      </c>
      <c r="T531" s="17" t="s">
        <v>239</v>
      </c>
      <c r="U531" s="17" t="s">
        <v>239</v>
      </c>
      <c r="V531" s="17" t="s">
        <v>239</v>
      </c>
      <c r="W531" s="17" t="s">
        <v>239</v>
      </c>
      <c r="X531" s="146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240</v>
      </c>
      <c r="C532" s="9" t="s">
        <v>240</v>
      </c>
      <c r="D532" s="144" t="s">
        <v>242</v>
      </c>
      <c r="E532" s="145" t="s">
        <v>243</v>
      </c>
      <c r="F532" s="145" t="s">
        <v>244</v>
      </c>
      <c r="G532" s="145" t="s">
        <v>245</v>
      </c>
      <c r="H532" s="145" t="s">
        <v>246</v>
      </c>
      <c r="I532" s="145" t="s">
        <v>247</v>
      </c>
      <c r="J532" s="145" t="s">
        <v>248</v>
      </c>
      <c r="K532" s="145" t="s">
        <v>249</v>
      </c>
      <c r="L532" s="145" t="s">
        <v>250</v>
      </c>
      <c r="M532" s="145" t="s">
        <v>251</v>
      </c>
      <c r="N532" s="145" t="s">
        <v>253</v>
      </c>
      <c r="O532" s="145" t="s">
        <v>254</v>
      </c>
      <c r="P532" s="145" t="s">
        <v>256</v>
      </c>
      <c r="Q532" s="145" t="s">
        <v>257</v>
      </c>
      <c r="R532" s="145" t="s">
        <v>258</v>
      </c>
      <c r="S532" s="145" t="s">
        <v>259</v>
      </c>
      <c r="T532" s="145" t="s">
        <v>282</v>
      </c>
      <c r="U532" s="145" t="s">
        <v>284</v>
      </c>
      <c r="V532" s="145" t="s">
        <v>274</v>
      </c>
      <c r="W532" s="145" t="s">
        <v>260</v>
      </c>
      <c r="X532" s="14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299</v>
      </c>
      <c r="E533" s="11" t="s">
        <v>104</v>
      </c>
      <c r="F533" s="11" t="s">
        <v>104</v>
      </c>
      <c r="G533" s="11" t="s">
        <v>104</v>
      </c>
      <c r="H533" s="11" t="s">
        <v>103</v>
      </c>
      <c r="I533" s="11" t="s">
        <v>104</v>
      </c>
      <c r="J533" s="11" t="s">
        <v>103</v>
      </c>
      <c r="K533" s="11" t="s">
        <v>104</v>
      </c>
      <c r="L533" s="11" t="s">
        <v>103</v>
      </c>
      <c r="M533" s="11" t="s">
        <v>104</v>
      </c>
      <c r="N533" s="11" t="s">
        <v>104</v>
      </c>
      <c r="O533" s="11" t="s">
        <v>104</v>
      </c>
      <c r="P533" s="11" t="s">
        <v>104</v>
      </c>
      <c r="Q533" s="11" t="s">
        <v>299</v>
      </c>
      <c r="R533" s="11" t="s">
        <v>100</v>
      </c>
      <c r="S533" s="11" t="s">
        <v>99</v>
      </c>
      <c r="T533" s="11" t="s">
        <v>104</v>
      </c>
      <c r="U533" s="11" t="s">
        <v>299</v>
      </c>
      <c r="V533" s="11" t="s">
        <v>104</v>
      </c>
      <c r="W533" s="11" t="s">
        <v>104</v>
      </c>
      <c r="X533" s="14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2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14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1">
        <v>5.7039999999999997</v>
      </c>
      <c r="E535" s="21">
        <v>5.47</v>
      </c>
      <c r="F535" s="21">
        <v>5.4219999999999997</v>
      </c>
      <c r="G535" s="21">
        <v>5.47</v>
      </c>
      <c r="H535" s="21">
        <v>5.4637700000000002</v>
      </c>
      <c r="I535" s="21">
        <v>5.5221141999999999</v>
      </c>
      <c r="J535" s="139">
        <v>5.2229999999999999</v>
      </c>
      <c r="K535" s="21">
        <v>5.46</v>
      </c>
      <c r="L535" s="139">
        <v>5.0394399999999999</v>
      </c>
      <c r="M535" s="140">
        <v>5.82</v>
      </c>
      <c r="N535" s="139">
        <v>4.8090000000000002</v>
      </c>
      <c r="O535" s="21">
        <v>5.53</v>
      </c>
      <c r="P535" s="21">
        <v>5.4219999999999997</v>
      </c>
      <c r="Q535" s="21">
        <v>5.5720000000000001</v>
      </c>
      <c r="R535" s="21">
        <v>5.3483160200000004</v>
      </c>
      <c r="S535" s="139">
        <v>5.0999999999999996</v>
      </c>
      <c r="T535" s="21">
        <v>5.3202303500000001</v>
      </c>
      <c r="U535" s="21">
        <v>5.4550000000000001</v>
      </c>
      <c r="V535" s="139">
        <v>6.6989999999999998</v>
      </c>
      <c r="W535" s="21">
        <v>5.6976000000000004</v>
      </c>
      <c r="X535" s="14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>
        <v>1</v>
      </c>
      <c r="C536" s="9">
        <v>2</v>
      </c>
      <c r="D536" s="11">
        <v>5.7709999999999999</v>
      </c>
      <c r="E536" s="11">
        <v>5.41</v>
      </c>
      <c r="F536" s="11">
        <v>5.3230000000000004</v>
      </c>
      <c r="G536" s="11">
        <v>5.4</v>
      </c>
      <c r="H536" s="11">
        <v>5.38849</v>
      </c>
      <c r="I536" s="11">
        <v>5.5049217400000003</v>
      </c>
      <c r="J536" s="141">
        <v>4.9249999999999998</v>
      </c>
      <c r="K536" s="11">
        <v>5.44</v>
      </c>
      <c r="L536" s="141">
        <v>5.1258299999999997</v>
      </c>
      <c r="M536" s="11">
        <v>5.42</v>
      </c>
      <c r="N536" s="141">
        <v>4.7590000000000003</v>
      </c>
      <c r="O536" s="11">
        <v>5.52</v>
      </c>
      <c r="P536" s="11">
        <v>5.4219999999999997</v>
      </c>
      <c r="Q536" s="11">
        <v>5.5049999999999999</v>
      </c>
      <c r="R536" s="11">
        <v>5.3983420000000004</v>
      </c>
      <c r="S536" s="141">
        <v>4.88</v>
      </c>
      <c r="T536" s="11">
        <v>5.34864944</v>
      </c>
      <c r="U536" s="11">
        <v>5.4219999999999997</v>
      </c>
      <c r="V536" s="141">
        <v>6.6159999999999997</v>
      </c>
      <c r="W536" s="11">
        <v>5.5084999999999997</v>
      </c>
      <c r="X536" s="14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16</v>
      </c>
    </row>
    <row r="537" spans="1:65">
      <c r="A537" s="29"/>
      <c r="B537" s="19">
        <v>1</v>
      </c>
      <c r="C537" s="9">
        <v>3</v>
      </c>
      <c r="D537" s="11">
        <v>5.6539999999999999</v>
      </c>
      <c r="E537" s="11">
        <v>5.47</v>
      </c>
      <c r="F537" s="11">
        <v>5.29</v>
      </c>
      <c r="G537" s="11">
        <v>5.35</v>
      </c>
      <c r="H537" s="11">
        <v>5.42082</v>
      </c>
      <c r="I537" s="11">
        <v>5.5146354300000002</v>
      </c>
      <c r="J537" s="141">
        <v>4.875</v>
      </c>
      <c r="K537" s="11">
        <v>5.49</v>
      </c>
      <c r="L537" s="141">
        <v>5.1192000000000002</v>
      </c>
      <c r="M537" s="11">
        <v>5.43</v>
      </c>
      <c r="N537" s="141">
        <v>4.8419999999999996</v>
      </c>
      <c r="O537" s="11">
        <v>5.52</v>
      </c>
      <c r="P537" s="11">
        <v>5.4219999999999997</v>
      </c>
      <c r="Q537" s="11">
        <v>5.4889999999999999</v>
      </c>
      <c r="R537" s="11">
        <v>5.4256291000000001</v>
      </c>
      <c r="S537" s="141">
        <v>5.0199999999999996</v>
      </c>
      <c r="T537" s="11">
        <v>5.2488930099999997</v>
      </c>
      <c r="U537" s="11">
        <v>5.5549999999999997</v>
      </c>
      <c r="V537" s="141">
        <v>6.6829999999999998</v>
      </c>
      <c r="W537" s="11">
        <v>5.1536999999999997</v>
      </c>
      <c r="X537" s="14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16</v>
      </c>
    </row>
    <row r="538" spans="1:65">
      <c r="A538" s="29"/>
      <c r="B538" s="19">
        <v>1</v>
      </c>
      <c r="C538" s="9">
        <v>4</v>
      </c>
      <c r="D538" s="11">
        <v>5.5720000000000001</v>
      </c>
      <c r="E538" s="11">
        <v>5.41</v>
      </c>
      <c r="F538" s="11">
        <v>5.29</v>
      </c>
      <c r="G538" s="11">
        <v>5.33</v>
      </c>
      <c r="H538" s="11">
        <v>5.5141799999999996</v>
      </c>
      <c r="I538" s="11">
        <v>5.5208182199999998</v>
      </c>
      <c r="J538" s="141">
        <v>5.24</v>
      </c>
      <c r="K538" s="11">
        <v>5.46</v>
      </c>
      <c r="L538" s="141">
        <v>5.1185299999999998</v>
      </c>
      <c r="M538" s="11">
        <v>5.49</v>
      </c>
      <c r="N538" s="141">
        <v>4.875</v>
      </c>
      <c r="O538" s="11">
        <v>5.47</v>
      </c>
      <c r="P538" s="11">
        <v>5.4550000000000001</v>
      </c>
      <c r="Q538" s="11">
        <v>5.4059999999999997</v>
      </c>
      <c r="R538" s="11">
        <v>5.4586966400000003</v>
      </c>
      <c r="S538" s="141">
        <v>5.04</v>
      </c>
      <c r="T538" s="11">
        <v>5.2954139199999997</v>
      </c>
      <c r="U538" s="11">
        <v>5.6710000000000003</v>
      </c>
      <c r="V538" s="141">
        <v>6.5659999999999998</v>
      </c>
      <c r="W538" s="11">
        <v>5.5483000000000002</v>
      </c>
      <c r="X538" s="14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5.4607083121902757</v>
      </c>
    </row>
    <row r="539" spans="1:65">
      <c r="A539" s="29"/>
      <c r="B539" s="19">
        <v>1</v>
      </c>
      <c r="C539" s="9">
        <v>5</v>
      </c>
      <c r="D539" s="11">
        <v>5.7370000000000001</v>
      </c>
      <c r="E539" s="11">
        <v>5.44</v>
      </c>
      <c r="F539" s="11">
        <v>5.5880000000000001</v>
      </c>
      <c r="G539" s="11">
        <v>5.35</v>
      </c>
      <c r="H539" s="11">
        <v>5.4801900000000003</v>
      </c>
      <c r="I539" s="11">
        <v>5.5672618299999996</v>
      </c>
      <c r="J539" s="141">
        <v>5.0410000000000004</v>
      </c>
      <c r="K539" s="11">
        <v>5.49</v>
      </c>
      <c r="L539" s="141">
        <v>5.06928</v>
      </c>
      <c r="M539" s="11">
        <v>5.26</v>
      </c>
      <c r="N539" s="141">
        <v>5.024</v>
      </c>
      <c r="O539" s="11">
        <v>5.53</v>
      </c>
      <c r="P539" s="11">
        <v>5.4059999999999997</v>
      </c>
      <c r="Q539" s="11">
        <v>5.4889999999999999</v>
      </c>
      <c r="R539" s="11">
        <v>5.42723888</v>
      </c>
      <c r="S539" s="141">
        <v>4.92</v>
      </c>
      <c r="T539" s="11">
        <v>5.36519689</v>
      </c>
      <c r="U539" s="11">
        <v>5.5880000000000001</v>
      </c>
      <c r="V539" s="141">
        <v>6.5659999999999998</v>
      </c>
      <c r="W539" s="11">
        <v>5.4638</v>
      </c>
      <c r="X539" s="14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102</v>
      </c>
    </row>
    <row r="540" spans="1:65">
      <c r="A540" s="29"/>
      <c r="B540" s="19">
        <v>1</v>
      </c>
      <c r="C540" s="9">
        <v>6</v>
      </c>
      <c r="D540" s="11">
        <v>5.7709999999999999</v>
      </c>
      <c r="E540" s="11">
        <v>5.47</v>
      </c>
      <c r="F540" s="11">
        <v>5.4059999999999997</v>
      </c>
      <c r="G540" s="11">
        <v>5.35</v>
      </c>
      <c r="H540" s="11">
        <v>5.44503</v>
      </c>
      <c r="I540" s="11">
        <v>5.5193788699999997</v>
      </c>
      <c r="J540" s="141">
        <v>4.8419999999999996</v>
      </c>
      <c r="K540" s="11">
        <v>5.46</v>
      </c>
      <c r="L540" s="141">
        <v>5.1382599999999998</v>
      </c>
      <c r="M540" s="11">
        <v>5.42</v>
      </c>
      <c r="N540" s="141">
        <v>5.024</v>
      </c>
      <c r="O540" s="11">
        <v>5.6</v>
      </c>
      <c r="P540" s="11">
        <v>5.3730000000000002</v>
      </c>
      <c r="Q540" s="11">
        <v>5.4550000000000001</v>
      </c>
      <c r="R540" s="11">
        <v>5.4099507899999999</v>
      </c>
      <c r="S540" s="141">
        <v>5.04</v>
      </c>
      <c r="T540" s="11">
        <v>5.2491922500000001</v>
      </c>
      <c r="U540" s="11">
        <v>5.7709999999999999</v>
      </c>
      <c r="V540" s="141">
        <v>6.6159999999999997</v>
      </c>
      <c r="W540" s="11">
        <v>5.2149999999999999</v>
      </c>
      <c r="X540" s="14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20" t="s">
        <v>267</v>
      </c>
      <c r="C541" s="12"/>
      <c r="D541" s="22">
        <v>5.7014999999999993</v>
      </c>
      <c r="E541" s="22">
        <v>5.4450000000000003</v>
      </c>
      <c r="F541" s="22">
        <v>5.3865000000000007</v>
      </c>
      <c r="G541" s="22">
        <v>5.375</v>
      </c>
      <c r="H541" s="22">
        <v>5.4520799999999996</v>
      </c>
      <c r="I541" s="22">
        <v>5.5248550483333334</v>
      </c>
      <c r="J541" s="22">
        <v>5.0243333333333329</v>
      </c>
      <c r="K541" s="22">
        <v>5.4666666666666677</v>
      </c>
      <c r="L541" s="22">
        <v>5.1017566666666658</v>
      </c>
      <c r="M541" s="22">
        <v>5.4733333333333336</v>
      </c>
      <c r="N541" s="22">
        <v>4.8888333333333334</v>
      </c>
      <c r="O541" s="22">
        <v>5.5283333333333333</v>
      </c>
      <c r="P541" s="22">
        <v>5.4166666666666652</v>
      </c>
      <c r="Q541" s="22">
        <v>5.4859999999999998</v>
      </c>
      <c r="R541" s="22">
        <v>5.4113622383333331</v>
      </c>
      <c r="S541" s="22">
        <v>5</v>
      </c>
      <c r="T541" s="22">
        <v>5.3045959766666666</v>
      </c>
      <c r="U541" s="22">
        <v>5.5769999999999991</v>
      </c>
      <c r="V541" s="22">
        <v>6.6243333333333325</v>
      </c>
      <c r="W541" s="22">
        <v>5.4311499999999997</v>
      </c>
      <c r="X541" s="14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268</v>
      </c>
      <c r="C542" s="28"/>
      <c r="D542" s="11">
        <v>5.7204999999999995</v>
      </c>
      <c r="E542" s="11">
        <v>5.4550000000000001</v>
      </c>
      <c r="F542" s="11">
        <v>5.3644999999999996</v>
      </c>
      <c r="G542" s="11">
        <v>5.35</v>
      </c>
      <c r="H542" s="11">
        <v>5.4543999999999997</v>
      </c>
      <c r="I542" s="11">
        <v>5.5200985449999997</v>
      </c>
      <c r="J542" s="11">
        <v>4.9830000000000005</v>
      </c>
      <c r="K542" s="11">
        <v>5.46</v>
      </c>
      <c r="L542" s="11">
        <v>5.1188649999999996</v>
      </c>
      <c r="M542" s="11">
        <v>5.4249999999999998</v>
      </c>
      <c r="N542" s="11">
        <v>4.8584999999999994</v>
      </c>
      <c r="O542" s="11">
        <v>5.5250000000000004</v>
      </c>
      <c r="P542" s="11">
        <v>5.4219999999999997</v>
      </c>
      <c r="Q542" s="11">
        <v>5.4889999999999999</v>
      </c>
      <c r="R542" s="11">
        <v>5.417789945</v>
      </c>
      <c r="S542" s="11">
        <v>5.0299999999999994</v>
      </c>
      <c r="T542" s="11">
        <v>5.3078221350000003</v>
      </c>
      <c r="U542" s="11">
        <v>5.5715000000000003</v>
      </c>
      <c r="V542" s="11">
        <v>6.6159999999999997</v>
      </c>
      <c r="W542" s="11">
        <v>5.4861500000000003</v>
      </c>
      <c r="X542" s="14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3" t="s">
        <v>269</v>
      </c>
      <c r="C543" s="28"/>
      <c r="D543" s="23">
        <v>7.7399612402130238E-2</v>
      </c>
      <c r="E543" s="23">
        <v>2.9495762407505045E-2</v>
      </c>
      <c r="F543" s="23">
        <v>0.11392936408143418</v>
      </c>
      <c r="G543" s="23">
        <v>5.2057660339281518E-2</v>
      </c>
      <c r="H543" s="23">
        <v>4.4393279671589889E-2</v>
      </c>
      <c r="I543" s="23">
        <v>2.169750802757146E-2</v>
      </c>
      <c r="J543" s="23">
        <v>0.17416735247073922</v>
      </c>
      <c r="K543" s="23">
        <v>1.9663841605003504E-2</v>
      </c>
      <c r="L543" s="23">
        <v>3.8563542714157663E-2</v>
      </c>
      <c r="M543" s="23">
        <v>0.18629725351348242</v>
      </c>
      <c r="N543" s="23">
        <v>0.1114942449934823</v>
      </c>
      <c r="O543" s="23">
        <v>4.1673332800085304E-2</v>
      </c>
      <c r="P543" s="23">
        <v>2.6740730481171666E-2</v>
      </c>
      <c r="Q543" s="23">
        <v>5.5019996364958169E-2</v>
      </c>
      <c r="R543" s="23">
        <v>3.6993245633108907E-2</v>
      </c>
      <c r="S543" s="23">
        <v>8.2945765413310835E-2</v>
      </c>
      <c r="T543" s="23">
        <v>4.9222587389681084E-2</v>
      </c>
      <c r="U543" s="23">
        <v>0.13113809515163782</v>
      </c>
      <c r="V543" s="23">
        <v>5.6500147492432866E-2</v>
      </c>
      <c r="W543" s="23">
        <v>0.20759002625367168</v>
      </c>
      <c r="X543" s="230"/>
      <c r="Y543" s="231"/>
      <c r="Z543" s="231"/>
      <c r="AA543" s="231"/>
      <c r="AB543" s="231"/>
      <c r="AC543" s="231"/>
      <c r="AD543" s="231"/>
      <c r="AE543" s="231"/>
      <c r="AF543" s="231"/>
      <c r="AG543" s="231"/>
      <c r="AH543" s="231"/>
      <c r="AI543" s="231"/>
      <c r="AJ543" s="231"/>
      <c r="AK543" s="231"/>
      <c r="AL543" s="231"/>
      <c r="AM543" s="231"/>
      <c r="AN543" s="231"/>
      <c r="AO543" s="231"/>
      <c r="AP543" s="231"/>
      <c r="AQ543" s="231"/>
      <c r="AR543" s="231"/>
      <c r="AS543" s="231"/>
      <c r="AT543" s="231"/>
      <c r="AU543" s="231"/>
      <c r="AV543" s="231"/>
      <c r="AW543" s="231"/>
      <c r="AX543" s="231"/>
      <c r="AY543" s="231"/>
      <c r="AZ543" s="231"/>
      <c r="BA543" s="231"/>
      <c r="BB543" s="231"/>
      <c r="BC543" s="231"/>
      <c r="BD543" s="231"/>
      <c r="BE543" s="231"/>
      <c r="BF543" s="231"/>
      <c r="BG543" s="231"/>
      <c r="BH543" s="231"/>
      <c r="BI543" s="231"/>
      <c r="BJ543" s="231"/>
      <c r="BK543" s="231"/>
      <c r="BL543" s="231"/>
      <c r="BM543" s="54"/>
    </row>
    <row r="544" spans="1:65">
      <c r="A544" s="29"/>
      <c r="B544" s="3" t="s">
        <v>86</v>
      </c>
      <c r="C544" s="28"/>
      <c r="D544" s="13">
        <v>1.357530691960541E-2</v>
      </c>
      <c r="E544" s="13">
        <v>5.4170362548218633E-3</v>
      </c>
      <c r="F544" s="13">
        <v>2.1150907654587239E-2</v>
      </c>
      <c r="G544" s="13">
        <v>9.6851461096337712E-3</v>
      </c>
      <c r="H544" s="13">
        <v>8.1424483264350284E-3</v>
      </c>
      <c r="I544" s="13">
        <v>3.9272538080645002E-3</v>
      </c>
      <c r="J544" s="13">
        <v>3.4664768620196226E-2</v>
      </c>
      <c r="K544" s="13">
        <v>3.5970441960372257E-3</v>
      </c>
      <c r="L544" s="13">
        <v>7.5588753509394481E-3</v>
      </c>
      <c r="M544" s="13">
        <v>3.4037257036568042E-2</v>
      </c>
      <c r="N544" s="13">
        <v>2.2805900179350691E-2</v>
      </c>
      <c r="O544" s="13">
        <v>7.538136774208979E-3</v>
      </c>
      <c r="P544" s="13">
        <v>4.9367502426778476E-3</v>
      </c>
      <c r="Q544" s="13">
        <v>1.0029164485045237E-2</v>
      </c>
      <c r="R544" s="13">
        <v>6.8362168348394658E-3</v>
      </c>
      <c r="S544" s="13">
        <v>1.6589153082662168E-2</v>
      </c>
      <c r="T544" s="13">
        <v>9.2792340088098217E-3</v>
      </c>
      <c r="U544" s="13">
        <v>2.3514092729359483E-2</v>
      </c>
      <c r="V544" s="13">
        <v>8.5291824323101006E-3</v>
      </c>
      <c r="W544" s="13">
        <v>3.8222112490664352E-2</v>
      </c>
      <c r="X544" s="14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270</v>
      </c>
      <c r="C545" s="28"/>
      <c r="D545" s="13">
        <v>4.4095321347267236E-2</v>
      </c>
      <c r="E545" s="13">
        <v>-2.8766070795630538E-3</v>
      </c>
      <c r="F545" s="13">
        <v>-1.3589503036559369E-2</v>
      </c>
      <c r="G545" s="13">
        <v>-1.5695456942635744E-2</v>
      </c>
      <c r="H545" s="13">
        <v>-1.5800719791266848E-3</v>
      </c>
      <c r="I545" s="13">
        <v>1.1746962568914165E-2</v>
      </c>
      <c r="J545" s="13">
        <v>-7.9911790542409378E-2</v>
      </c>
      <c r="K545" s="13">
        <v>1.091132163768993E-3</v>
      </c>
      <c r="L545" s="13">
        <v>-6.5733532172428943E-2</v>
      </c>
      <c r="M545" s="13">
        <v>2.3119750078710588E-3</v>
      </c>
      <c r="N545" s="13">
        <v>-0.1047254213487856</v>
      </c>
      <c r="O545" s="13">
        <v>1.2383928471713768E-2</v>
      </c>
      <c r="P545" s="13">
        <v>-8.0651891669976106E-3</v>
      </c>
      <c r="Q545" s="13">
        <v>4.631576411665117E-3</v>
      </c>
      <c r="R545" s="13">
        <v>-9.0365701729177017E-3</v>
      </c>
      <c r="S545" s="13">
        <v>-8.4367866923382162E-2</v>
      </c>
      <c r="T545" s="13">
        <v>-2.8588294155010963E-2</v>
      </c>
      <c r="U545" s="13">
        <v>2.1296081233659336E-2</v>
      </c>
      <c r="V545" s="13">
        <v>0.21309049204210839</v>
      </c>
      <c r="W545" s="13">
        <v>-5.4129080881853975E-3</v>
      </c>
      <c r="X545" s="14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45" t="s">
        <v>271</v>
      </c>
      <c r="C546" s="46"/>
      <c r="D546" s="44">
        <v>2.37</v>
      </c>
      <c r="E546" s="44">
        <v>0.06</v>
      </c>
      <c r="F546" s="44">
        <v>0.47</v>
      </c>
      <c r="G546" s="44">
        <v>0.56999999999999995</v>
      </c>
      <c r="H546" s="44">
        <v>0.13</v>
      </c>
      <c r="I546" s="44">
        <v>0.78</v>
      </c>
      <c r="J546" s="44">
        <v>3.72</v>
      </c>
      <c r="K546" s="44">
        <v>0.26</v>
      </c>
      <c r="L546" s="44">
        <v>3.03</v>
      </c>
      <c r="M546" s="44">
        <v>0.32</v>
      </c>
      <c r="N546" s="44">
        <v>4.9400000000000004</v>
      </c>
      <c r="O546" s="44">
        <v>0.81</v>
      </c>
      <c r="P546" s="44">
        <v>0.19</v>
      </c>
      <c r="Q546" s="44">
        <v>0.43</v>
      </c>
      <c r="R546" s="44">
        <v>0.24</v>
      </c>
      <c r="S546" s="44">
        <v>3.94</v>
      </c>
      <c r="T546" s="44">
        <v>1.2</v>
      </c>
      <c r="U546" s="44">
        <v>1.25</v>
      </c>
      <c r="V546" s="44">
        <v>10.68</v>
      </c>
      <c r="W546" s="44">
        <v>0.06</v>
      </c>
      <c r="X546" s="14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BM547" s="53"/>
    </row>
    <row r="548" spans="1:65" ht="15">
      <c r="B548" s="8" t="s">
        <v>568</v>
      </c>
      <c r="BM548" s="27" t="s">
        <v>66</v>
      </c>
    </row>
    <row r="549" spans="1:65" ht="15">
      <c r="A549" s="24" t="s">
        <v>115</v>
      </c>
      <c r="B549" s="18" t="s">
        <v>117</v>
      </c>
      <c r="C549" s="15" t="s">
        <v>118</v>
      </c>
      <c r="D549" s="16" t="s">
        <v>239</v>
      </c>
      <c r="E549" s="17" t="s">
        <v>239</v>
      </c>
      <c r="F549" s="17" t="s">
        <v>239</v>
      </c>
      <c r="G549" s="17" t="s">
        <v>239</v>
      </c>
      <c r="H549" s="17" t="s">
        <v>239</v>
      </c>
      <c r="I549" s="17" t="s">
        <v>239</v>
      </c>
      <c r="J549" s="17" t="s">
        <v>239</v>
      </c>
      <c r="K549" s="17" t="s">
        <v>239</v>
      </c>
      <c r="L549" s="17" t="s">
        <v>239</v>
      </c>
      <c r="M549" s="17" t="s">
        <v>239</v>
      </c>
      <c r="N549" s="17" t="s">
        <v>239</v>
      </c>
      <c r="O549" s="17" t="s">
        <v>239</v>
      </c>
      <c r="P549" s="17" t="s">
        <v>239</v>
      </c>
      <c r="Q549" s="17" t="s">
        <v>239</v>
      </c>
      <c r="R549" s="17" t="s">
        <v>239</v>
      </c>
      <c r="S549" s="17" t="s">
        <v>239</v>
      </c>
      <c r="T549" s="17" t="s">
        <v>239</v>
      </c>
      <c r="U549" s="17" t="s">
        <v>239</v>
      </c>
      <c r="V549" s="17" t="s">
        <v>239</v>
      </c>
      <c r="W549" s="17" t="s">
        <v>239</v>
      </c>
      <c r="X549" s="146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240</v>
      </c>
      <c r="C550" s="9" t="s">
        <v>240</v>
      </c>
      <c r="D550" s="144" t="s">
        <v>242</v>
      </c>
      <c r="E550" s="145" t="s">
        <v>243</v>
      </c>
      <c r="F550" s="145" t="s">
        <v>244</v>
      </c>
      <c r="G550" s="145" t="s">
        <v>245</v>
      </c>
      <c r="H550" s="145" t="s">
        <v>246</v>
      </c>
      <c r="I550" s="145" t="s">
        <v>247</v>
      </c>
      <c r="J550" s="145" t="s">
        <v>248</v>
      </c>
      <c r="K550" s="145" t="s">
        <v>249</v>
      </c>
      <c r="L550" s="145" t="s">
        <v>250</v>
      </c>
      <c r="M550" s="145" t="s">
        <v>251</v>
      </c>
      <c r="N550" s="145" t="s">
        <v>253</v>
      </c>
      <c r="O550" s="145" t="s">
        <v>254</v>
      </c>
      <c r="P550" s="145" t="s">
        <v>256</v>
      </c>
      <c r="Q550" s="145" t="s">
        <v>257</v>
      </c>
      <c r="R550" s="145" t="s">
        <v>258</v>
      </c>
      <c r="S550" s="145" t="s">
        <v>259</v>
      </c>
      <c r="T550" s="145" t="s">
        <v>282</v>
      </c>
      <c r="U550" s="145" t="s">
        <v>284</v>
      </c>
      <c r="V550" s="145" t="s">
        <v>274</v>
      </c>
      <c r="W550" s="145" t="s">
        <v>260</v>
      </c>
      <c r="X550" s="146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299</v>
      </c>
      <c r="E551" s="11" t="s">
        <v>104</v>
      </c>
      <c r="F551" s="11" t="s">
        <v>104</v>
      </c>
      <c r="G551" s="11" t="s">
        <v>104</v>
      </c>
      <c r="H551" s="11" t="s">
        <v>103</v>
      </c>
      <c r="I551" s="11" t="s">
        <v>104</v>
      </c>
      <c r="J551" s="11" t="s">
        <v>103</v>
      </c>
      <c r="K551" s="11" t="s">
        <v>104</v>
      </c>
      <c r="L551" s="11" t="s">
        <v>103</v>
      </c>
      <c r="M551" s="11" t="s">
        <v>104</v>
      </c>
      <c r="N551" s="11" t="s">
        <v>103</v>
      </c>
      <c r="O551" s="11" t="s">
        <v>104</v>
      </c>
      <c r="P551" s="11" t="s">
        <v>104</v>
      </c>
      <c r="Q551" s="11" t="s">
        <v>299</v>
      </c>
      <c r="R551" s="11" t="s">
        <v>100</v>
      </c>
      <c r="S551" s="11" t="s">
        <v>99</v>
      </c>
      <c r="T551" s="11" t="s">
        <v>104</v>
      </c>
      <c r="U551" s="11" t="s">
        <v>299</v>
      </c>
      <c r="V551" s="11" t="s">
        <v>104</v>
      </c>
      <c r="W551" s="11" t="s">
        <v>104</v>
      </c>
      <c r="X551" s="14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14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29">
        <v>0.15753</v>
      </c>
      <c r="E553" s="229">
        <v>0.17</v>
      </c>
      <c r="F553" s="229">
        <v>0.16320999999999999</v>
      </c>
      <c r="G553" s="229">
        <v>0.16</v>
      </c>
      <c r="H553" s="229">
        <v>0.15365999999999999</v>
      </c>
      <c r="I553" s="229">
        <v>0.15314000150000001</v>
      </c>
      <c r="J553" s="229">
        <v>0.15792</v>
      </c>
      <c r="K553" s="229">
        <v>0.16</v>
      </c>
      <c r="L553" s="229">
        <v>0.15662999999999999</v>
      </c>
      <c r="M553" s="229">
        <v>0.17</v>
      </c>
      <c r="N553" s="229">
        <v>0.17018</v>
      </c>
      <c r="O553" s="229">
        <v>0.17</v>
      </c>
      <c r="P553" s="229">
        <v>0.17224999999999999</v>
      </c>
      <c r="Q553" s="229">
        <v>0.16166</v>
      </c>
      <c r="R553" s="229">
        <v>0.1626119795</v>
      </c>
      <c r="S553" s="234">
        <v>0.15</v>
      </c>
      <c r="T553" s="229">
        <v>0.16906011479999999</v>
      </c>
      <c r="U553" s="229">
        <v>0.16528000000000001</v>
      </c>
      <c r="V553" s="234">
        <v>0.18099999999999999</v>
      </c>
      <c r="W553" s="229">
        <v>0.1729</v>
      </c>
      <c r="X553" s="230"/>
      <c r="Y553" s="231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2">
        <v>1</v>
      </c>
    </row>
    <row r="554" spans="1:65">
      <c r="A554" s="29"/>
      <c r="B554" s="19">
        <v>1</v>
      </c>
      <c r="C554" s="9">
        <v>2</v>
      </c>
      <c r="D554" s="23">
        <v>0.15236</v>
      </c>
      <c r="E554" s="23">
        <v>0.16</v>
      </c>
      <c r="F554" s="23">
        <v>0.16102</v>
      </c>
      <c r="G554" s="23">
        <v>0.16</v>
      </c>
      <c r="H554" s="23">
        <v>0.15171999999999999</v>
      </c>
      <c r="I554" s="23">
        <v>0.15738411669999999</v>
      </c>
      <c r="J554" s="23">
        <v>0.16244</v>
      </c>
      <c r="K554" s="23">
        <v>0.16</v>
      </c>
      <c r="L554" s="23">
        <v>0.15998000000000001</v>
      </c>
      <c r="M554" s="23">
        <v>0.16</v>
      </c>
      <c r="N554" s="23">
        <v>0.16514999999999999</v>
      </c>
      <c r="O554" s="23">
        <v>0.16</v>
      </c>
      <c r="P554" s="23">
        <v>0.17186000000000001</v>
      </c>
      <c r="Q554" s="23">
        <v>0.16102</v>
      </c>
      <c r="R554" s="23">
        <v>0.1643869509</v>
      </c>
      <c r="S554" s="235">
        <v>0.15</v>
      </c>
      <c r="T554" s="23">
        <v>0.16783227710000001</v>
      </c>
      <c r="U554" s="23">
        <v>0.16269</v>
      </c>
      <c r="V554" s="235">
        <v>0.18099999999999999</v>
      </c>
      <c r="W554" s="23">
        <v>0.17044000000000001</v>
      </c>
      <c r="X554" s="230"/>
      <c r="Y554" s="231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2">
        <v>17</v>
      </c>
    </row>
    <row r="555" spans="1:65">
      <c r="A555" s="29"/>
      <c r="B555" s="19">
        <v>1</v>
      </c>
      <c r="C555" s="9">
        <v>3</v>
      </c>
      <c r="D555" s="23">
        <v>0.15495</v>
      </c>
      <c r="E555" s="23">
        <v>0.16</v>
      </c>
      <c r="F555" s="23">
        <v>0.15959999999999999</v>
      </c>
      <c r="G555" s="23">
        <v>0.16</v>
      </c>
      <c r="H555" s="23">
        <v>0.15637000000000001</v>
      </c>
      <c r="I555" s="23">
        <v>0.155912473</v>
      </c>
      <c r="J555" s="23">
        <v>0.16696</v>
      </c>
      <c r="K555" s="23">
        <v>0.16</v>
      </c>
      <c r="L555" s="23">
        <v>0.16063</v>
      </c>
      <c r="M555" s="23">
        <v>0.17</v>
      </c>
      <c r="N555" s="23">
        <v>0.16669999999999999</v>
      </c>
      <c r="O555" s="23">
        <v>0.17</v>
      </c>
      <c r="P555" s="23">
        <v>0.17199</v>
      </c>
      <c r="Q555" s="23">
        <v>0.16023999999999999</v>
      </c>
      <c r="R555" s="23">
        <v>0.16440088820000001</v>
      </c>
      <c r="S555" s="235">
        <v>0.15</v>
      </c>
      <c r="T555" s="23">
        <v>0.1653058895</v>
      </c>
      <c r="U555" s="23">
        <v>0.16528000000000001</v>
      </c>
      <c r="V555" s="235">
        <v>0.18099999999999999</v>
      </c>
      <c r="W555" s="23">
        <v>0.16011</v>
      </c>
      <c r="X555" s="230"/>
      <c r="Y555" s="231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2">
        <v>16</v>
      </c>
    </row>
    <row r="556" spans="1:65">
      <c r="A556" s="29"/>
      <c r="B556" s="19">
        <v>1</v>
      </c>
      <c r="C556" s="9">
        <v>4</v>
      </c>
      <c r="D556" s="23">
        <v>0.15107000000000001</v>
      </c>
      <c r="E556" s="23">
        <v>0.16</v>
      </c>
      <c r="F556" s="23">
        <v>0.15984999999999999</v>
      </c>
      <c r="G556" s="23">
        <v>0.16</v>
      </c>
      <c r="H556" s="23">
        <v>0.15623999999999999</v>
      </c>
      <c r="I556" s="23">
        <v>0.15818563690000001</v>
      </c>
      <c r="J556" s="23">
        <v>0.16902</v>
      </c>
      <c r="K556" s="23">
        <v>0.16</v>
      </c>
      <c r="L556" s="23">
        <v>0.15984999999999999</v>
      </c>
      <c r="M556" s="23">
        <v>0.17</v>
      </c>
      <c r="N556" s="23">
        <v>0.16669999999999999</v>
      </c>
      <c r="O556" s="23">
        <v>0.16</v>
      </c>
      <c r="P556" s="23">
        <v>0.17251</v>
      </c>
      <c r="Q556" s="23">
        <v>0.1605</v>
      </c>
      <c r="R556" s="23">
        <v>0.16222998059999999</v>
      </c>
      <c r="S556" s="235">
        <v>0.15</v>
      </c>
      <c r="T556" s="23">
        <v>0.16594123629999999</v>
      </c>
      <c r="U556" s="23">
        <v>0.16657</v>
      </c>
      <c r="V556" s="235">
        <v>0.18099999999999999</v>
      </c>
      <c r="W556" s="23">
        <v>0.17354</v>
      </c>
      <c r="X556" s="230"/>
      <c r="Y556" s="231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2">
        <v>0.16260795027253425</v>
      </c>
    </row>
    <row r="557" spans="1:65">
      <c r="A557" s="29"/>
      <c r="B557" s="19">
        <v>1</v>
      </c>
      <c r="C557" s="9">
        <v>5</v>
      </c>
      <c r="D557" s="23">
        <v>0.15236</v>
      </c>
      <c r="E557" s="23">
        <v>0.16</v>
      </c>
      <c r="F557" s="23">
        <v>0.17005000000000001</v>
      </c>
      <c r="G557" s="23">
        <v>0.16</v>
      </c>
      <c r="H557" s="23">
        <v>0.15559000000000001</v>
      </c>
      <c r="I557" s="23">
        <v>0.15969669950000001</v>
      </c>
      <c r="J557" s="23">
        <v>0.15920999999999999</v>
      </c>
      <c r="K557" s="23">
        <v>0.16</v>
      </c>
      <c r="L557" s="23">
        <v>0.15856000000000001</v>
      </c>
      <c r="M557" s="23">
        <v>0.17</v>
      </c>
      <c r="N557" s="23">
        <v>0.16489000000000001</v>
      </c>
      <c r="O557" s="23">
        <v>0.16</v>
      </c>
      <c r="P557" s="23">
        <v>0.17096</v>
      </c>
      <c r="Q557" s="23">
        <v>0.16217999999999999</v>
      </c>
      <c r="R557" s="23">
        <v>0.16324873109999999</v>
      </c>
      <c r="S557" s="235">
        <v>0.15</v>
      </c>
      <c r="T557" s="23">
        <v>0.16797017310000001</v>
      </c>
      <c r="U557" s="23">
        <v>0.16399</v>
      </c>
      <c r="V557" s="235">
        <v>0.18099999999999999</v>
      </c>
      <c r="W557" s="23">
        <v>0.16902</v>
      </c>
      <c r="X557" s="230"/>
      <c r="Y557" s="231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232">
        <v>103</v>
      </c>
    </row>
    <row r="558" spans="1:65">
      <c r="A558" s="29"/>
      <c r="B558" s="19">
        <v>1</v>
      </c>
      <c r="C558" s="9">
        <v>6</v>
      </c>
      <c r="D558" s="23">
        <v>0.14978</v>
      </c>
      <c r="E558" s="23">
        <v>0.17</v>
      </c>
      <c r="F558" s="23">
        <v>0.16489000000000001</v>
      </c>
      <c r="G558" s="23">
        <v>0.16</v>
      </c>
      <c r="H558" s="23">
        <v>0.15584999999999999</v>
      </c>
      <c r="I558" s="23">
        <v>0.1581330782</v>
      </c>
      <c r="J558" s="23">
        <v>0.15495</v>
      </c>
      <c r="K558" s="23">
        <v>0.16</v>
      </c>
      <c r="L558" s="23">
        <v>0.1605</v>
      </c>
      <c r="M558" s="23">
        <v>0.17</v>
      </c>
      <c r="N558" s="23">
        <v>0.16463</v>
      </c>
      <c r="O558" s="23">
        <v>0.16</v>
      </c>
      <c r="P558" s="23">
        <v>0.17108999999999999</v>
      </c>
      <c r="Q558" s="23">
        <v>0.16023999999999999</v>
      </c>
      <c r="R558" s="23">
        <v>0.1633411334</v>
      </c>
      <c r="S558" s="235">
        <v>0.15</v>
      </c>
      <c r="T558" s="23">
        <v>0.16927626900000001</v>
      </c>
      <c r="U558" s="23">
        <v>0.16657</v>
      </c>
      <c r="V558" s="235">
        <v>0.18099999999999999</v>
      </c>
      <c r="W558" s="23">
        <v>0.15972</v>
      </c>
      <c r="X558" s="230"/>
      <c r="Y558" s="231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54"/>
    </row>
    <row r="559" spans="1:65">
      <c r="A559" s="29"/>
      <c r="B559" s="20" t="s">
        <v>267</v>
      </c>
      <c r="C559" s="12"/>
      <c r="D559" s="233">
        <v>0.15300833333333333</v>
      </c>
      <c r="E559" s="233">
        <v>0.16333333333333336</v>
      </c>
      <c r="F559" s="233">
        <v>0.16310333333333335</v>
      </c>
      <c r="G559" s="233">
        <v>0.16</v>
      </c>
      <c r="H559" s="233">
        <v>0.15490499999999999</v>
      </c>
      <c r="I559" s="233">
        <v>0.15707533430000001</v>
      </c>
      <c r="J559" s="233">
        <v>0.16174999999999998</v>
      </c>
      <c r="K559" s="233">
        <v>0.16</v>
      </c>
      <c r="L559" s="233">
        <v>0.15935833333333332</v>
      </c>
      <c r="M559" s="233">
        <v>0.16833333333333333</v>
      </c>
      <c r="N559" s="233">
        <v>0.16637499999999997</v>
      </c>
      <c r="O559" s="233">
        <v>0.16333333333333336</v>
      </c>
      <c r="P559" s="233">
        <v>0.17177666666666666</v>
      </c>
      <c r="Q559" s="233">
        <v>0.16097333333333333</v>
      </c>
      <c r="R559" s="233">
        <v>0.16336994394999999</v>
      </c>
      <c r="S559" s="233">
        <v>0.15</v>
      </c>
      <c r="T559" s="233">
        <v>0.16756432663333334</v>
      </c>
      <c r="U559" s="233">
        <v>0.16506333333333331</v>
      </c>
      <c r="V559" s="233">
        <v>0.18100000000000002</v>
      </c>
      <c r="W559" s="233">
        <v>0.16762166666666667</v>
      </c>
      <c r="X559" s="230"/>
      <c r="Y559" s="231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54"/>
    </row>
    <row r="560" spans="1:65">
      <c r="A560" s="29"/>
      <c r="B560" s="3" t="s">
        <v>268</v>
      </c>
      <c r="C560" s="28"/>
      <c r="D560" s="23">
        <v>0.15236</v>
      </c>
      <c r="E560" s="23">
        <v>0.16</v>
      </c>
      <c r="F560" s="23">
        <v>0.16211500000000001</v>
      </c>
      <c r="G560" s="23">
        <v>0.16</v>
      </c>
      <c r="H560" s="23">
        <v>0.15572</v>
      </c>
      <c r="I560" s="23">
        <v>0.15775859744999998</v>
      </c>
      <c r="J560" s="23">
        <v>0.160825</v>
      </c>
      <c r="K560" s="23">
        <v>0.16</v>
      </c>
      <c r="L560" s="23">
        <v>0.159915</v>
      </c>
      <c r="M560" s="23">
        <v>0.17</v>
      </c>
      <c r="N560" s="23">
        <v>0.16592499999999999</v>
      </c>
      <c r="O560" s="23">
        <v>0.16</v>
      </c>
      <c r="P560" s="23">
        <v>0.17192499999999999</v>
      </c>
      <c r="Q560" s="23">
        <v>0.16076000000000001</v>
      </c>
      <c r="R560" s="23">
        <v>0.16329493225</v>
      </c>
      <c r="S560" s="23">
        <v>0.15</v>
      </c>
      <c r="T560" s="23">
        <v>0.1679012251</v>
      </c>
      <c r="U560" s="23">
        <v>0.16528000000000001</v>
      </c>
      <c r="V560" s="23">
        <v>0.18099999999999999</v>
      </c>
      <c r="W560" s="23">
        <v>0.16972999999999999</v>
      </c>
      <c r="X560" s="230"/>
      <c r="Y560" s="231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54"/>
    </row>
    <row r="561" spans="1:65">
      <c r="A561" s="29"/>
      <c r="B561" s="3" t="s">
        <v>269</v>
      </c>
      <c r="C561" s="28"/>
      <c r="D561" s="23">
        <v>2.8012669752572094E-3</v>
      </c>
      <c r="E561" s="23">
        <v>5.1639777949432277E-3</v>
      </c>
      <c r="F561" s="23">
        <v>3.9662963412567549E-3</v>
      </c>
      <c r="G561" s="23">
        <v>0</v>
      </c>
      <c r="H561" s="23">
        <v>1.8430925098865789E-3</v>
      </c>
      <c r="I561" s="23">
        <v>2.2872510467226059E-3</v>
      </c>
      <c r="J561" s="23">
        <v>5.4375288504981741E-3</v>
      </c>
      <c r="K561" s="23">
        <v>0</v>
      </c>
      <c r="L561" s="23">
        <v>1.5251152961880208E-3</v>
      </c>
      <c r="M561" s="23">
        <v>4.0824829046386341E-3</v>
      </c>
      <c r="N561" s="23">
        <v>2.0707559006314562E-3</v>
      </c>
      <c r="O561" s="23">
        <v>5.1639777949432277E-3</v>
      </c>
      <c r="P561" s="23">
        <v>6.249373301913287E-4</v>
      </c>
      <c r="Q561" s="23">
        <v>8.0365830218237944E-4</v>
      </c>
      <c r="R561" s="23">
        <v>8.9293878094299931E-4</v>
      </c>
      <c r="S561" s="23">
        <v>0</v>
      </c>
      <c r="T561" s="23">
        <v>1.6210859464445468E-3</v>
      </c>
      <c r="U561" s="23">
        <v>1.5112070230999667E-3</v>
      </c>
      <c r="V561" s="23">
        <v>3.0404709722440586E-17</v>
      </c>
      <c r="W561" s="23">
        <v>6.1910787966772528E-3</v>
      </c>
      <c r="X561" s="230"/>
      <c r="Y561" s="231"/>
      <c r="Z561" s="231"/>
      <c r="AA561" s="231"/>
      <c r="AB561" s="231"/>
      <c r="AC561" s="231"/>
      <c r="AD561" s="231"/>
      <c r="AE561" s="231"/>
      <c r="AF561" s="231"/>
      <c r="AG561" s="231"/>
      <c r="AH561" s="231"/>
      <c r="AI561" s="231"/>
      <c r="AJ561" s="231"/>
      <c r="AK561" s="231"/>
      <c r="AL561" s="231"/>
      <c r="AM561" s="231"/>
      <c r="AN561" s="231"/>
      <c r="AO561" s="231"/>
      <c r="AP561" s="231"/>
      <c r="AQ561" s="231"/>
      <c r="AR561" s="231"/>
      <c r="AS561" s="231"/>
      <c r="AT561" s="231"/>
      <c r="AU561" s="231"/>
      <c r="AV561" s="231"/>
      <c r="AW561" s="231"/>
      <c r="AX561" s="231"/>
      <c r="AY561" s="231"/>
      <c r="AZ561" s="231"/>
      <c r="BA561" s="231"/>
      <c r="BB561" s="231"/>
      <c r="BC561" s="231"/>
      <c r="BD561" s="231"/>
      <c r="BE561" s="231"/>
      <c r="BF561" s="231"/>
      <c r="BG561" s="231"/>
      <c r="BH561" s="231"/>
      <c r="BI561" s="231"/>
      <c r="BJ561" s="231"/>
      <c r="BK561" s="231"/>
      <c r="BL561" s="231"/>
      <c r="BM561" s="54"/>
    </row>
    <row r="562" spans="1:65">
      <c r="A562" s="29"/>
      <c r="B562" s="3" t="s">
        <v>86</v>
      </c>
      <c r="C562" s="28"/>
      <c r="D562" s="13">
        <v>1.8307937314463545E-2</v>
      </c>
      <c r="E562" s="13">
        <v>3.1616190581285064E-2</v>
      </c>
      <c r="F562" s="13">
        <v>2.4317690265415103E-2</v>
      </c>
      <c r="G562" s="13">
        <v>0</v>
      </c>
      <c r="H562" s="13">
        <v>1.1898211871060192E-2</v>
      </c>
      <c r="I562" s="13">
        <v>1.4561490872616311E-2</v>
      </c>
      <c r="J562" s="13">
        <v>3.3616870791333381E-2</v>
      </c>
      <c r="K562" s="13">
        <v>0</v>
      </c>
      <c r="L562" s="13">
        <v>9.5703516991352041E-3</v>
      </c>
      <c r="M562" s="13">
        <v>2.425237369092258E-2</v>
      </c>
      <c r="N562" s="13">
        <v>1.2446316457589521E-2</v>
      </c>
      <c r="O562" s="13">
        <v>3.1616190581285064E-2</v>
      </c>
      <c r="P562" s="13">
        <v>3.638080435010549E-3</v>
      </c>
      <c r="Q562" s="13">
        <v>4.9924933872010652E-3</v>
      </c>
      <c r="R562" s="13">
        <v>5.4657469994375879E-3</v>
      </c>
      <c r="S562" s="13">
        <v>0</v>
      </c>
      <c r="T562" s="13">
        <v>9.6744096969507733E-3</v>
      </c>
      <c r="U562" s="13">
        <v>9.1553162812251874E-3</v>
      </c>
      <c r="V562" s="13">
        <v>1.6798182167094245E-16</v>
      </c>
      <c r="W562" s="13">
        <v>3.6934836168816203E-2</v>
      </c>
      <c r="X562" s="146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3" t="s">
        <v>270</v>
      </c>
      <c r="C563" s="28"/>
      <c r="D563" s="13">
        <v>-5.9035348044863545E-2</v>
      </c>
      <c r="E563" s="13">
        <v>4.4609323196274087E-3</v>
      </c>
      <c r="F563" s="13">
        <v>3.0464873332995968E-3</v>
      </c>
      <c r="G563" s="13">
        <v>-1.6038270380773323E-2</v>
      </c>
      <c r="H563" s="13">
        <v>-4.73713017083357E-2</v>
      </c>
      <c r="I563" s="13">
        <v>-3.4024264885335942E-2</v>
      </c>
      <c r="J563" s="13">
        <v>-5.2761889630631442E-3</v>
      </c>
      <c r="K563" s="13">
        <v>-1.6038270380773323E-2</v>
      </c>
      <c r="L563" s="13">
        <v>-1.9984366900600459E-2</v>
      </c>
      <c r="M563" s="13">
        <v>3.5209736370228173E-2</v>
      </c>
      <c r="N563" s="13">
        <v>2.3166454783742463E-2</v>
      </c>
      <c r="O563" s="13">
        <v>4.4609323196274087E-3</v>
      </c>
      <c r="P563" s="13">
        <v>5.6385412759741849E-2</v>
      </c>
      <c r="Q563" s="13">
        <v>-1.0052503192256368E-2</v>
      </c>
      <c r="R563" s="13">
        <v>4.686078855238085E-3</v>
      </c>
      <c r="S563" s="13">
        <v>-7.7535878481975073E-2</v>
      </c>
      <c r="T563" s="13">
        <v>3.0480529103848353E-2</v>
      </c>
      <c r="U563" s="13">
        <v>1.5100018521134961E-2</v>
      </c>
      <c r="V563" s="13">
        <v>0.11310670663175038</v>
      </c>
      <c r="W563" s="13">
        <v>3.0833156593692568E-2</v>
      </c>
      <c r="X563" s="14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45" t="s">
        <v>271</v>
      </c>
      <c r="C564" s="46"/>
      <c r="D564" s="44">
        <v>1.95</v>
      </c>
      <c r="E564" s="44">
        <v>0.02</v>
      </c>
      <c r="F564" s="44">
        <v>0.02</v>
      </c>
      <c r="G564" s="44">
        <v>0.61</v>
      </c>
      <c r="H564" s="44">
        <v>1.58</v>
      </c>
      <c r="I564" s="44">
        <v>1.17</v>
      </c>
      <c r="J564" s="44">
        <v>0.28000000000000003</v>
      </c>
      <c r="K564" s="44">
        <v>0.61</v>
      </c>
      <c r="L564" s="44">
        <v>0.74</v>
      </c>
      <c r="M564" s="44">
        <v>0.97</v>
      </c>
      <c r="N564" s="44">
        <v>0.6</v>
      </c>
      <c r="O564" s="44">
        <v>0.02</v>
      </c>
      <c r="P564" s="44">
        <v>1.63</v>
      </c>
      <c r="Q564" s="44">
        <v>0.43</v>
      </c>
      <c r="R564" s="44">
        <v>0.03</v>
      </c>
      <c r="S564" s="44">
        <v>2.52</v>
      </c>
      <c r="T564" s="44">
        <v>0.83</v>
      </c>
      <c r="U564" s="44">
        <v>0.35</v>
      </c>
      <c r="V564" s="44">
        <v>3.34</v>
      </c>
      <c r="W564" s="44">
        <v>0.84</v>
      </c>
      <c r="X564" s="14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BM565" s="53"/>
    </row>
    <row r="566" spans="1:65" ht="15">
      <c r="B566" s="8" t="s">
        <v>569</v>
      </c>
      <c r="BM566" s="27" t="s">
        <v>66</v>
      </c>
    </row>
    <row r="567" spans="1:65" ht="15">
      <c r="A567" s="24" t="s">
        <v>26</v>
      </c>
      <c r="B567" s="18" t="s">
        <v>117</v>
      </c>
      <c r="C567" s="15" t="s">
        <v>118</v>
      </c>
      <c r="D567" s="16" t="s">
        <v>239</v>
      </c>
      <c r="E567" s="17" t="s">
        <v>239</v>
      </c>
      <c r="F567" s="17" t="s">
        <v>239</v>
      </c>
      <c r="G567" s="17" t="s">
        <v>239</v>
      </c>
      <c r="H567" s="17" t="s">
        <v>239</v>
      </c>
      <c r="I567" s="17" t="s">
        <v>239</v>
      </c>
      <c r="J567" s="17" t="s">
        <v>239</v>
      </c>
      <c r="K567" s="17" t="s">
        <v>239</v>
      </c>
      <c r="L567" s="17" t="s">
        <v>239</v>
      </c>
      <c r="M567" s="17" t="s">
        <v>239</v>
      </c>
      <c r="N567" s="17" t="s">
        <v>239</v>
      </c>
      <c r="O567" s="17" t="s">
        <v>239</v>
      </c>
      <c r="P567" s="146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240</v>
      </c>
      <c r="C568" s="9" t="s">
        <v>240</v>
      </c>
      <c r="D568" s="144" t="s">
        <v>242</v>
      </c>
      <c r="E568" s="145" t="s">
        <v>244</v>
      </c>
      <c r="F568" s="145" t="s">
        <v>246</v>
      </c>
      <c r="G568" s="145" t="s">
        <v>248</v>
      </c>
      <c r="H568" s="145" t="s">
        <v>250</v>
      </c>
      <c r="I568" s="145" t="s">
        <v>253</v>
      </c>
      <c r="J568" s="145" t="s">
        <v>256</v>
      </c>
      <c r="K568" s="145" t="s">
        <v>257</v>
      </c>
      <c r="L568" s="145" t="s">
        <v>259</v>
      </c>
      <c r="M568" s="145" t="s">
        <v>282</v>
      </c>
      <c r="N568" s="145" t="s">
        <v>284</v>
      </c>
      <c r="O568" s="145" t="s">
        <v>260</v>
      </c>
      <c r="P568" s="146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299</v>
      </c>
      <c r="E569" s="11" t="s">
        <v>103</v>
      </c>
      <c r="F569" s="11" t="s">
        <v>103</v>
      </c>
      <c r="G569" s="11" t="s">
        <v>103</v>
      </c>
      <c r="H569" s="11" t="s">
        <v>103</v>
      </c>
      <c r="I569" s="11" t="s">
        <v>103</v>
      </c>
      <c r="J569" s="11" t="s">
        <v>103</v>
      </c>
      <c r="K569" s="11" t="s">
        <v>299</v>
      </c>
      <c r="L569" s="11" t="s">
        <v>99</v>
      </c>
      <c r="M569" s="11" t="s">
        <v>103</v>
      </c>
      <c r="N569" s="11" t="s">
        <v>299</v>
      </c>
      <c r="O569" s="11" t="s">
        <v>104</v>
      </c>
      <c r="P569" s="146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146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8">
        <v>1</v>
      </c>
      <c r="C571" s="14">
        <v>1</v>
      </c>
      <c r="D571" s="21">
        <v>3</v>
      </c>
      <c r="E571" s="21">
        <v>3</v>
      </c>
      <c r="F571" s="21">
        <v>4</v>
      </c>
      <c r="G571" s="21">
        <v>3</v>
      </c>
      <c r="H571" s="139" t="s">
        <v>303</v>
      </c>
      <c r="I571" s="21">
        <v>4</v>
      </c>
      <c r="J571" s="21">
        <v>3</v>
      </c>
      <c r="K571" s="21">
        <v>3.01</v>
      </c>
      <c r="L571" s="21">
        <v>4.5</v>
      </c>
      <c r="M571" s="21">
        <v>2.3135833504469194</v>
      </c>
      <c r="N571" s="139" t="s">
        <v>109</v>
      </c>
      <c r="O571" s="21" t="s">
        <v>308</v>
      </c>
      <c r="P571" s="146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>
        <v>1</v>
      </c>
      <c r="C572" s="9">
        <v>2</v>
      </c>
      <c r="D572" s="11">
        <v>3</v>
      </c>
      <c r="E572" s="11">
        <v>3</v>
      </c>
      <c r="F572" s="11">
        <v>3</v>
      </c>
      <c r="G572" s="11">
        <v>4</v>
      </c>
      <c r="H572" s="11">
        <v>3</v>
      </c>
      <c r="I572" s="11">
        <v>4</v>
      </c>
      <c r="J572" s="11">
        <v>3</v>
      </c>
      <c r="K572" s="11">
        <v>2.88</v>
      </c>
      <c r="L572" s="11">
        <v>3.7</v>
      </c>
      <c r="M572" s="11">
        <v>1.8224025698799515</v>
      </c>
      <c r="N572" s="141" t="s">
        <v>109</v>
      </c>
      <c r="O572" s="11" t="s">
        <v>308</v>
      </c>
      <c r="P572" s="146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e">
        <v>#N/A</v>
      </c>
    </row>
    <row r="573" spans="1:65">
      <c r="A573" s="29"/>
      <c r="B573" s="19">
        <v>1</v>
      </c>
      <c r="C573" s="9">
        <v>3</v>
      </c>
      <c r="D573" s="11">
        <v>3</v>
      </c>
      <c r="E573" s="11">
        <v>3</v>
      </c>
      <c r="F573" s="11">
        <v>4</v>
      </c>
      <c r="G573" s="11">
        <v>3</v>
      </c>
      <c r="H573" s="11">
        <v>3</v>
      </c>
      <c r="I573" s="11">
        <v>4</v>
      </c>
      <c r="J573" s="11">
        <v>3</v>
      </c>
      <c r="K573" s="11">
        <v>2.94</v>
      </c>
      <c r="L573" s="11">
        <v>4.2</v>
      </c>
      <c r="M573" s="11">
        <v>2.77827848821868</v>
      </c>
      <c r="N573" s="141" t="s">
        <v>109</v>
      </c>
      <c r="O573" s="11" t="s">
        <v>308</v>
      </c>
      <c r="P573" s="146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16</v>
      </c>
    </row>
    <row r="574" spans="1:65">
      <c r="A574" s="29"/>
      <c r="B574" s="19">
        <v>1</v>
      </c>
      <c r="C574" s="9">
        <v>4</v>
      </c>
      <c r="D574" s="11">
        <v>3</v>
      </c>
      <c r="E574" s="11">
        <v>4</v>
      </c>
      <c r="F574" s="11">
        <v>5</v>
      </c>
      <c r="G574" s="11">
        <v>4</v>
      </c>
      <c r="H574" s="141" t="s">
        <v>303</v>
      </c>
      <c r="I574" s="11">
        <v>4</v>
      </c>
      <c r="J574" s="11">
        <v>3</v>
      </c>
      <c r="K574" s="11">
        <v>2.98</v>
      </c>
      <c r="L574" s="11">
        <v>3.7</v>
      </c>
      <c r="M574" s="11">
        <v>3.0190646198416715</v>
      </c>
      <c r="N574" s="141" t="s">
        <v>109</v>
      </c>
      <c r="O574" s="11" t="s">
        <v>308</v>
      </c>
      <c r="P574" s="146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3.3279235158917388</v>
      </c>
    </row>
    <row r="575" spans="1:65">
      <c r="A575" s="29"/>
      <c r="B575" s="19">
        <v>1</v>
      </c>
      <c r="C575" s="9">
        <v>5</v>
      </c>
      <c r="D575" s="11">
        <v>3</v>
      </c>
      <c r="E575" s="11">
        <v>3</v>
      </c>
      <c r="F575" s="11">
        <v>4</v>
      </c>
      <c r="G575" s="11">
        <v>4</v>
      </c>
      <c r="H575" s="11">
        <v>3</v>
      </c>
      <c r="I575" s="11">
        <v>4</v>
      </c>
      <c r="J575" s="11">
        <v>3</v>
      </c>
      <c r="K575" s="11">
        <v>2.89</v>
      </c>
      <c r="L575" s="11">
        <v>4.5999999999999996</v>
      </c>
      <c r="M575" s="11">
        <v>1.9966301636643156</v>
      </c>
      <c r="N575" s="141" t="s">
        <v>109</v>
      </c>
      <c r="O575" s="11" t="s">
        <v>308</v>
      </c>
      <c r="P575" s="146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104</v>
      </c>
    </row>
    <row r="576" spans="1:65">
      <c r="A576" s="29"/>
      <c r="B576" s="19">
        <v>1</v>
      </c>
      <c r="C576" s="9">
        <v>6</v>
      </c>
      <c r="D576" s="11">
        <v>3</v>
      </c>
      <c r="E576" s="11">
        <v>3</v>
      </c>
      <c r="F576" s="11">
        <v>4</v>
      </c>
      <c r="G576" s="11">
        <v>3</v>
      </c>
      <c r="H576" s="141" t="s">
        <v>303</v>
      </c>
      <c r="I576" s="11">
        <v>4</v>
      </c>
      <c r="J576" s="11">
        <v>4</v>
      </c>
      <c r="K576" s="11">
        <v>2.98</v>
      </c>
      <c r="L576" s="11">
        <v>3.9</v>
      </c>
      <c r="M576" s="11">
        <v>2.4654517614527918</v>
      </c>
      <c r="N576" s="141" t="s">
        <v>109</v>
      </c>
      <c r="O576" s="11" t="s">
        <v>308</v>
      </c>
      <c r="P576" s="146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20" t="s">
        <v>267</v>
      </c>
      <c r="C577" s="12"/>
      <c r="D577" s="22">
        <v>3</v>
      </c>
      <c r="E577" s="22">
        <v>3.1666666666666665</v>
      </c>
      <c r="F577" s="22">
        <v>4</v>
      </c>
      <c r="G577" s="22">
        <v>3.5</v>
      </c>
      <c r="H577" s="22">
        <v>3</v>
      </c>
      <c r="I577" s="22">
        <v>4</v>
      </c>
      <c r="J577" s="22">
        <v>3.1666666666666665</v>
      </c>
      <c r="K577" s="22">
        <v>2.9466666666666668</v>
      </c>
      <c r="L577" s="22">
        <v>4.0999999999999988</v>
      </c>
      <c r="M577" s="22">
        <v>2.3992351589173881</v>
      </c>
      <c r="N577" s="22" t="s">
        <v>625</v>
      </c>
      <c r="O577" s="22" t="s">
        <v>625</v>
      </c>
      <c r="P577" s="146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268</v>
      </c>
      <c r="C578" s="28"/>
      <c r="D578" s="11">
        <v>3</v>
      </c>
      <c r="E578" s="11">
        <v>3</v>
      </c>
      <c r="F578" s="11">
        <v>4</v>
      </c>
      <c r="G578" s="11">
        <v>3.5</v>
      </c>
      <c r="H578" s="11">
        <v>3</v>
      </c>
      <c r="I578" s="11">
        <v>4</v>
      </c>
      <c r="J578" s="11">
        <v>3</v>
      </c>
      <c r="K578" s="11">
        <v>2.96</v>
      </c>
      <c r="L578" s="11">
        <v>4.05</v>
      </c>
      <c r="M578" s="11">
        <v>2.3895175559498556</v>
      </c>
      <c r="N578" s="11" t="s">
        <v>625</v>
      </c>
      <c r="O578" s="11" t="s">
        <v>625</v>
      </c>
      <c r="P578" s="146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269</v>
      </c>
      <c r="C579" s="28"/>
      <c r="D579" s="23">
        <v>0</v>
      </c>
      <c r="E579" s="23">
        <v>0.40824829046386357</v>
      </c>
      <c r="F579" s="23">
        <v>0.63245553203367588</v>
      </c>
      <c r="G579" s="23">
        <v>0.54772255750516607</v>
      </c>
      <c r="H579" s="23">
        <v>0</v>
      </c>
      <c r="I579" s="23">
        <v>0</v>
      </c>
      <c r="J579" s="23">
        <v>0.40824829046386357</v>
      </c>
      <c r="K579" s="23">
        <v>5.2788887719544354E-2</v>
      </c>
      <c r="L579" s="23">
        <v>0.39496835316262979</v>
      </c>
      <c r="M579" s="23">
        <v>0.45484280687759493</v>
      </c>
      <c r="N579" s="23" t="s">
        <v>625</v>
      </c>
      <c r="O579" s="23" t="s">
        <v>625</v>
      </c>
      <c r="P579" s="146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86</v>
      </c>
      <c r="C580" s="28"/>
      <c r="D580" s="13">
        <v>0</v>
      </c>
      <c r="E580" s="13">
        <v>0.12892051277806219</v>
      </c>
      <c r="F580" s="13">
        <v>0.15811388300841897</v>
      </c>
      <c r="G580" s="13">
        <v>0.15649215928719032</v>
      </c>
      <c r="H580" s="13">
        <v>0</v>
      </c>
      <c r="I580" s="13">
        <v>0</v>
      </c>
      <c r="J580" s="13">
        <v>0.12892051277806219</v>
      </c>
      <c r="K580" s="13">
        <v>1.7914780900297859E-2</v>
      </c>
      <c r="L580" s="13">
        <v>9.6333744673812172E-2</v>
      </c>
      <c r="M580" s="13">
        <v>0.18957825171369805</v>
      </c>
      <c r="N580" s="13" t="s">
        <v>625</v>
      </c>
      <c r="O580" s="13" t="s">
        <v>625</v>
      </c>
      <c r="P580" s="146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270</v>
      </c>
      <c r="C581" s="28"/>
      <c r="D581" s="13">
        <v>-9.8536974881127781E-2</v>
      </c>
      <c r="E581" s="13">
        <v>-4.8455695707857238E-2</v>
      </c>
      <c r="F581" s="13">
        <v>0.20195070015849614</v>
      </c>
      <c r="G581" s="13">
        <v>5.1706862638684292E-2</v>
      </c>
      <c r="H581" s="13">
        <v>-9.8536974881127781E-2</v>
      </c>
      <c r="I581" s="13">
        <v>0.20195070015849614</v>
      </c>
      <c r="J581" s="13">
        <v>-4.8455695707857238E-2</v>
      </c>
      <c r="K581" s="13">
        <v>-0.1145629842165744</v>
      </c>
      <c r="L581" s="13">
        <v>0.23199946766245838</v>
      </c>
      <c r="M581" s="13">
        <v>-0.27905940522359107</v>
      </c>
      <c r="N581" s="13" t="s">
        <v>625</v>
      </c>
      <c r="O581" s="13" t="s">
        <v>625</v>
      </c>
      <c r="P581" s="146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45" t="s">
        <v>271</v>
      </c>
      <c r="C582" s="46"/>
      <c r="D582" s="44">
        <v>0.17</v>
      </c>
      <c r="E582" s="44">
        <v>0</v>
      </c>
      <c r="F582" s="44">
        <v>0.84</v>
      </c>
      <c r="G582" s="44">
        <v>0.34</v>
      </c>
      <c r="H582" s="44">
        <v>0.93</v>
      </c>
      <c r="I582" s="44">
        <v>0.84</v>
      </c>
      <c r="J582" s="44">
        <v>0</v>
      </c>
      <c r="K582" s="44">
        <v>0.22</v>
      </c>
      <c r="L582" s="44">
        <v>0.94</v>
      </c>
      <c r="M582" s="44">
        <v>0.78</v>
      </c>
      <c r="N582" s="44">
        <v>0.67</v>
      </c>
      <c r="O582" s="44" t="s">
        <v>272</v>
      </c>
      <c r="P582" s="146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BM583" s="53"/>
    </row>
    <row r="584" spans="1:65" ht="19.5">
      <c r="B584" s="8" t="s">
        <v>570</v>
      </c>
      <c r="BM584" s="27" t="s">
        <v>273</v>
      </c>
    </row>
    <row r="585" spans="1:65" ht="19.5">
      <c r="A585" s="24" t="s">
        <v>316</v>
      </c>
      <c r="B585" s="18" t="s">
        <v>117</v>
      </c>
      <c r="C585" s="15" t="s">
        <v>118</v>
      </c>
      <c r="D585" s="16" t="s">
        <v>239</v>
      </c>
      <c r="E585" s="17" t="s">
        <v>239</v>
      </c>
      <c r="F585" s="17" t="s">
        <v>239</v>
      </c>
      <c r="G585" s="17" t="s">
        <v>239</v>
      </c>
      <c r="H585" s="146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240</v>
      </c>
      <c r="C586" s="9" t="s">
        <v>240</v>
      </c>
      <c r="D586" s="144" t="s">
        <v>248</v>
      </c>
      <c r="E586" s="145" t="s">
        <v>257</v>
      </c>
      <c r="F586" s="145" t="s">
        <v>258</v>
      </c>
      <c r="G586" s="145" t="s">
        <v>259</v>
      </c>
      <c r="H586" s="14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103</v>
      </c>
      <c r="E587" s="11" t="s">
        <v>299</v>
      </c>
      <c r="F587" s="11" t="s">
        <v>100</v>
      </c>
      <c r="G587" s="11" t="s">
        <v>99</v>
      </c>
      <c r="H587" s="14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9"/>
      <c r="C588" s="9"/>
      <c r="D588" s="25"/>
      <c r="E588" s="25"/>
      <c r="F588" s="25"/>
      <c r="G588" s="25"/>
      <c r="H588" s="14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8">
        <v>1</v>
      </c>
      <c r="C589" s="14">
        <v>1</v>
      </c>
      <c r="D589" s="21">
        <v>2.4529999999999998</v>
      </c>
      <c r="E589" s="21">
        <v>2.27</v>
      </c>
      <c r="F589" s="21">
        <v>2.6513173719999998</v>
      </c>
      <c r="G589" s="21">
        <v>2.2599999999999998</v>
      </c>
      <c r="H589" s="14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>
        <v>1</v>
      </c>
      <c r="C590" s="9">
        <v>2</v>
      </c>
      <c r="D590" s="11">
        <v>2.3050000000000002</v>
      </c>
      <c r="E590" s="11">
        <v>2.25</v>
      </c>
      <c r="F590" s="11">
        <v>2.7101586210000002</v>
      </c>
      <c r="G590" s="11">
        <v>2.17</v>
      </c>
      <c r="H590" s="14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12</v>
      </c>
    </row>
    <row r="591" spans="1:65">
      <c r="A591" s="29"/>
      <c r="B591" s="19">
        <v>1</v>
      </c>
      <c r="C591" s="9">
        <v>3</v>
      </c>
      <c r="D591" s="11">
        <v>2.238</v>
      </c>
      <c r="E591" s="11">
        <v>2.2599999999999998</v>
      </c>
      <c r="F591" s="11">
        <v>2.7228072120000002</v>
      </c>
      <c r="G591" s="11">
        <v>2.25</v>
      </c>
      <c r="H591" s="14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16</v>
      </c>
    </row>
    <row r="592" spans="1:65">
      <c r="A592" s="29"/>
      <c r="B592" s="19">
        <v>1</v>
      </c>
      <c r="C592" s="9">
        <v>4</v>
      </c>
      <c r="D592" s="11">
        <v>2.4670000000000001</v>
      </c>
      <c r="E592" s="11">
        <v>2.2400000000000002</v>
      </c>
      <c r="F592" s="11">
        <v>2.6790233969999999</v>
      </c>
      <c r="G592" s="11">
        <v>2.2599999999999998</v>
      </c>
      <c r="H592" s="14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2.3802531565475702</v>
      </c>
    </row>
    <row r="593" spans="1:65">
      <c r="A593" s="29"/>
      <c r="B593" s="19">
        <v>1</v>
      </c>
      <c r="C593" s="9">
        <v>5</v>
      </c>
      <c r="D593" s="11">
        <v>2.2919999999999998</v>
      </c>
      <c r="E593" s="11">
        <v>2.25</v>
      </c>
      <c r="F593" s="11">
        <v>2.7242226340000002</v>
      </c>
      <c r="G593" s="11">
        <v>2.21</v>
      </c>
      <c r="H593" s="14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18</v>
      </c>
    </row>
    <row r="594" spans="1:65">
      <c r="A594" s="29"/>
      <c r="B594" s="19">
        <v>1</v>
      </c>
      <c r="C594" s="9">
        <v>6</v>
      </c>
      <c r="D594" s="11">
        <v>2.238</v>
      </c>
      <c r="E594" s="11">
        <v>2.27</v>
      </c>
      <c r="F594" s="11">
        <v>2.716306522</v>
      </c>
      <c r="G594" s="11">
        <v>2.2400000000000002</v>
      </c>
      <c r="H594" s="146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20" t="s">
        <v>267</v>
      </c>
      <c r="C595" s="12"/>
      <c r="D595" s="22">
        <v>2.3321666666666667</v>
      </c>
      <c r="E595" s="22">
        <v>2.2566666666666664</v>
      </c>
      <c r="F595" s="22">
        <v>2.7006392930000001</v>
      </c>
      <c r="G595" s="22">
        <v>2.2316666666666665</v>
      </c>
      <c r="H595" s="146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268</v>
      </c>
      <c r="C596" s="28"/>
      <c r="D596" s="11">
        <v>2.2984999999999998</v>
      </c>
      <c r="E596" s="11">
        <v>2.2549999999999999</v>
      </c>
      <c r="F596" s="11">
        <v>2.7132325714999999</v>
      </c>
      <c r="G596" s="11">
        <v>2.2450000000000001</v>
      </c>
      <c r="H596" s="146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269</v>
      </c>
      <c r="C597" s="28"/>
      <c r="D597" s="23">
        <v>0.10282687716091869</v>
      </c>
      <c r="E597" s="23">
        <v>1.2110601416389906E-2</v>
      </c>
      <c r="F597" s="23">
        <v>2.9269674158199865E-2</v>
      </c>
      <c r="G597" s="23">
        <v>3.5449494589721089E-2</v>
      </c>
      <c r="H597" s="146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86</v>
      </c>
      <c r="C598" s="28"/>
      <c r="D598" s="13">
        <v>4.4090706993890671E-2</v>
      </c>
      <c r="E598" s="13">
        <v>5.3665885153869599E-3</v>
      </c>
      <c r="F598" s="13">
        <v>1.0838053876378916E-2</v>
      </c>
      <c r="G598" s="13">
        <v>1.5884762325491155E-2</v>
      </c>
      <c r="H598" s="146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270</v>
      </c>
      <c r="C599" s="28"/>
      <c r="D599" s="13">
        <v>-2.0202258633132297E-2</v>
      </c>
      <c r="E599" s="13">
        <v>-5.1921573779219132E-2</v>
      </c>
      <c r="F599" s="13">
        <v>0.13460170636518876</v>
      </c>
      <c r="G599" s="13">
        <v>-6.2424658264678246E-2</v>
      </c>
      <c r="H599" s="146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45" t="s">
        <v>271</v>
      </c>
      <c r="C600" s="46"/>
      <c r="D600" s="44">
        <v>0.51</v>
      </c>
      <c r="E600" s="44">
        <v>0.51</v>
      </c>
      <c r="F600" s="44">
        <v>5.46</v>
      </c>
      <c r="G600" s="44">
        <v>0.84</v>
      </c>
      <c r="H600" s="146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30"/>
      <c r="C601" s="20"/>
      <c r="D601" s="20"/>
      <c r="E601" s="20"/>
      <c r="F601" s="20"/>
      <c r="G601" s="20"/>
      <c r="BM601" s="53"/>
    </row>
    <row r="602" spans="1:65" ht="15">
      <c r="B602" s="8" t="s">
        <v>571</v>
      </c>
      <c r="BM602" s="27" t="s">
        <v>66</v>
      </c>
    </row>
    <row r="603" spans="1:65" ht="15">
      <c r="A603" s="24" t="s">
        <v>29</v>
      </c>
      <c r="B603" s="18" t="s">
        <v>117</v>
      </c>
      <c r="C603" s="15" t="s">
        <v>118</v>
      </c>
      <c r="D603" s="16" t="s">
        <v>239</v>
      </c>
      <c r="E603" s="17" t="s">
        <v>239</v>
      </c>
      <c r="F603" s="17" t="s">
        <v>239</v>
      </c>
      <c r="G603" s="17" t="s">
        <v>239</v>
      </c>
      <c r="H603" s="17" t="s">
        <v>239</v>
      </c>
      <c r="I603" s="17" t="s">
        <v>239</v>
      </c>
      <c r="J603" s="17" t="s">
        <v>239</v>
      </c>
      <c r="K603" s="17" t="s">
        <v>239</v>
      </c>
      <c r="L603" s="17" t="s">
        <v>239</v>
      </c>
      <c r="M603" s="17" t="s">
        <v>239</v>
      </c>
      <c r="N603" s="17" t="s">
        <v>239</v>
      </c>
      <c r="O603" s="146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240</v>
      </c>
      <c r="C604" s="9" t="s">
        <v>240</v>
      </c>
      <c r="D604" s="144" t="s">
        <v>242</v>
      </c>
      <c r="E604" s="145" t="s">
        <v>246</v>
      </c>
      <c r="F604" s="145" t="s">
        <v>248</v>
      </c>
      <c r="G604" s="145" t="s">
        <v>250</v>
      </c>
      <c r="H604" s="145" t="s">
        <v>253</v>
      </c>
      <c r="I604" s="145" t="s">
        <v>256</v>
      </c>
      <c r="J604" s="145" t="s">
        <v>257</v>
      </c>
      <c r="K604" s="145" t="s">
        <v>258</v>
      </c>
      <c r="L604" s="145" t="s">
        <v>259</v>
      </c>
      <c r="M604" s="145" t="s">
        <v>282</v>
      </c>
      <c r="N604" s="145" t="s">
        <v>284</v>
      </c>
      <c r="O604" s="146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299</v>
      </c>
      <c r="E605" s="11" t="s">
        <v>103</v>
      </c>
      <c r="F605" s="11" t="s">
        <v>103</v>
      </c>
      <c r="G605" s="11" t="s">
        <v>103</v>
      </c>
      <c r="H605" s="11" t="s">
        <v>103</v>
      </c>
      <c r="I605" s="11" t="s">
        <v>103</v>
      </c>
      <c r="J605" s="11" t="s">
        <v>299</v>
      </c>
      <c r="K605" s="11" t="s">
        <v>100</v>
      </c>
      <c r="L605" s="11" t="s">
        <v>99</v>
      </c>
      <c r="M605" s="11" t="s">
        <v>103</v>
      </c>
      <c r="N605" s="11" t="s">
        <v>299</v>
      </c>
      <c r="O605" s="146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146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1">
        <v>8.3000000000000007</v>
      </c>
      <c r="E607" s="21">
        <v>8</v>
      </c>
      <c r="F607" s="139">
        <v>30</v>
      </c>
      <c r="G607" s="139" t="s">
        <v>96</v>
      </c>
      <c r="H607" s="21">
        <v>11</v>
      </c>
      <c r="I607" s="21">
        <v>9</v>
      </c>
      <c r="J607" s="21">
        <v>7.8</v>
      </c>
      <c r="K607" s="21">
        <v>9.2699303739350949</v>
      </c>
      <c r="L607" s="21">
        <v>9</v>
      </c>
      <c r="M607" s="21">
        <v>6.6795401152125997</v>
      </c>
      <c r="N607" s="21">
        <v>11</v>
      </c>
      <c r="O607" s="146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>
        <v>1</v>
      </c>
      <c r="C608" s="9">
        <v>2</v>
      </c>
      <c r="D608" s="11">
        <v>7.8</v>
      </c>
      <c r="E608" s="11">
        <v>8</v>
      </c>
      <c r="F608" s="141">
        <v>25</v>
      </c>
      <c r="G608" s="141" t="s">
        <v>96</v>
      </c>
      <c r="H608" s="141" t="s">
        <v>96</v>
      </c>
      <c r="I608" s="11">
        <v>9</v>
      </c>
      <c r="J608" s="11">
        <v>7.9</v>
      </c>
      <c r="K608" s="11">
        <v>9.353247004053415</v>
      </c>
      <c r="L608" s="11">
        <v>7</v>
      </c>
      <c r="M608" s="11">
        <v>7.48181033102657</v>
      </c>
      <c r="N608" s="11">
        <v>10</v>
      </c>
      <c r="O608" s="146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e">
        <v>#N/A</v>
      </c>
    </row>
    <row r="609" spans="1:65">
      <c r="A609" s="29"/>
      <c r="B609" s="19">
        <v>1</v>
      </c>
      <c r="C609" s="9">
        <v>3</v>
      </c>
      <c r="D609" s="11">
        <v>8</v>
      </c>
      <c r="E609" s="11">
        <v>8</v>
      </c>
      <c r="F609" s="141">
        <v>25</v>
      </c>
      <c r="G609" s="141" t="s">
        <v>96</v>
      </c>
      <c r="H609" s="141" t="s">
        <v>96</v>
      </c>
      <c r="I609" s="11">
        <v>9</v>
      </c>
      <c r="J609" s="11">
        <v>7.7000000000000011</v>
      </c>
      <c r="K609" s="11">
        <v>8.6789240684773254</v>
      </c>
      <c r="L609" s="11">
        <v>8</v>
      </c>
      <c r="M609" s="11">
        <v>6.6441780438148204</v>
      </c>
      <c r="N609" s="11">
        <v>10</v>
      </c>
      <c r="O609" s="14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16</v>
      </c>
    </row>
    <row r="610" spans="1:65">
      <c r="A610" s="29"/>
      <c r="B610" s="19">
        <v>1</v>
      </c>
      <c r="C610" s="9">
        <v>4</v>
      </c>
      <c r="D610" s="11">
        <v>7.8</v>
      </c>
      <c r="E610" s="11">
        <v>9</v>
      </c>
      <c r="F610" s="141">
        <v>26</v>
      </c>
      <c r="G610" s="141" t="s">
        <v>96</v>
      </c>
      <c r="H610" s="141" t="s">
        <v>96</v>
      </c>
      <c r="I610" s="11">
        <v>9</v>
      </c>
      <c r="J610" s="11">
        <v>7.9</v>
      </c>
      <c r="K610" s="11">
        <v>8.819709095238192</v>
      </c>
      <c r="L610" s="11">
        <v>7</v>
      </c>
      <c r="M610" s="11">
        <v>6.3781343181306598</v>
      </c>
      <c r="N610" s="11">
        <v>11</v>
      </c>
      <c r="O610" s="14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8.6681464670143029</v>
      </c>
    </row>
    <row r="611" spans="1:65">
      <c r="A611" s="29"/>
      <c r="B611" s="19">
        <v>1</v>
      </c>
      <c r="C611" s="9">
        <v>5</v>
      </c>
      <c r="D611" s="11">
        <v>8</v>
      </c>
      <c r="E611" s="11">
        <v>8</v>
      </c>
      <c r="F611" s="141">
        <v>23</v>
      </c>
      <c r="G611" s="141" t="s">
        <v>96</v>
      </c>
      <c r="H611" s="11">
        <v>11</v>
      </c>
      <c r="I611" s="11">
        <v>9</v>
      </c>
      <c r="J611" s="11">
        <v>7.6</v>
      </c>
      <c r="K611" s="11">
        <v>8.2970568263717919</v>
      </c>
      <c r="L611" s="11">
        <v>7</v>
      </c>
      <c r="M611" s="11">
        <v>6.4717514744187703</v>
      </c>
      <c r="N611" s="11">
        <v>11</v>
      </c>
      <c r="O611" s="14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105</v>
      </c>
    </row>
    <row r="612" spans="1:65">
      <c r="A612" s="29"/>
      <c r="B612" s="19">
        <v>1</v>
      </c>
      <c r="C612" s="9">
        <v>6</v>
      </c>
      <c r="D612" s="11">
        <v>8.4</v>
      </c>
      <c r="E612" s="11">
        <v>8</v>
      </c>
      <c r="F612" s="141">
        <v>23</v>
      </c>
      <c r="G612" s="141" t="s">
        <v>96</v>
      </c>
      <c r="H612" s="141" t="s">
        <v>96</v>
      </c>
      <c r="I612" s="11">
        <v>9</v>
      </c>
      <c r="J612" s="11">
        <v>7.7000000000000011</v>
      </c>
      <c r="K612" s="11">
        <v>9.1874142550570106</v>
      </c>
      <c r="L612" s="11">
        <v>9</v>
      </c>
      <c r="M612" s="11">
        <v>6.9182133130361096</v>
      </c>
      <c r="N612" s="11">
        <v>10</v>
      </c>
      <c r="O612" s="146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20" t="s">
        <v>267</v>
      </c>
      <c r="C613" s="12"/>
      <c r="D613" s="22">
        <v>8.0500000000000007</v>
      </c>
      <c r="E613" s="22">
        <v>8.1666666666666661</v>
      </c>
      <c r="F613" s="22">
        <v>25.333333333333332</v>
      </c>
      <c r="G613" s="22" t="s">
        <v>625</v>
      </c>
      <c r="H613" s="22">
        <v>11</v>
      </c>
      <c r="I613" s="22">
        <v>9</v>
      </c>
      <c r="J613" s="22">
        <v>7.7666666666666666</v>
      </c>
      <c r="K613" s="22">
        <v>8.9343802705221389</v>
      </c>
      <c r="L613" s="22">
        <v>7.833333333333333</v>
      </c>
      <c r="M613" s="22">
        <v>6.7622712659399218</v>
      </c>
      <c r="N613" s="22">
        <v>10.5</v>
      </c>
      <c r="O613" s="146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268</v>
      </c>
      <c r="C614" s="28"/>
      <c r="D614" s="11">
        <v>8</v>
      </c>
      <c r="E614" s="11">
        <v>8</v>
      </c>
      <c r="F614" s="11">
        <v>25</v>
      </c>
      <c r="G614" s="11" t="s">
        <v>625</v>
      </c>
      <c r="H614" s="11">
        <v>11</v>
      </c>
      <c r="I614" s="11">
        <v>9</v>
      </c>
      <c r="J614" s="11">
        <v>7.75</v>
      </c>
      <c r="K614" s="11">
        <v>9.0035616751476013</v>
      </c>
      <c r="L614" s="11">
        <v>7.5</v>
      </c>
      <c r="M614" s="11">
        <v>6.66185907951371</v>
      </c>
      <c r="N614" s="11">
        <v>10.5</v>
      </c>
      <c r="O614" s="146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269</v>
      </c>
      <c r="C615" s="28"/>
      <c r="D615" s="23">
        <v>0.25099800796022292</v>
      </c>
      <c r="E615" s="23">
        <v>0.40824829046386302</v>
      </c>
      <c r="F615" s="23">
        <v>2.5819888974716112</v>
      </c>
      <c r="G615" s="23" t="s">
        <v>625</v>
      </c>
      <c r="H615" s="23">
        <v>0</v>
      </c>
      <c r="I615" s="23">
        <v>0</v>
      </c>
      <c r="J615" s="23">
        <v>0.12110601416389968</v>
      </c>
      <c r="K615" s="23">
        <v>0.40906183683082026</v>
      </c>
      <c r="L615" s="23">
        <v>0.98319208025017313</v>
      </c>
      <c r="M615" s="23">
        <v>0.39869983310470097</v>
      </c>
      <c r="N615" s="23">
        <v>0.54772255750516607</v>
      </c>
      <c r="O615" s="146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86</v>
      </c>
      <c r="C616" s="28"/>
      <c r="D616" s="13">
        <v>3.1179876765245081E-2</v>
      </c>
      <c r="E616" s="13">
        <v>4.9989586587411802E-2</v>
      </c>
      <c r="F616" s="13">
        <v>0.10192061437387939</v>
      </c>
      <c r="G616" s="13" t="s">
        <v>625</v>
      </c>
      <c r="H616" s="13">
        <v>0</v>
      </c>
      <c r="I616" s="13">
        <v>0</v>
      </c>
      <c r="J616" s="13">
        <v>1.55930490339785E-2</v>
      </c>
      <c r="K616" s="13">
        <v>4.5785138358221462E-2</v>
      </c>
      <c r="L616" s="13">
        <v>0.12551388258512849</v>
      </c>
      <c r="M616" s="13">
        <v>5.8959455695435446E-2</v>
      </c>
      <c r="N616" s="13">
        <v>5.2164053095730099E-2</v>
      </c>
      <c r="O616" s="146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270</v>
      </c>
      <c r="C617" s="28"/>
      <c r="D617" s="13">
        <v>-7.1312416024186032E-2</v>
      </c>
      <c r="E617" s="13">
        <v>-5.7853175676710555E-2</v>
      </c>
      <c r="F617" s="13">
        <v>1.9225779040232651</v>
      </c>
      <c r="G617" s="13" t="s">
        <v>625</v>
      </c>
      <c r="H617" s="13">
        <v>0.26901408990483877</v>
      </c>
      <c r="I617" s="13">
        <v>3.8284255376686449E-2</v>
      </c>
      <c r="J617" s="13">
        <v>-0.103999142582341</v>
      </c>
      <c r="K617" s="13">
        <v>3.0714040714581836E-2</v>
      </c>
      <c r="L617" s="13">
        <v>-9.6308148098069313E-2</v>
      </c>
      <c r="M617" s="13">
        <v>-0.21987113488760068</v>
      </c>
      <c r="N617" s="13">
        <v>0.21133163127280064</v>
      </c>
      <c r="O617" s="146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45" t="s">
        <v>271</v>
      </c>
      <c r="C618" s="46"/>
      <c r="D618" s="44">
        <v>0</v>
      </c>
      <c r="E618" s="44">
        <v>0.08</v>
      </c>
      <c r="F618" s="44">
        <v>12.27</v>
      </c>
      <c r="G618" s="44">
        <v>2.16</v>
      </c>
      <c r="H618" s="44">
        <v>0.75</v>
      </c>
      <c r="I618" s="44">
        <v>0.67</v>
      </c>
      <c r="J618" s="44">
        <v>0.2</v>
      </c>
      <c r="K618" s="44">
        <v>0.63</v>
      </c>
      <c r="L618" s="44">
        <v>0.15</v>
      </c>
      <c r="M618" s="44">
        <v>0.91</v>
      </c>
      <c r="N618" s="44">
        <v>1.74</v>
      </c>
      <c r="O618" s="146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BM619" s="53"/>
    </row>
    <row r="620" spans="1:65" ht="15">
      <c r="B620" s="8" t="s">
        <v>572</v>
      </c>
      <c r="BM620" s="27" t="s">
        <v>66</v>
      </c>
    </row>
    <row r="621" spans="1:65" ht="15">
      <c r="A621" s="24" t="s">
        <v>31</v>
      </c>
      <c r="B621" s="18" t="s">
        <v>117</v>
      </c>
      <c r="C621" s="15" t="s">
        <v>118</v>
      </c>
      <c r="D621" s="16" t="s">
        <v>239</v>
      </c>
      <c r="E621" s="17" t="s">
        <v>239</v>
      </c>
      <c r="F621" s="17" t="s">
        <v>239</v>
      </c>
      <c r="G621" s="17" t="s">
        <v>239</v>
      </c>
      <c r="H621" s="17" t="s">
        <v>239</v>
      </c>
      <c r="I621" s="17" t="s">
        <v>239</v>
      </c>
      <c r="J621" s="17" t="s">
        <v>239</v>
      </c>
      <c r="K621" s="17" t="s">
        <v>239</v>
      </c>
      <c r="L621" s="17" t="s">
        <v>239</v>
      </c>
      <c r="M621" s="17" t="s">
        <v>239</v>
      </c>
      <c r="N621" s="17" t="s">
        <v>239</v>
      </c>
      <c r="O621" s="146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240</v>
      </c>
      <c r="C622" s="9" t="s">
        <v>240</v>
      </c>
      <c r="D622" s="144" t="s">
        <v>242</v>
      </c>
      <c r="E622" s="145" t="s">
        <v>246</v>
      </c>
      <c r="F622" s="145" t="s">
        <v>248</v>
      </c>
      <c r="G622" s="145" t="s">
        <v>250</v>
      </c>
      <c r="H622" s="145" t="s">
        <v>252</v>
      </c>
      <c r="I622" s="145" t="s">
        <v>253</v>
      </c>
      <c r="J622" s="145" t="s">
        <v>256</v>
      </c>
      <c r="K622" s="145" t="s">
        <v>257</v>
      </c>
      <c r="L622" s="145" t="s">
        <v>258</v>
      </c>
      <c r="M622" s="145" t="s">
        <v>259</v>
      </c>
      <c r="N622" s="145" t="s">
        <v>284</v>
      </c>
      <c r="O622" s="146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299</v>
      </c>
      <c r="E623" s="11" t="s">
        <v>103</v>
      </c>
      <c r="F623" s="11" t="s">
        <v>99</v>
      </c>
      <c r="G623" s="11" t="s">
        <v>103</v>
      </c>
      <c r="H623" s="11" t="s">
        <v>299</v>
      </c>
      <c r="I623" s="11" t="s">
        <v>103</v>
      </c>
      <c r="J623" s="11" t="s">
        <v>103</v>
      </c>
      <c r="K623" s="11" t="s">
        <v>299</v>
      </c>
      <c r="L623" s="11" t="s">
        <v>100</v>
      </c>
      <c r="M623" s="11" t="s">
        <v>99</v>
      </c>
      <c r="N623" s="11" t="s">
        <v>299</v>
      </c>
      <c r="O623" s="146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146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8">
        <v>1</v>
      </c>
      <c r="C625" s="14">
        <v>1</v>
      </c>
      <c r="D625" s="222">
        <v>28.6</v>
      </c>
      <c r="E625" s="226">
        <v>25</v>
      </c>
      <c r="F625" s="222">
        <v>30.2</v>
      </c>
      <c r="G625" s="226">
        <v>26.9</v>
      </c>
      <c r="H625" s="222">
        <v>30.3</v>
      </c>
      <c r="I625" s="222">
        <v>29.9</v>
      </c>
      <c r="J625" s="222">
        <v>29.2</v>
      </c>
      <c r="K625" s="222">
        <v>27</v>
      </c>
      <c r="L625" s="222">
        <v>28.65850826198481</v>
      </c>
      <c r="M625" s="222">
        <v>29.9</v>
      </c>
      <c r="N625" s="226">
        <v>32.200000000000003</v>
      </c>
      <c r="O625" s="219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  <c r="AJ625" s="220"/>
      <c r="AK625" s="220"/>
      <c r="AL625" s="220"/>
      <c r="AM625" s="220"/>
      <c r="AN625" s="220"/>
      <c r="AO625" s="220"/>
      <c r="AP625" s="220"/>
      <c r="AQ625" s="220"/>
      <c r="AR625" s="220"/>
      <c r="AS625" s="220"/>
      <c r="AT625" s="220"/>
      <c r="AU625" s="220"/>
      <c r="AV625" s="220"/>
      <c r="AW625" s="220"/>
      <c r="AX625" s="220"/>
      <c r="AY625" s="220"/>
      <c r="AZ625" s="220"/>
      <c r="BA625" s="220"/>
      <c r="BB625" s="220"/>
      <c r="BC625" s="220"/>
      <c r="BD625" s="220"/>
      <c r="BE625" s="220"/>
      <c r="BF625" s="220"/>
      <c r="BG625" s="220"/>
      <c r="BH625" s="220"/>
      <c r="BI625" s="220"/>
      <c r="BJ625" s="220"/>
      <c r="BK625" s="220"/>
      <c r="BL625" s="220"/>
      <c r="BM625" s="223">
        <v>1</v>
      </c>
    </row>
    <row r="626" spans="1:65">
      <c r="A626" s="29"/>
      <c r="B626" s="19">
        <v>1</v>
      </c>
      <c r="C626" s="9">
        <v>2</v>
      </c>
      <c r="D626" s="218">
        <v>28.3</v>
      </c>
      <c r="E626" s="227">
        <v>27</v>
      </c>
      <c r="F626" s="218">
        <v>29</v>
      </c>
      <c r="G626" s="227">
        <v>26.6</v>
      </c>
      <c r="H626" s="218">
        <v>29</v>
      </c>
      <c r="I626" s="218">
        <v>29.5</v>
      </c>
      <c r="J626" s="218">
        <v>29</v>
      </c>
      <c r="K626" s="218">
        <v>27.3</v>
      </c>
      <c r="L626" s="218">
        <v>30.817636222926751</v>
      </c>
      <c r="M626" s="218">
        <v>30.3</v>
      </c>
      <c r="N626" s="227">
        <v>31.2</v>
      </c>
      <c r="O626" s="219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  <c r="AJ626" s="220"/>
      <c r="AK626" s="220"/>
      <c r="AL626" s="220"/>
      <c r="AM626" s="220"/>
      <c r="AN626" s="220"/>
      <c r="AO626" s="220"/>
      <c r="AP626" s="220"/>
      <c r="AQ626" s="220"/>
      <c r="AR626" s="220"/>
      <c r="AS626" s="220"/>
      <c r="AT626" s="220"/>
      <c r="AU626" s="220"/>
      <c r="AV626" s="220"/>
      <c r="AW626" s="220"/>
      <c r="AX626" s="220"/>
      <c r="AY626" s="220"/>
      <c r="AZ626" s="220"/>
      <c r="BA626" s="220"/>
      <c r="BB626" s="220"/>
      <c r="BC626" s="220"/>
      <c r="BD626" s="220"/>
      <c r="BE626" s="220"/>
      <c r="BF626" s="220"/>
      <c r="BG626" s="220"/>
      <c r="BH626" s="220"/>
      <c r="BI626" s="220"/>
      <c r="BJ626" s="220"/>
      <c r="BK626" s="220"/>
      <c r="BL626" s="220"/>
      <c r="BM626" s="223" t="e">
        <v>#N/A</v>
      </c>
    </row>
    <row r="627" spans="1:65">
      <c r="A627" s="29"/>
      <c r="B627" s="19">
        <v>1</v>
      </c>
      <c r="C627" s="9">
        <v>3</v>
      </c>
      <c r="D627" s="218">
        <v>28.5</v>
      </c>
      <c r="E627" s="227">
        <v>28</v>
      </c>
      <c r="F627" s="218">
        <v>27.8</v>
      </c>
      <c r="G627" s="227">
        <v>26.5</v>
      </c>
      <c r="H627" s="218">
        <v>29.4</v>
      </c>
      <c r="I627" s="218">
        <v>28.7</v>
      </c>
      <c r="J627" s="218">
        <v>29</v>
      </c>
      <c r="K627" s="218">
        <v>27.4</v>
      </c>
      <c r="L627" s="218">
        <v>29.622640654056489</v>
      </c>
      <c r="M627" s="218">
        <v>29</v>
      </c>
      <c r="N627" s="227">
        <v>31.100000000000005</v>
      </c>
      <c r="O627" s="219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3">
        <v>16</v>
      </c>
    </row>
    <row r="628" spans="1:65">
      <c r="A628" s="29"/>
      <c r="B628" s="19">
        <v>1</v>
      </c>
      <c r="C628" s="9">
        <v>4</v>
      </c>
      <c r="D628" s="218">
        <v>28.4</v>
      </c>
      <c r="E628" s="227">
        <v>25</v>
      </c>
      <c r="F628" s="218">
        <v>28.2</v>
      </c>
      <c r="G628" s="227">
        <v>26.6</v>
      </c>
      <c r="H628" s="218">
        <v>29.3</v>
      </c>
      <c r="I628" s="218">
        <v>28.7</v>
      </c>
      <c r="J628" s="218">
        <v>28.9</v>
      </c>
      <c r="K628" s="218">
        <v>27.7</v>
      </c>
      <c r="L628" s="218">
        <v>28.324784394008926</v>
      </c>
      <c r="M628" s="218">
        <v>28.8</v>
      </c>
      <c r="N628" s="227">
        <v>31.3</v>
      </c>
      <c r="O628" s="219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3">
        <v>28.856709269250842</v>
      </c>
    </row>
    <row r="629" spans="1:65">
      <c r="A629" s="29"/>
      <c r="B629" s="19">
        <v>1</v>
      </c>
      <c r="C629" s="9">
        <v>5</v>
      </c>
      <c r="D629" s="218">
        <v>29.3</v>
      </c>
      <c r="E629" s="227">
        <v>27</v>
      </c>
      <c r="F629" s="218">
        <v>28.9</v>
      </c>
      <c r="G629" s="227">
        <v>27.2</v>
      </c>
      <c r="H629" s="218">
        <v>29.7</v>
      </c>
      <c r="I629" s="218">
        <v>28.7</v>
      </c>
      <c r="J629" s="218">
        <v>29.3</v>
      </c>
      <c r="K629" s="218">
        <v>26.9</v>
      </c>
      <c r="L629" s="218">
        <v>30.849547209768488</v>
      </c>
      <c r="M629" s="218">
        <v>28.2</v>
      </c>
      <c r="N629" s="227">
        <v>31.899999999999995</v>
      </c>
      <c r="O629" s="219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3">
        <v>106</v>
      </c>
    </row>
    <row r="630" spans="1:65">
      <c r="A630" s="29"/>
      <c r="B630" s="19">
        <v>1</v>
      </c>
      <c r="C630" s="9">
        <v>6</v>
      </c>
      <c r="D630" s="218">
        <v>29.2</v>
      </c>
      <c r="E630" s="227">
        <v>26</v>
      </c>
      <c r="F630" s="218">
        <v>28.3</v>
      </c>
      <c r="G630" s="227">
        <v>26.5</v>
      </c>
      <c r="H630" s="218">
        <v>28.9</v>
      </c>
      <c r="I630" s="218">
        <v>28.5</v>
      </c>
      <c r="J630" s="218">
        <v>29.2</v>
      </c>
      <c r="K630" s="218">
        <v>26.8</v>
      </c>
      <c r="L630" s="218">
        <v>29.748928181294893</v>
      </c>
      <c r="M630" s="218">
        <v>27.9</v>
      </c>
      <c r="N630" s="225">
        <v>29.3</v>
      </c>
      <c r="O630" s="219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1"/>
    </row>
    <row r="631" spans="1:65">
      <c r="A631" s="29"/>
      <c r="B631" s="20" t="s">
        <v>267</v>
      </c>
      <c r="C631" s="12"/>
      <c r="D631" s="224">
        <v>28.716666666666669</v>
      </c>
      <c r="E631" s="224">
        <v>26.333333333333332</v>
      </c>
      <c r="F631" s="224">
        <v>28.733333333333334</v>
      </c>
      <c r="G631" s="224">
        <v>26.716666666666665</v>
      </c>
      <c r="H631" s="224">
        <v>29.433333333333334</v>
      </c>
      <c r="I631" s="224">
        <v>29</v>
      </c>
      <c r="J631" s="224">
        <v>29.099999999999998</v>
      </c>
      <c r="K631" s="224">
        <v>27.183333333333334</v>
      </c>
      <c r="L631" s="224">
        <v>29.670340820673392</v>
      </c>
      <c r="M631" s="224">
        <v>29.016666666666666</v>
      </c>
      <c r="N631" s="224">
        <v>31.166666666666671</v>
      </c>
      <c r="O631" s="219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1"/>
    </row>
    <row r="632" spans="1:65">
      <c r="A632" s="29"/>
      <c r="B632" s="3" t="s">
        <v>268</v>
      </c>
      <c r="C632" s="28"/>
      <c r="D632" s="218">
        <v>28.55</v>
      </c>
      <c r="E632" s="218">
        <v>26.5</v>
      </c>
      <c r="F632" s="218">
        <v>28.6</v>
      </c>
      <c r="G632" s="218">
        <v>26.6</v>
      </c>
      <c r="H632" s="218">
        <v>29.35</v>
      </c>
      <c r="I632" s="218">
        <v>28.7</v>
      </c>
      <c r="J632" s="218">
        <v>29.1</v>
      </c>
      <c r="K632" s="218">
        <v>27.15</v>
      </c>
      <c r="L632" s="218">
        <v>29.685784417675691</v>
      </c>
      <c r="M632" s="218">
        <v>28.9</v>
      </c>
      <c r="N632" s="218">
        <v>31.25</v>
      </c>
      <c r="O632" s="219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1"/>
    </row>
    <row r="633" spans="1:65">
      <c r="A633" s="29"/>
      <c r="B633" s="3" t="s">
        <v>269</v>
      </c>
      <c r="C633" s="28"/>
      <c r="D633" s="23">
        <v>0.42622372841814743</v>
      </c>
      <c r="E633" s="23">
        <v>1.2110601416389968</v>
      </c>
      <c r="F633" s="23">
        <v>0.84774209914729726</v>
      </c>
      <c r="G633" s="23">
        <v>0.27868739954771243</v>
      </c>
      <c r="H633" s="23">
        <v>0.512510162500869</v>
      </c>
      <c r="I633" s="23">
        <v>0.5621387729022076</v>
      </c>
      <c r="J633" s="23">
        <v>0.15491933384829704</v>
      </c>
      <c r="K633" s="23">
        <v>0.34302575219167797</v>
      </c>
      <c r="L633" s="23">
        <v>1.0535267392353604</v>
      </c>
      <c r="M633" s="23">
        <v>0.93683865562148294</v>
      </c>
      <c r="N633" s="23">
        <v>1.0112698288126003</v>
      </c>
      <c r="O633" s="146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86</v>
      </c>
      <c r="C634" s="28"/>
      <c r="D634" s="13">
        <v>1.4842381720887315E-2</v>
      </c>
      <c r="E634" s="13">
        <v>4.5989625631860639E-2</v>
      </c>
      <c r="F634" s="13">
        <v>2.9503785353154195E-2</v>
      </c>
      <c r="G634" s="13">
        <v>1.043121894751263E-2</v>
      </c>
      <c r="H634" s="13">
        <v>1.7412576302407782E-2</v>
      </c>
      <c r="I634" s="13">
        <v>1.9384095617317503E-2</v>
      </c>
      <c r="J634" s="13">
        <v>5.3236884483950876E-3</v>
      </c>
      <c r="K634" s="13">
        <v>1.2618973103311268E-2</v>
      </c>
      <c r="L634" s="13">
        <v>3.5507739719029284E-2</v>
      </c>
      <c r="M634" s="13">
        <v>3.2286225926070639E-2</v>
      </c>
      <c r="N634" s="13">
        <v>3.2447160282757223E-2</v>
      </c>
      <c r="O634" s="146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270</v>
      </c>
      <c r="C635" s="28"/>
      <c r="D635" s="13">
        <v>-4.8530343940984544E-3</v>
      </c>
      <c r="E635" s="13">
        <v>-8.7445034441483327E-2</v>
      </c>
      <c r="F635" s="13">
        <v>-4.2754679602007295E-3</v>
      </c>
      <c r="G635" s="13">
        <v>-7.4161006461833989E-2</v>
      </c>
      <c r="H635" s="13">
        <v>1.9982322263506713E-2</v>
      </c>
      <c r="I635" s="13">
        <v>4.9655949821640899E-3</v>
      </c>
      <c r="J635" s="13">
        <v>8.4309935855506613E-3</v>
      </c>
      <c r="K635" s="13">
        <v>-5.7989146312695694E-2</v>
      </c>
      <c r="L635" s="13">
        <v>2.8195576419711266E-2</v>
      </c>
      <c r="M635" s="13">
        <v>5.5431614160617038E-3</v>
      </c>
      <c r="N635" s="13">
        <v>8.0049231388877651E-2</v>
      </c>
      <c r="O635" s="146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45" t="s">
        <v>271</v>
      </c>
      <c r="C636" s="46"/>
      <c r="D636" s="44">
        <v>0.44</v>
      </c>
      <c r="E636" s="44">
        <v>4.1500000000000004</v>
      </c>
      <c r="F636" s="44">
        <v>0.41</v>
      </c>
      <c r="G636" s="44">
        <v>3.55</v>
      </c>
      <c r="H636" s="44">
        <v>0.67</v>
      </c>
      <c r="I636" s="44">
        <v>0</v>
      </c>
      <c r="J636" s="44">
        <v>0.16</v>
      </c>
      <c r="K636" s="44">
        <v>2.83</v>
      </c>
      <c r="L636" s="44">
        <v>1.04</v>
      </c>
      <c r="M636" s="44">
        <v>0.03</v>
      </c>
      <c r="N636" s="44">
        <v>3.37</v>
      </c>
      <c r="O636" s="146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3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BM637" s="53"/>
    </row>
    <row r="638" spans="1:65" ht="15">
      <c r="B638" s="8" t="s">
        <v>573</v>
      </c>
      <c r="BM638" s="27" t="s">
        <v>66</v>
      </c>
    </row>
    <row r="639" spans="1:65" ht="15">
      <c r="A639" s="24" t="s">
        <v>34</v>
      </c>
      <c r="B639" s="18" t="s">
        <v>117</v>
      </c>
      <c r="C639" s="15" t="s">
        <v>118</v>
      </c>
      <c r="D639" s="16" t="s">
        <v>239</v>
      </c>
      <c r="E639" s="17" t="s">
        <v>239</v>
      </c>
      <c r="F639" s="17" t="s">
        <v>239</v>
      </c>
      <c r="G639" s="17" t="s">
        <v>239</v>
      </c>
      <c r="H639" s="17" t="s">
        <v>239</v>
      </c>
      <c r="I639" s="17" t="s">
        <v>239</v>
      </c>
      <c r="J639" s="17" t="s">
        <v>239</v>
      </c>
      <c r="K639" s="17" t="s">
        <v>239</v>
      </c>
      <c r="L639" s="17" t="s">
        <v>239</v>
      </c>
      <c r="M639" s="17" t="s">
        <v>239</v>
      </c>
      <c r="N639" s="17" t="s">
        <v>239</v>
      </c>
      <c r="O639" s="17" t="s">
        <v>239</v>
      </c>
      <c r="P639" s="17" t="s">
        <v>239</v>
      </c>
      <c r="Q639" s="17" t="s">
        <v>239</v>
      </c>
      <c r="R639" s="17" t="s">
        <v>239</v>
      </c>
      <c r="S639" s="17" t="s">
        <v>239</v>
      </c>
      <c r="T639" s="17" t="s">
        <v>239</v>
      </c>
      <c r="U639" s="17" t="s">
        <v>239</v>
      </c>
      <c r="V639" s="17" t="s">
        <v>239</v>
      </c>
      <c r="W639" s="17" t="s">
        <v>239</v>
      </c>
      <c r="X639" s="146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240</v>
      </c>
      <c r="C640" s="9" t="s">
        <v>240</v>
      </c>
      <c r="D640" s="144" t="s">
        <v>242</v>
      </c>
      <c r="E640" s="145" t="s">
        <v>243</v>
      </c>
      <c r="F640" s="145" t="s">
        <v>244</v>
      </c>
      <c r="G640" s="145" t="s">
        <v>245</v>
      </c>
      <c r="H640" s="145" t="s">
        <v>246</v>
      </c>
      <c r="I640" s="145" t="s">
        <v>247</v>
      </c>
      <c r="J640" s="145" t="s">
        <v>248</v>
      </c>
      <c r="K640" s="145" t="s">
        <v>249</v>
      </c>
      <c r="L640" s="145" t="s">
        <v>250</v>
      </c>
      <c r="M640" s="145" t="s">
        <v>251</v>
      </c>
      <c r="N640" s="145" t="s">
        <v>252</v>
      </c>
      <c r="O640" s="145" t="s">
        <v>253</v>
      </c>
      <c r="P640" s="145" t="s">
        <v>254</v>
      </c>
      <c r="Q640" s="145" t="s">
        <v>256</v>
      </c>
      <c r="R640" s="145" t="s">
        <v>257</v>
      </c>
      <c r="S640" s="145" t="s">
        <v>259</v>
      </c>
      <c r="T640" s="145" t="s">
        <v>282</v>
      </c>
      <c r="U640" s="145" t="s">
        <v>284</v>
      </c>
      <c r="V640" s="145" t="s">
        <v>274</v>
      </c>
      <c r="W640" s="145" t="s">
        <v>260</v>
      </c>
      <c r="X640" s="1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1</v>
      </c>
    </row>
    <row r="641" spans="1:65">
      <c r="A641" s="29"/>
      <c r="B641" s="19"/>
      <c r="C641" s="9"/>
      <c r="D641" s="10" t="s">
        <v>299</v>
      </c>
      <c r="E641" s="11" t="s">
        <v>104</v>
      </c>
      <c r="F641" s="11" t="s">
        <v>104</v>
      </c>
      <c r="G641" s="11" t="s">
        <v>104</v>
      </c>
      <c r="H641" s="11" t="s">
        <v>103</v>
      </c>
      <c r="I641" s="11" t="s">
        <v>104</v>
      </c>
      <c r="J641" s="11" t="s">
        <v>103</v>
      </c>
      <c r="K641" s="11" t="s">
        <v>104</v>
      </c>
      <c r="L641" s="11" t="s">
        <v>103</v>
      </c>
      <c r="M641" s="11" t="s">
        <v>104</v>
      </c>
      <c r="N641" s="11" t="s">
        <v>299</v>
      </c>
      <c r="O641" s="11" t="s">
        <v>104</v>
      </c>
      <c r="P641" s="11" t="s">
        <v>104</v>
      </c>
      <c r="Q641" s="11" t="s">
        <v>104</v>
      </c>
      <c r="R641" s="11" t="s">
        <v>299</v>
      </c>
      <c r="S641" s="11" t="s">
        <v>99</v>
      </c>
      <c r="T641" s="11" t="s">
        <v>104</v>
      </c>
      <c r="U641" s="11" t="s">
        <v>299</v>
      </c>
      <c r="V641" s="11" t="s">
        <v>104</v>
      </c>
      <c r="W641" s="11" t="s">
        <v>104</v>
      </c>
      <c r="X641" s="1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3</v>
      </c>
    </row>
    <row r="642" spans="1:65">
      <c r="A642" s="29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146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8">
        <v>1</v>
      </c>
      <c r="C643" s="14">
        <v>1</v>
      </c>
      <c r="D643" s="229">
        <v>0.214</v>
      </c>
      <c r="E643" s="229">
        <v>0.24199999999999999</v>
      </c>
      <c r="F643" s="229">
        <v>0.2281</v>
      </c>
      <c r="G643" s="229">
        <v>0.24299999999999999</v>
      </c>
      <c r="H643" s="229">
        <v>0.2228</v>
      </c>
      <c r="I643" s="229">
        <v>0.22450906900000003</v>
      </c>
      <c r="J643" s="229">
        <v>0.22300000000000003</v>
      </c>
      <c r="K643" s="229">
        <v>0.23799999999999996</v>
      </c>
      <c r="L643" s="229">
        <v>0.22399999999999998</v>
      </c>
      <c r="M643" s="229">
        <v>0.247</v>
      </c>
      <c r="N643" s="229">
        <v>0.23400000000000001</v>
      </c>
      <c r="O643" s="229">
        <v>0.22889999999999999</v>
      </c>
      <c r="P643" s="229">
        <v>0.253</v>
      </c>
      <c r="Q643" s="229">
        <v>0.23570000000000002</v>
      </c>
      <c r="R643" s="229">
        <v>0.22799999999999998</v>
      </c>
      <c r="S643" s="229">
        <v>0.248</v>
      </c>
      <c r="T643" s="229">
        <v>0.23257395183031404</v>
      </c>
      <c r="U643" s="229">
        <v>0.22799999999999998</v>
      </c>
      <c r="V643" s="229">
        <v>0.22999999999999998</v>
      </c>
      <c r="W643" s="229">
        <v>0.2437</v>
      </c>
      <c r="X643" s="230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2">
        <v>1</v>
      </c>
    </row>
    <row r="644" spans="1:65">
      <c r="A644" s="29"/>
      <c r="B644" s="19">
        <v>1</v>
      </c>
      <c r="C644" s="9">
        <v>2</v>
      </c>
      <c r="D644" s="23">
        <v>0.21</v>
      </c>
      <c r="E644" s="23">
        <v>0.24</v>
      </c>
      <c r="F644" s="23">
        <v>0.22509999999999999</v>
      </c>
      <c r="G644" s="23">
        <v>0.23799999999999996</v>
      </c>
      <c r="H644" s="23">
        <v>0.21729999999999999</v>
      </c>
      <c r="I644" s="23">
        <v>0.22360804100000001</v>
      </c>
      <c r="J644" s="23">
        <v>0.22529999999999997</v>
      </c>
      <c r="K644" s="23">
        <v>0.24299999999999999</v>
      </c>
      <c r="L644" s="23">
        <v>0.217</v>
      </c>
      <c r="M644" s="23">
        <v>0.23300000000000001</v>
      </c>
      <c r="N644" s="23">
        <v>0.23900000000000002</v>
      </c>
      <c r="O644" s="23">
        <v>0.2278</v>
      </c>
      <c r="P644" s="23">
        <v>0.24299999999999999</v>
      </c>
      <c r="Q644" s="23">
        <v>0.23430000000000001</v>
      </c>
      <c r="R644" s="23">
        <v>0.23095999999999997</v>
      </c>
      <c r="S644" s="23">
        <v>0.247</v>
      </c>
      <c r="T644" s="23">
        <v>0.23114732587592546</v>
      </c>
      <c r="U644" s="23">
        <v>0.23200000000000001</v>
      </c>
      <c r="V644" s="23">
        <v>0.22</v>
      </c>
      <c r="W644" s="23">
        <v>0.2417</v>
      </c>
      <c r="X644" s="230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2">
        <v>19</v>
      </c>
    </row>
    <row r="645" spans="1:65">
      <c r="A645" s="29"/>
      <c r="B645" s="19">
        <v>1</v>
      </c>
      <c r="C645" s="9">
        <v>3</v>
      </c>
      <c r="D645" s="23">
        <v>0.21199999999999999</v>
      </c>
      <c r="E645" s="23">
        <v>0.245</v>
      </c>
      <c r="F645" s="23">
        <v>0.22339999999999999</v>
      </c>
      <c r="G645" s="23">
        <v>0.22699999999999998</v>
      </c>
      <c r="H645" s="23">
        <v>0.219</v>
      </c>
      <c r="I645" s="23">
        <v>0.22558329799999996</v>
      </c>
      <c r="J645" s="23">
        <v>0.22100000000000003</v>
      </c>
      <c r="K645" s="23">
        <v>0.24</v>
      </c>
      <c r="L645" s="23">
        <v>0.21250000000000002</v>
      </c>
      <c r="M645" s="23">
        <v>0.23200000000000001</v>
      </c>
      <c r="N645" s="23">
        <v>0.23500000000000001</v>
      </c>
      <c r="O645" s="23">
        <v>0.22269999999999998</v>
      </c>
      <c r="P645" s="23">
        <v>0.23699999999999996</v>
      </c>
      <c r="Q645" s="23">
        <v>0.23670000000000002</v>
      </c>
      <c r="R645" s="23">
        <v>0.22934000000000002</v>
      </c>
      <c r="S645" s="23">
        <v>0.23300000000000001</v>
      </c>
      <c r="T645" s="23">
        <v>0.22734507564063622</v>
      </c>
      <c r="U645" s="23">
        <v>0.22</v>
      </c>
      <c r="V645" s="23">
        <v>0.22</v>
      </c>
      <c r="W645" s="23">
        <v>0.2218</v>
      </c>
      <c r="X645" s="230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2">
        <v>16</v>
      </c>
    </row>
    <row r="646" spans="1:65">
      <c r="A646" s="29"/>
      <c r="B646" s="19">
        <v>1</v>
      </c>
      <c r="C646" s="9">
        <v>4</v>
      </c>
      <c r="D646" s="23">
        <v>0.20699999999999999</v>
      </c>
      <c r="E646" s="23">
        <v>0.24299999999999999</v>
      </c>
      <c r="F646" s="23">
        <v>0.21540000000000001</v>
      </c>
      <c r="G646" s="23">
        <v>0.22899999999999998</v>
      </c>
      <c r="H646" s="23">
        <v>0.2228</v>
      </c>
      <c r="I646" s="23">
        <v>0.22760824699999999</v>
      </c>
      <c r="J646" s="23">
        <v>0.2248</v>
      </c>
      <c r="K646" s="23">
        <v>0.23799999999999996</v>
      </c>
      <c r="L646" s="23">
        <v>0.21510000000000001</v>
      </c>
      <c r="M646" s="23">
        <v>0.24099999999999999</v>
      </c>
      <c r="N646" s="23">
        <v>0.22599999999999998</v>
      </c>
      <c r="O646" s="23">
        <v>0.22439999999999999</v>
      </c>
      <c r="P646" s="23">
        <v>0.23499999999999996</v>
      </c>
      <c r="Q646" s="23">
        <v>0.23479999999999998</v>
      </c>
      <c r="R646" s="23">
        <v>0.23141999999999999</v>
      </c>
      <c r="S646" s="23">
        <v>0.23500000000000001</v>
      </c>
      <c r="T646" s="23">
        <v>0.22637806343083383</v>
      </c>
      <c r="U646" s="23">
        <v>0.218</v>
      </c>
      <c r="V646" s="23">
        <v>0.22</v>
      </c>
      <c r="W646" s="23">
        <v>0.24420000000000003</v>
      </c>
      <c r="X646" s="230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2">
        <v>0.22955831880742655</v>
      </c>
    </row>
    <row r="647" spans="1:65">
      <c r="A647" s="29"/>
      <c r="B647" s="19">
        <v>1</v>
      </c>
      <c r="C647" s="9">
        <v>5</v>
      </c>
      <c r="D647" s="23">
        <v>0.21099999999999999</v>
      </c>
      <c r="E647" s="23">
        <v>0.24099999999999999</v>
      </c>
      <c r="F647" s="23">
        <v>0.23540000000000003</v>
      </c>
      <c r="G647" s="23">
        <v>0.22899999999999998</v>
      </c>
      <c r="H647" s="23">
        <v>0.22230000000000003</v>
      </c>
      <c r="I647" s="23">
        <v>0.22594356499999993</v>
      </c>
      <c r="J647" s="23">
        <v>0.2268</v>
      </c>
      <c r="K647" s="23">
        <v>0.23599999999999996</v>
      </c>
      <c r="L647" s="23">
        <v>0.2087</v>
      </c>
      <c r="M647" s="23">
        <v>0.219</v>
      </c>
      <c r="N647" s="23">
        <v>0.23400000000000001</v>
      </c>
      <c r="O647" s="23">
        <v>0.2235</v>
      </c>
      <c r="P647" s="23">
        <v>0.23499999999999996</v>
      </c>
      <c r="Q647" s="23">
        <v>0.23370000000000002</v>
      </c>
      <c r="R647" s="23">
        <v>0.23108000000000001</v>
      </c>
      <c r="S647" s="23">
        <v>0.24099999999999999</v>
      </c>
      <c r="T647" s="23">
        <v>0.23333559450851032</v>
      </c>
      <c r="U647" s="23">
        <v>0.23200000000000001</v>
      </c>
      <c r="V647" s="23">
        <v>0.22</v>
      </c>
      <c r="W647" s="23">
        <v>0.23419999999999999</v>
      </c>
      <c r="X647" s="230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2">
        <v>107</v>
      </c>
    </row>
    <row r="648" spans="1:65">
      <c r="A648" s="29"/>
      <c r="B648" s="19">
        <v>1</v>
      </c>
      <c r="C648" s="9">
        <v>6</v>
      </c>
      <c r="D648" s="23">
        <v>0.20899999999999999</v>
      </c>
      <c r="E648" s="23">
        <v>0.24</v>
      </c>
      <c r="F648" s="23">
        <v>0.22520000000000001</v>
      </c>
      <c r="G648" s="23">
        <v>0.22899999999999998</v>
      </c>
      <c r="H648" s="23">
        <v>0.22009999999999999</v>
      </c>
      <c r="I648" s="23">
        <v>0.22809274399999993</v>
      </c>
      <c r="J648" s="23">
        <v>0.22499999999999998</v>
      </c>
      <c r="K648" s="23">
        <v>0.22999999999999998</v>
      </c>
      <c r="L648" s="23">
        <v>0.21240000000000001</v>
      </c>
      <c r="M648" s="23">
        <v>0.22599999999999998</v>
      </c>
      <c r="N648" s="23">
        <v>0.22499999999999998</v>
      </c>
      <c r="O648" s="23">
        <v>0.23089999999999999</v>
      </c>
      <c r="P648" s="23">
        <v>0.24199999999999999</v>
      </c>
      <c r="Q648" s="23">
        <v>0.24559999999999998</v>
      </c>
      <c r="R648" s="23">
        <v>0.22970999999999997</v>
      </c>
      <c r="S648" s="23">
        <v>0.251</v>
      </c>
      <c r="T648" s="23">
        <v>0.2295632816049635</v>
      </c>
      <c r="U648" s="23">
        <v>0.22499999999999998</v>
      </c>
      <c r="V648" s="23">
        <v>0.22999999999999998</v>
      </c>
      <c r="W648" s="23">
        <v>0.23370000000000002</v>
      </c>
      <c r="X648" s="230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54"/>
    </row>
    <row r="649" spans="1:65">
      <c r="A649" s="29"/>
      <c r="B649" s="20" t="s">
        <v>267</v>
      </c>
      <c r="C649" s="12"/>
      <c r="D649" s="233">
        <v>0.21050000000000002</v>
      </c>
      <c r="E649" s="233">
        <v>0.24183333333333332</v>
      </c>
      <c r="F649" s="233">
        <v>0.22543333333333335</v>
      </c>
      <c r="G649" s="233">
        <v>0.23250000000000001</v>
      </c>
      <c r="H649" s="233">
        <v>0.22071666666666667</v>
      </c>
      <c r="I649" s="233">
        <v>0.22589082733333332</v>
      </c>
      <c r="J649" s="233">
        <v>0.22431666666666664</v>
      </c>
      <c r="K649" s="233">
        <v>0.23749999999999996</v>
      </c>
      <c r="L649" s="233">
        <v>0.21495</v>
      </c>
      <c r="M649" s="233">
        <v>0.23299999999999998</v>
      </c>
      <c r="N649" s="233">
        <v>0.23216666666666672</v>
      </c>
      <c r="O649" s="233">
        <v>0.22636666666666669</v>
      </c>
      <c r="P649" s="233">
        <v>0.24083333333333332</v>
      </c>
      <c r="Q649" s="233">
        <v>0.23680000000000004</v>
      </c>
      <c r="R649" s="233">
        <v>0.23008499999999996</v>
      </c>
      <c r="S649" s="233">
        <v>0.24250000000000002</v>
      </c>
      <c r="T649" s="233">
        <v>0.23005721548186389</v>
      </c>
      <c r="U649" s="233">
        <v>0.22583333333333333</v>
      </c>
      <c r="V649" s="233">
        <v>0.2233333333333333</v>
      </c>
      <c r="W649" s="233">
        <v>0.23655000000000001</v>
      </c>
      <c r="X649" s="230"/>
      <c r="Y649" s="231"/>
      <c r="Z649" s="231"/>
      <c r="AA649" s="231"/>
      <c r="AB649" s="231"/>
      <c r="AC649" s="231"/>
      <c r="AD649" s="231"/>
      <c r="AE649" s="231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54"/>
    </row>
    <row r="650" spans="1:65">
      <c r="A650" s="29"/>
      <c r="B650" s="3" t="s">
        <v>268</v>
      </c>
      <c r="C650" s="28"/>
      <c r="D650" s="23">
        <v>0.21049999999999999</v>
      </c>
      <c r="E650" s="23">
        <v>0.24149999999999999</v>
      </c>
      <c r="F650" s="23">
        <v>0.22515000000000002</v>
      </c>
      <c r="G650" s="23">
        <v>0.22899999999999998</v>
      </c>
      <c r="H650" s="23">
        <v>0.22120000000000001</v>
      </c>
      <c r="I650" s="23">
        <v>0.22576343149999994</v>
      </c>
      <c r="J650" s="23">
        <v>0.22489999999999999</v>
      </c>
      <c r="K650" s="23">
        <v>0.23799999999999996</v>
      </c>
      <c r="L650" s="23">
        <v>0.21380000000000002</v>
      </c>
      <c r="M650" s="23">
        <v>0.23250000000000001</v>
      </c>
      <c r="N650" s="23">
        <v>0.23400000000000001</v>
      </c>
      <c r="O650" s="23">
        <v>0.2261</v>
      </c>
      <c r="P650" s="23">
        <v>0.23949999999999999</v>
      </c>
      <c r="Q650" s="23">
        <v>0.23525000000000001</v>
      </c>
      <c r="R650" s="23">
        <v>0.23033499999999996</v>
      </c>
      <c r="S650" s="23">
        <v>0.24399999999999999</v>
      </c>
      <c r="T650" s="23">
        <v>0.23035530374044449</v>
      </c>
      <c r="U650" s="23">
        <v>0.22649999999999998</v>
      </c>
      <c r="V650" s="23">
        <v>0.22</v>
      </c>
      <c r="W650" s="23">
        <v>0.23794999999999999</v>
      </c>
      <c r="X650" s="230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54"/>
    </row>
    <row r="651" spans="1:65">
      <c r="A651" s="29"/>
      <c r="B651" s="3" t="s">
        <v>269</v>
      </c>
      <c r="C651" s="28"/>
      <c r="D651" s="23">
        <v>2.4289915602982259E-3</v>
      </c>
      <c r="E651" s="23">
        <v>1.9407902170679534E-3</v>
      </c>
      <c r="F651" s="23">
        <v>6.5025123349876663E-3</v>
      </c>
      <c r="G651" s="23">
        <v>6.442049363362564E-3</v>
      </c>
      <c r="H651" s="23">
        <v>2.2885949110025327E-3</v>
      </c>
      <c r="I651" s="23">
        <v>1.7329565722275255E-3</v>
      </c>
      <c r="J651" s="23">
        <v>2.0282176083119374E-3</v>
      </c>
      <c r="K651" s="23">
        <v>4.3703546766824357E-3</v>
      </c>
      <c r="L651" s="23">
        <v>5.2477614275041025E-3</v>
      </c>
      <c r="M651" s="23">
        <v>1.0059821071967434E-2</v>
      </c>
      <c r="N651" s="23">
        <v>5.4924190177613793E-3</v>
      </c>
      <c r="O651" s="23">
        <v>3.3031298289147946E-3</v>
      </c>
      <c r="P651" s="23">
        <v>6.8823445617512439E-3</v>
      </c>
      <c r="Q651" s="23">
        <v>4.4389187872724062E-3</v>
      </c>
      <c r="R651" s="23">
        <v>1.3100190838304616E-3</v>
      </c>
      <c r="S651" s="23">
        <v>7.3688533707762099E-3</v>
      </c>
      <c r="T651" s="23">
        <v>2.8073441032025084E-3</v>
      </c>
      <c r="U651" s="23">
        <v>5.9469880331699601E-3</v>
      </c>
      <c r="V651" s="23">
        <v>5.163977794943213E-3</v>
      </c>
      <c r="W651" s="23">
        <v>8.5717559461291302E-3</v>
      </c>
      <c r="X651" s="230"/>
      <c r="Y651" s="231"/>
      <c r="Z651" s="231"/>
      <c r="AA651" s="231"/>
      <c r="AB651" s="231"/>
      <c r="AC651" s="231"/>
      <c r="AD651" s="231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54"/>
    </row>
    <row r="652" spans="1:65">
      <c r="A652" s="29"/>
      <c r="B652" s="3" t="s">
        <v>86</v>
      </c>
      <c r="C652" s="28"/>
      <c r="D652" s="13">
        <v>1.1539152305454754E-2</v>
      </c>
      <c r="E652" s="13">
        <v>8.0253213662355074E-3</v>
      </c>
      <c r="F652" s="13">
        <v>2.8844502447084131E-2</v>
      </c>
      <c r="G652" s="13">
        <v>2.770773919725834E-2</v>
      </c>
      <c r="H652" s="13">
        <v>1.0368926577071053E-2</v>
      </c>
      <c r="I652" s="13">
        <v>7.6716553420308085E-3</v>
      </c>
      <c r="J652" s="13">
        <v>9.0417606433402381E-3</v>
      </c>
      <c r="K652" s="13">
        <v>1.8401493375504997E-2</v>
      </c>
      <c r="L652" s="13">
        <v>2.441387033032846E-2</v>
      </c>
      <c r="M652" s="13">
        <v>4.317519773376581E-2</v>
      </c>
      <c r="N652" s="13">
        <v>2.3657224771405791E-2</v>
      </c>
      <c r="O652" s="13">
        <v>1.4591944465828866E-2</v>
      </c>
      <c r="P652" s="13">
        <v>2.8577209252946344E-2</v>
      </c>
      <c r="Q652" s="13">
        <v>1.8745434067873334E-2</v>
      </c>
      <c r="R652" s="13">
        <v>5.6936309791184208E-3</v>
      </c>
      <c r="S652" s="13">
        <v>3.038702420938643E-2</v>
      </c>
      <c r="T652" s="13">
        <v>1.2202808320192939E-2</v>
      </c>
      <c r="U652" s="13">
        <v>2.6333526346140047E-2</v>
      </c>
      <c r="V652" s="13">
        <v>2.312228863407409E-2</v>
      </c>
      <c r="W652" s="13">
        <v>3.6236550184439359E-2</v>
      </c>
      <c r="X652" s="146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270</v>
      </c>
      <c r="C653" s="28"/>
      <c r="D653" s="13">
        <v>-8.3021686630377789E-2</v>
      </c>
      <c r="E653" s="13">
        <v>5.3472314092891216E-2</v>
      </c>
      <c r="F653" s="13">
        <v>-1.7969226711202713E-2</v>
      </c>
      <c r="G653" s="13">
        <v>1.2814526643406987E-2</v>
      </c>
      <c r="H653" s="13">
        <v>-3.8515930011567279E-2</v>
      </c>
      <c r="I653" s="13">
        <v>-1.5976295231408422E-2</v>
      </c>
      <c r="J653" s="13">
        <v>-2.2833640566766289E-2</v>
      </c>
      <c r="K653" s="13">
        <v>3.4595484205630411E-2</v>
      </c>
      <c r="L653" s="13">
        <v>-6.3636634399998671E-2</v>
      </c>
      <c r="M653" s="13">
        <v>1.4992622399629063E-2</v>
      </c>
      <c r="N653" s="13">
        <v>1.1362462805925455E-2</v>
      </c>
      <c r="O653" s="13">
        <v>-1.3903447966254312E-2</v>
      </c>
      <c r="P653" s="13">
        <v>4.9116122580446397E-2</v>
      </c>
      <c r="Q653" s="13">
        <v>3.1546150146919416E-2</v>
      </c>
      <c r="R653" s="13">
        <v>2.2943241408526216E-3</v>
      </c>
      <c r="S653" s="13">
        <v>5.6376441767854502E-2</v>
      </c>
      <c r="T653" s="13">
        <v>2.1732894587709328E-3</v>
      </c>
      <c r="U653" s="13">
        <v>-1.6226750106224874E-2</v>
      </c>
      <c r="V653" s="13">
        <v>-2.7117228887336919E-2</v>
      </c>
      <c r="W653" s="13">
        <v>3.0457102268808045E-2</v>
      </c>
      <c r="X653" s="1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45" t="s">
        <v>271</v>
      </c>
      <c r="C654" s="46"/>
      <c r="D654" s="44">
        <v>2.16</v>
      </c>
      <c r="E654" s="44">
        <v>1.3</v>
      </c>
      <c r="F654" s="44">
        <v>0.51</v>
      </c>
      <c r="G654" s="44">
        <v>0.27</v>
      </c>
      <c r="H654" s="44">
        <v>1.03</v>
      </c>
      <c r="I654" s="44">
        <v>0.46</v>
      </c>
      <c r="J654" s="44">
        <v>0.63</v>
      </c>
      <c r="K654" s="44">
        <v>0.82</v>
      </c>
      <c r="L654" s="44">
        <v>1.67</v>
      </c>
      <c r="M654" s="44">
        <v>0.32</v>
      </c>
      <c r="N654" s="44">
        <v>0.23</v>
      </c>
      <c r="O654" s="44">
        <v>0.41</v>
      </c>
      <c r="P654" s="44">
        <v>1.19</v>
      </c>
      <c r="Q654" s="44">
        <v>0.74</v>
      </c>
      <c r="R654" s="44">
        <v>0</v>
      </c>
      <c r="S654" s="44">
        <v>1.37</v>
      </c>
      <c r="T654" s="44">
        <v>0</v>
      </c>
      <c r="U654" s="44">
        <v>0.47</v>
      </c>
      <c r="V654" s="44">
        <v>0.74</v>
      </c>
      <c r="W654" s="44">
        <v>0.71</v>
      </c>
      <c r="X654" s="146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BM655" s="53"/>
    </row>
    <row r="656" spans="1:65" ht="19.5">
      <c r="B656" s="8" t="s">
        <v>574</v>
      </c>
      <c r="BM656" s="27" t="s">
        <v>66</v>
      </c>
    </row>
    <row r="657" spans="1:65" ht="19.5">
      <c r="A657" s="24" t="s">
        <v>317</v>
      </c>
      <c r="B657" s="18" t="s">
        <v>117</v>
      </c>
      <c r="C657" s="15" t="s">
        <v>118</v>
      </c>
      <c r="D657" s="16" t="s">
        <v>239</v>
      </c>
      <c r="E657" s="17" t="s">
        <v>239</v>
      </c>
      <c r="F657" s="17" t="s">
        <v>239</v>
      </c>
      <c r="G657" s="17" t="s">
        <v>239</v>
      </c>
      <c r="H657" s="17" t="s">
        <v>239</v>
      </c>
      <c r="I657" s="17" t="s">
        <v>239</v>
      </c>
      <c r="J657" s="17" t="s">
        <v>239</v>
      </c>
      <c r="K657" s="17" t="s">
        <v>239</v>
      </c>
      <c r="L657" s="17" t="s">
        <v>239</v>
      </c>
      <c r="M657" s="17" t="s">
        <v>239</v>
      </c>
      <c r="N657" s="17" t="s">
        <v>239</v>
      </c>
      <c r="O657" s="17" t="s">
        <v>239</v>
      </c>
      <c r="P657" s="146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240</v>
      </c>
      <c r="C658" s="9" t="s">
        <v>240</v>
      </c>
      <c r="D658" s="144" t="s">
        <v>242</v>
      </c>
      <c r="E658" s="145" t="s">
        <v>246</v>
      </c>
      <c r="F658" s="145" t="s">
        <v>247</v>
      </c>
      <c r="G658" s="145" t="s">
        <v>248</v>
      </c>
      <c r="H658" s="145" t="s">
        <v>250</v>
      </c>
      <c r="I658" s="145" t="s">
        <v>253</v>
      </c>
      <c r="J658" s="145" t="s">
        <v>256</v>
      </c>
      <c r="K658" s="145" t="s">
        <v>257</v>
      </c>
      <c r="L658" s="145" t="s">
        <v>258</v>
      </c>
      <c r="M658" s="145" t="s">
        <v>259</v>
      </c>
      <c r="N658" s="145" t="s">
        <v>284</v>
      </c>
      <c r="O658" s="145" t="s">
        <v>260</v>
      </c>
      <c r="P658" s="146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299</v>
      </c>
      <c r="E659" s="11" t="s">
        <v>103</v>
      </c>
      <c r="F659" s="11" t="s">
        <v>104</v>
      </c>
      <c r="G659" s="11" t="s">
        <v>103</v>
      </c>
      <c r="H659" s="11" t="s">
        <v>103</v>
      </c>
      <c r="I659" s="11" t="s">
        <v>104</v>
      </c>
      <c r="J659" s="11" t="s">
        <v>104</v>
      </c>
      <c r="K659" s="11" t="s">
        <v>299</v>
      </c>
      <c r="L659" s="11" t="s">
        <v>100</v>
      </c>
      <c r="M659" s="11" t="s">
        <v>99</v>
      </c>
      <c r="N659" s="11" t="s">
        <v>299</v>
      </c>
      <c r="O659" s="11" t="s">
        <v>104</v>
      </c>
      <c r="P659" s="146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146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229">
        <v>0.41199999999999998</v>
      </c>
      <c r="E661" s="229">
        <v>0.39850999999999998</v>
      </c>
      <c r="F661" s="229">
        <v>0.38418582000000001</v>
      </c>
      <c r="G661" s="229">
        <v>0.34556999999999999</v>
      </c>
      <c r="H661" s="229">
        <v>0.37766</v>
      </c>
      <c r="I661" s="229">
        <v>0.32100000000000001</v>
      </c>
      <c r="J661" s="229">
        <v>0.41199999999999998</v>
      </c>
      <c r="K661" s="229">
        <v>0.43128</v>
      </c>
      <c r="L661" s="229">
        <v>0.42843047649999999</v>
      </c>
      <c r="M661" s="229">
        <v>0.52</v>
      </c>
      <c r="N661" s="229">
        <v>0.29799999999999999</v>
      </c>
      <c r="O661" s="229">
        <v>0.41020000000000001</v>
      </c>
      <c r="P661" s="230"/>
      <c r="Q661" s="231"/>
      <c r="R661" s="231"/>
      <c r="S661" s="231"/>
      <c r="T661" s="231"/>
      <c r="U661" s="231"/>
      <c r="V661" s="231"/>
      <c r="W661" s="231"/>
      <c r="X661" s="231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2">
        <v>1</v>
      </c>
    </row>
    <row r="662" spans="1:65">
      <c r="A662" s="29"/>
      <c r="B662" s="19">
        <v>1</v>
      </c>
      <c r="C662" s="9">
        <v>2</v>
      </c>
      <c r="D662" s="23">
        <v>0.41199999999999998</v>
      </c>
      <c r="E662" s="23">
        <v>0.3992</v>
      </c>
      <c r="F662" s="23">
        <v>0.37918097000000001</v>
      </c>
      <c r="G662" s="23">
        <v>0.34099000000000002</v>
      </c>
      <c r="H662" s="23">
        <v>0.38705000000000001</v>
      </c>
      <c r="I662" s="23">
        <v>0.32100000000000001</v>
      </c>
      <c r="J662" s="23">
        <v>0.41199999999999998</v>
      </c>
      <c r="K662" s="23">
        <v>0.43357000000000001</v>
      </c>
      <c r="L662" s="23">
        <v>0.43314425610000001</v>
      </c>
      <c r="M662" s="23">
        <v>0.45999999999999996</v>
      </c>
      <c r="N662" s="23">
        <v>0.29799999999999999</v>
      </c>
      <c r="O662" s="23">
        <v>0.3896</v>
      </c>
      <c r="P662" s="230"/>
      <c r="Q662" s="231"/>
      <c r="R662" s="231"/>
      <c r="S662" s="231"/>
      <c r="T662" s="231"/>
      <c r="U662" s="231"/>
      <c r="V662" s="231"/>
      <c r="W662" s="231"/>
      <c r="X662" s="231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2">
        <v>20</v>
      </c>
    </row>
    <row r="663" spans="1:65">
      <c r="A663" s="29"/>
      <c r="B663" s="19">
        <v>1</v>
      </c>
      <c r="C663" s="9">
        <v>3</v>
      </c>
      <c r="D663" s="23">
        <v>0.41199999999999998</v>
      </c>
      <c r="E663" s="23">
        <v>0.41020000000000001</v>
      </c>
      <c r="F663" s="23">
        <v>0.38326917999999999</v>
      </c>
      <c r="G663" s="23">
        <v>0.31807000000000002</v>
      </c>
      <c r="H663" s="23">
        <v>0.38568000000000002</v>
      </c>
      <c r="I663" s="23">
        <v>0.34399999999999997</v>
      </c>
      <c r="J663" s="23">
        <v>0.41199999999999998</v>
      </c>
      <c r="K663" s="23">
        <v>0.42784</v>
      </c>
      <c r="L663" s="23">
        <v>0.44808415909999999</v>
      </c>
      <c r="M663" s="23">
        <v>0.48</v>
      </c>
      <c r="N663" s="23">
        <v>0.29799999999999999</v>
      </c>
      <c r="O663" s="23">
        <v>0.36890000000000001</v>
      </c>
      <c r="P663" s="230"/>
      <c r="Q663" s="231"/>
      <c r="R663" s="231"/>
      <c r="S663" s="231"/>
      <c r="T663" s="231"/>
      <c r="U663" s="231"/>
      <c r="V663" s="231"/>
      <c r="W663" s="231"/>
      <c r="X663" s="231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2">
        <v>16</v>
      </c>
    </row>
    <row r="664" spans="1:65">
      <c r="A664" s="29"/>
      <c r="B664" s="19">
        <v>1</v>
      </c>
      <c r="C664" s="9">
        <v>4</v>
      </c>
      <c r="D664" s="23">
        <v>0.41199999999999998</v>
      </c>
      <c r="E664" s="23">
        <v>0.40789999999999998</v>
      </c>
      <c r="F664" s="23">
        <v>0.38823737000000003</v>
      </c>
      <c r="G664" s="23">
        <v>0.37237999999999999</v>
      </c>
      <c r="H664" s="23">
        <v>0.38934000000000002</v>
      </c>
      <c r="I664" s="23">
        <v>0.34399999999999997</v>
      </c>
      <c r="J664" s="23">
        <v>0.41199999999999998</v>
      </c>
      <c r="K664" s="23">
        <v>0.43013000000000001</v>
      </c>
      <c r="L664" s="23">
        <v>0.42046181259999998</v>
      </c>
      <c r="M664" s="23">
        <v>0.51</v>
      </c>
      <c r="N664" s="23">
        <v>0.32100000000000001</v>
      </c>
      <c r="O664" s="23">
        <v>0.40560000000000002</v>
      </c>
      <c r="P664" s="230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0.39340372398972739</v>
      </c>
    </row>
    <row r="665" spans="1:65">
      <c r="A665" s="29"/>
      <c r="B665" s="19">
        <v>1</v>
      </c>
      <c r="C665" s="9">
        <v>5</v>
      </c>
      <c r="D665" s="23">
        <v>0.41199999999999998</v>
      </c>
      <c r="E665" s="23">
        <v>0.40699000000000002</v>
      </c>
      <c r="F665" s="23">
        <v>0.38040927000000002</v>
      </c>
      <c r="G665" s="23">
        <v>0.35703000000000001</v>
      </c>
      <c r="H665" s="23">
        <v>0.37834000000000001</v>
      </c>
      <c r="I665" s="23">
        <v>0.36699999999999999</v>
      </c>
      <c r="J665" s="23">
        <v>0.41199999999999998</v>
      </c>
      <c r="K665" s="23">
        <v>0.42968000000000001</v>
      </c>
      <c r="L665" s="23">
        <v>0.41896695299999998</v>
      </c>
      <c r="M665" s="23">
        <v>0.45999999999999996</v>
      </c>
      <c r="N665" s="23">
        <v>0.32100000000000001</v>
      </c>
      <c r="O665" s="23">
        <v>0.38269999999999998</v>
      </c>
      <c r="P665" s="230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108</v>
      </c>
    </row>
    <row r="666" spans="1:65">
      <c r="A666" s="29"/>
      <c r="B666" s="19">
        <v>1</v>
      </c>
      <c r="C666" s="9">
        <v>6</v>
      </c>
      <c r="D666" s="23">
        <v>0.41199999999999998</v>
      </c>
      <c r="E666" s="23">
        <v>0.39873999999999998</v>
      </c>
      <c r="F666" s="23">
        <v>0.38033593999999998</v>
      </c>
      <c r="G666" s="23">
        <v>0.35703000000000001</v>
      </c>
      <c r="H666" s="23">
        <v>0.37445000000000001</v>
      </c>
      <c r="I666" s="23">
        <v>0.34399999999999997</v>
      </c>
      <c r="J666" s="23">
        <v>0.41199999999999998</v>
      </c>
      <c r="K666" s="23">
        <v>0.42830000000000001</v>
      </c>
      <c r="L666" s="23">
        <v>0.41600184010000002</v>
      </c>
      <c r="M666" s="23">
        <v>0.46999999999999992</v>
      </c>
      <c r="N666" s="23">
        <v>0.32100000000000001</v>
      </c>
      <c r="O666" s="23">
        <v>0.37580000000000002</v>
      </c>
      <c r="P666" s="230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54"/>
    </row>
    <row r="667" spans="1:65">
      <c r="A667" s="29"/>
      <c r="B667" s="20" t="s">
        <v>267</v>
      </c>
      <c r="C667" s="12"/>
      <c r="D667" s="233">
        <v>0.41199999999999998</v>
      </c>
      <c r="E667" s="233">
        <v>0.40359000000000006</v>
      </c>
      <c r="F667" s="233">
        <v>0.38260309166666673</v>
      </c>
      <c r="G667" s="233">
        <v>0.34851166666666672</v>
      </c>
      <c r="H667" s="233">
        <v>0.38208666666666669</v>
      </c>
      <c r="I667" s="233">
        <v>0.34016666666666667</v>
      </c>
      <c r="J667" s="233">
        <v>0.41199999999999998</v>
      </c>
      <c r="K667" s="233">
        <v>0.43013333333333331</v>
      </c>
      <c r="L667" s="233">
        <v>0.42751491623333332</v>
      </c>
      <c r="M667" s="233">
        <v>0.48333333333333323</v>
      </c>
      <c r="N667" s="233">
        <v>0.30949999999999994</v>
      </c>
      <c r="O667" s="233">
        <v>0.38880000000000003</v>
      </c>
      <c r="P667" s="230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54"/>
    </row>
    <row r="668" spans="1:65">
      <c r="A668" s="29"/>
      <c r="B668" s="3" t="s">
        <v>268</v>
      </c>
      <c r="C668" s="28"/>
      <c r="D668" s="23">
        <v>0.41199999999999998</v>
      </c>
      <c r="E668" s="23">
        <v>0.40309499999999998</v>
      </c>
      <c r="F668" s="23">
        <v>0.381839225</v>
      </c>
      <c r="G668" s="23">
        <v>0.3513</v>
      </c>
      <c r="H668" s="23">
        <v>0.38201000000000002</v>
      </c>
      <c r="I668" s="23">
        <v>0.34399999999999997</v>
      </c>
      <c r="J668" s="23">
        <v>0.41199999999999998</v>
      </c>
      <c r="K668" s="23">
        <v>0.42990499999999998</v>
      </c>
      <c r="L668" s="23">
        <v>0.42444614454999996</v>
      </c>
      <c r="M668" s="23">
        <v>0.47499999999999998</v>
      </c>
      <c r="N668" s="23">
        <v>0.3095</v>
      </c>
      <c r="O668" s="23">
        <v>0.38614999999999999</v>
      </c>
      <c r="P668" s="230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54"/>
    </row>
    <row r="669" spans="1:65">
      <c r="A669" s="29"/>
      <c r="B669" s="3" t="s">
        <v>269</v>
      </c>
      <c r="C669" s="28"/>
      <c r="D669" s="23">
        <v>0</v>
      </c>
      <c r="E669" s="23">
        <v>5.3372127557368473E-3</v>
      </c>
      <c r="F669" s="23">
        <v>3.3573067142780855E-3</v>
      </c>
      <c r="G669" s="23">
        <v>1.8475634134358321E-2</v>
      </c>
      <c r="H669" s="23">
        <v>6.0350498479023965E-3</v>
      </c>
      <c r="I669" s="23">
        <v>1.7313771012308854E-2</v>
      </c>
      <c r="J669" s="23">
        <v>0</v>
      </c>
      <c r="K669" s="23">
        <v>2.0953058647048815E-3</v>
      </c>
      <c r="L669" s="23">
        <v>1.192464958308752E-2</v>
      </c>
      <c r="M669" s="23">
        <v>2.581988897471614E-2</v>
      </c>
      <c r="N669" s="23">
        <v>1.2597618822618832E-2</v>
      </c>
      <c r="O669" s="23">
        <v>1.6389386809761982E-2</v>
      </c>
      <c r="P669" s="230"/>
      <c r="Q669" s="231"/>
      <c r="R669" s="231"/>
      <c r="S669" s="231"/>
      <c r="T669" s="231"/>
      <c r="U669" s="231"/>
      <c r="V669" s="231"/>
      <c r="W669" s="231"/>
      <c r="X669" s="231"/>
      <c r="Y669" s="231"/>
      <c r="Z669" s="231"/>
      <c r="AA669" s="231"/>
      <c r="AB669" s="231"/>
      <c r="AC669" s="231"/>
      <c r="AD669" s="231"/>
      <c r="AE669" s="231"/>
      <c r="AF669" s="231"/>
      <c r="AG669" s="231"/>
      <c r="AH669" s="231"/>
      <c r="AI669" s="231"/>
      <c r="AJ669" s="231"/>
      <c r="AK669" s="231"/>
      <c r="AL669" s="231"/>
      <c r="AM669" s="231"/>
      <c r="AN669" s="231"/>
      <c r="AO669" s="231"/>
      <c r="AP669" s="231"/>
      <c r="AQ669" s="231"/>
      <c r="AR669" s="231"/>
      <c r="AS669" s="231"/>
      <c r="AT669" s="231"/>
      <c r="AU669" s="231"/>
      <c r="AV669" s="231"/>
      <c r="AW669" s="231"/>
      <c r="AX669" s="231"/>
      <c r="AY669" s="231"/>
      <c r="AZ669" s="231"/>
      <c r="BA669" s="231"/>
      <c r="BB669" s="231"/>
      <c r="BC669" s="231"/>
      <c r="BD669" s="231"/>
      <c r="BE669" s="231"/>
      <c r="BF669" s="231"/>
      <c r="BG669" s="231"/>
      <c r="BH669" s="231"/>
      <c r="BI669" s="231"/>
      <c r="BJ669" s="231"/>
      <c r="BK669" s="231"/>
      <c r="BL669" s="231"/>
      <c r="BM669" s="54"/>
    </row>
    <row r="670" spans="1:65">
      <c r="A670" s="29"/>
      <c r="B670" s="3" t="s">
        <v>86</v>
      </c>
      <c r="C670" s="28"/>
      <c r="D670" s="13">
        <v>0</v>
      </c>
      <c r="E670" s="13">
        <v>1.3224343407261941E-2</v>
      </c>
      <c r="F670" s="13">
        <v>8.7749074364591225E-3</v>
      </c>
      <c r="G670" s="13">
        <v>5.3012957388394413E-2</v>
      </c>
      <c r="H670" s="13">
        <v>1.5794976308784386E-2</v>
      </c>
      <c r="I670" s="13">
        <v>5.0897905964651213E-2</v>
      </c>
      <c r="J670" s="13">
        <v>0</v>
      </c>
      <c r="K670" s="13">
        <v>4.8712938578073812E-3</v>
      </c>
      <c r="L670" s="13">
        <v>2.7892943919129051E-2</v>
      </c>
      <c r="M670" s="13">
        <v>5.3420459947688577E-2</v>
      </c>
      <c r="N670" s="13">
        <v>4.0703130283098014E-2</v>
      </c>
      <c r="O670" s="13">
        <v>4.2153772658852832E-2</v>
      </c>
      <c r="P670" s="146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3" t="s">
        <v>270</v>
      </c>
      <c r="C671" s="28"/>
      <c r="D671" s="13">
        <v>4.7270208379517564E-2</v>
      </c>
      <c r="E671" s="13">
        <v>2.589267815507168E-2</v>
      </c>
      <c r="F671" s="13">
        <v>-2.7454321513597835E-2</v>
      </c>
      <c r="G671" s="13">
        <v>-0.11411192773618206</v>
      </c>
      <c r="H671" s="13">
        <v>-2.876703150719595E-2</v>
      </c>
      <c r="I671" s="13">
        <v>-0.13532423329183041</v>
      </c>
      <c r="J671" s="13">
        <v>4.7270208379517564E-2</v>
      </c>
      <c r="K671" s="13">
        <v>9.336365444411765E-2</v>
      </c>
      <c r="L671" s="13">
        <v>8.6707852934550855E-2</v>
      </c>
      <c r="M671" s="13">
        <v>0.2285936910601134</v>
      </c>
      <c r="N671" s="13">
        <v>-0.21327638472461019</v>
      </c>
      <c r="O671" s="13">
        <v>-1.170228879136781E-2</v>
      </c>
      <c r="P671" s="146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45" t="s">
        <v>271</v>
      </c>
      <c r="C672" s="46"/>
      <c r="D672" s="44">
        <v>0.46</v>
      </c>
      <c r="E672" s="44">
        <v>0.21</v>
      </c>
      <c r="F672" s="44">
        <v>0.39</v>
      </c>
      <c r="G672" s="44">
        <v>1.35</v>
      </c>
      <c r="H672" s="44">
        <v>0.4</v>
      </c>
      <c r="I672" s="44">
        <v>1.59</v>
      </c>
      <c r="J672" s="44">
        <v>0.46</v>
      </c>
      <c r="K672" s="44">
        <v>0.96</v>
      </c>
      <c r="L672" s="44">
        <v>0.89</v>
      </c>
      <c r="M672" s="44">
        <v>2.4700000000000002</v>
      </c>
      <c r="N672" s="44">
        <v>2.46</v>
      </c>
      <c r="O672" s="44">
        <v>0.21</v>
      </c>
      <c r="P672" s="146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BM673" s="53"/>
    </row>
    <row r="674" spans="1:65" ht="15">
      <c r="B674" s="8" t="s">
        <v>575</v>
      </c>
      <c r="BM674" s="27" t="s">
        <v>66</v>
      </c>
    </row>
    <row r="675" spans="1:65" ht="15">
      <c r="A675" s="24" t="s">
        <v>37</v>
      </c>
      <c r="B675" s="18" t="s">
        <v>117</v>
      </c>
      <c r="C675" s="15" t="s">
        <v>118</v>
      </c>
      <c r="D675" s="16" t="s">
        <v>239</v>
      </c>
      <c r="E675" s="17" t="s">
        <v>239</v>
      </c>
      <c r="F675" s="17" t="s">
        <v>239</v>
      </c>
      <c r="G675" s="17" t="s">
        <v>239</v>
      </c>
      <c r="H675" s="17" t="s">
        <v>239</v>
      </c>
      <c r="I675" s="17" t="s">
        <v>239</v>
      </c>
      <c r="J675" s="17" t="s">
        <v>239</v>
      </c>
      <c r="K675" s="17" t="s">
        <v>239</v>
      </c>
      <c r="L675" s="17" t="s">
        <v>239</v>
      </c>
      <c r="M675" s="17" t="s">
        <v>239</v>
      </c>
      <c r="N675" s="17" t="s">
        <v>239</v>
      </c>
      <c r="O675" s="17" t="s">
        <v>239</v>
      </c>
      <c r="P675" s="17" t="s">
        <v>239</v>
      </c>
      <c r="Q675" s="17" t="s">
        <v>239</v>
      </c>
      <c r="R675" s="17" t="s">
        <v>239</v>
      </c>
      <c r="S675" s="17" t="s">
        <v>239</v>
      </c>
      <c r="T675" s="17" t="s">
        <v>239</v>
      </c>
      <c r="U675" s="146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240</v>
      </c>
      <c r="C676" s="9" t="s">
        <v>240</v>
      </c>
      <c r="D676" s="144" t="s">
        <v>242</v>
      </c>
      <c r="E676" s="145" t="s">
        <v>243</v>
      </c>
      <c r="F676" s="145" t="s">
        <v>244</v>
      </c>
      <c r="G676" s="145" t="s">
        <v>245</v>
      </c>
      <c r="H676" s="145" t="s">
        <v>248</v>
      </c>
      <c r="I676" s="145" t="s">
        <v>249</v>
      </c>
      <c r="J676" s="145" t="s">
        <v>250</v>
      </c>
      <c r="K676" s="145" t="s">
        <v>251</v>
      </c>
      <c r="L676" s="145" t="s">
        <v>253</v>
      </c>
      <c r="M676" s="145" t="s">
        <v>254</v>
      </c>
      <c r="N676" s="145" t="s">
        <v>256</v>
      </c>
      <c r="O676" s="145" t="s">
        <v>257</v>
      </c>
      <c r="P676" s="145" t="s">
        <v>259</v>
      </c>
      <c r="Q676" s="145" t="s">
        <v>282</v>
      </c>
      <c r="R676" s="145" t="s">
        <v>284</v>
      </c>
      <c r="S676" s="145" t="s">
        <v>274</v>
      </c>
      <c r="T676" s="145" t="s">
        <v>260</v>
      </c>
      <c r="U676" s="146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3</v>
      </c>
    </row>
    <row r="677" spans="1:65">
      <c r="A677" s="29"/>
      <c r="B677" s="19"/>
      <c r="C677" s="9"/>
      <c r="D677" s="10" t="s">
        <v>299</v>
      </c>
      <c r="E677" s="11" t="s">
        <v>104</v>
      </c>
      <c r="F677" s="11" t="s">
        <v>103</v>
      </c>
      <c r="G677" s="11" t="s">
        <v>104</v>
      </c>
      <c r="H677" s="11" t="s">
        <v>103</v>
      </c>
      <c r="I677" s="11" t="s">
        <v>104</v>
      </c>
      <c r="J677" s="11" t="s">
        <v>103</v>
      </c>
      <c r="K677" s="11" t="s">
        <v>104</v>
      </c>
      <c r="L677" s="11" t="s">
        <v>103</v>
      </c>
      <c r="M677" s="11" t="s">
        <v>104</v>
      </c>
      <c r="N677" s="11" t="s">
        <v>103</v>
      </c>
      <c r="O677" s="11" t="s">
        <v>299</v>
      </c>
      <c r="P677" s="11" t="s">
        <v>99</v>
      </c>
      <c r="Q677" s="11" t="s">
        <v>103</v>
      </c>
      <c r="R677" s="11" t="s">
        <v>299</v>
      </c>
      <c r="S677" s="11" t="s">
        <v>104</v>
      </c>
      <c r="T677" s="11" t="s">
        <v>104</v>
      </c>
      <c r="U677" s="146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146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8">
        <v>1</v>
      </c>
      <c r="C679" s="14">
        <v>1</v>
      </c>
      <c r="D679" s="222">
        <v>21.8</v>
      </c>
      <c r="E679" s="226" t="s">
        <v>95</v>
      </c>
      <c r="F679" s="222">
        <v>22</v>
      </c>
      <c r="G679" s="226" t="s">
        <v>95</v>
      </c>
      <c r="H679" s="222">
        <v>29</v>
      </c>
      <c r="I679" s="226" t="s">
        <v>95</v>
      </c>
      <c r="J679" s="222">
        <v>21</v>
      </c>
      <c r="K679" s="226" t="s">
        <v>95</v>
      </c>
      <c r="L679" s="222">
        <v>30</v>
      </c>
      <c r="M679" s="226" t="s">
        <v>95</v>
      </c>
      <c r="N679" s="222">
        <v>22</v>
      </c>
      <c r="O679" s="222">
        <v>17</v>
      </c>
      <c r="P679" s="222">
        <v>25.7</v>
      </c>
      <c r="Q679" s="226" t="s">
        <v>218</v>
      </c>
      <c r="R679" s="222">
        <v>25</v>
      </c>
      <c r="S679" s="226" t="s">
        <v>309</v>
      </c>
      <c r="T679" s="226">
        <v>24</v>
      </c>
      <c r="U679" s="219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  <c r="AJ679" s="220"/>
      <c r="AK679" s="220"/>
      <c r="AL679" s="220"/>
      <c r="AM679" s="220"/>
      <c r="AN679" s="220"/>
      <c r="AO679" s="220"/>
      <c r="AP679" s="220"/>
      <c r="AQ679" s="220"/>
      <c r="AR679" s="220"/>
      <c r="AS679" s="220"/>
      <c r="AT679" s="220"/>
      <c r="AU679" s="220"/>
      <c r="AV679" s="220"/>
      <c r="AW679" s="220"/>
      <c r="AX679" s="220"/>
      <c r="AY679" s="220"/>
      <c r="AZ679" s="220"/>
      <c r="BA679" s="220"/>
      <c r="BB679" s="220"/>
      <c r="BC679" s="220"/>
      <c r="BD679" s="220"/>
      <c r="BE679" s="220"/>
      <c r="BF679" s="220"/>
      <c r="BG679" s="220"/>
      <c r="BH679" s="220"/>
      <c r="BI679" s="220"/>
      <c r="BJ679" s="220"/>
      <c r="BK679" s="220"/>
      <c r="BL679" s="220"/>
      <c r="BM679" s="223">
        <v>1</v>
      </c>
    </row>
    <row r="680" spans="1:65">
      <c r="A680" s="29"/>
      <c r="B680" s="19">
        <v>1</v>
      </c>
      <c r="C680" s="9">
        <v>2</v>
      </c>
      <c r="D680" s="218">
        <v>22</v>
      </c>
      <c r="E680" s="227">
        <v>100</v>
      </c>
      <c r="F680" s="218">
        <v>22</v>
      </c>
      <c r="G680" s="227" t="s">
        <v>95</v>
      </c>
      <c r="H680" s="218">
        <v>27</v>
      </c>
      <c r="I680" s="227" t="s">
        <v>95</v>
      </c>
      <c r="J680" s="218">
        <v>21</v>
      </c>
      <c r="K680" s="227" t="s">
        <v>95</v>
      </c>
      <c r="L680" s="218">
        <v>29</v>
      </c>
      <c r="M680" s="227" t="s">
        <v>95</v>
      </c>
      <c r="N680" s="218">
        <v>23</v>
      </c>
      <c r="O680" s="218">
        <v>16.600000000000001</v>
      </c>
      <c r="P680" s="218">
        <v>24.7</v>
      </c>
      <c r="Q680" s="227" t="s">
        <v>218</v>
      </c>
      <c r="R680" s="218">
        <v>25</v>
      </c>
      <c r="S680" s="227" t="s">
        <v>309</v>
      </c>
      <c r="T680" s="227">
        <v>31</v>
      </c>
      <c r="U680" s="219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3">
        <v>21</v>
      </c>
    </row>
    <row r="681" spans="1:65">
      <c r="A681" s="29"/>
      <c r="B681" s="19">
        <v>1</v>
      </c>
      <c r="C681" s="9">
        <v>3</v>
      </c>
      <c r="D681" s="218">
        <v>21.2</v>
      </c>
      <c r="E681" s="227" t="s">
        <v>95</v>
      </c>
      <c r="F681" s="218">
        <v>22</v>
      </c>
      <c r="G681" s="227" t="s">
        <v>95</v>
      </c>
      <c r="H681" s="218">
        <v>25</v>
      </c>
      <c r="I681" s="227" t="s">
        <v>95</v>
      </c>
      <c r="J681" s="218">
        <v>22</v>
      </c>
      <c r="K681" s="227" t="s">
        <v>95</v>
      </c>
      <c r="L681" s="218">
        <v>27</v>
      </c>
      <c r="M681" s="227" t="s">
        <v>95</v>
      </c>
      <c r="N681" s="218">
        <v>22</v>
      </c>
      <c r="O681" s="218">
        <v>17.399999999999999</v>
      </c>
      <c r="P681" s="225">
        <v>8.76</v>
      </c>
      <c r="Q681" s="227" t="s">
        <v>218</v>
      </c>
      <c r="R681" s="218">
        <v>24</v>
      </c>
      <c r="S681" s="227" t="s">
        <v>309</v>
      </c>
      <c r="T681" s="227">
        <v>43</v>
      </c>
      <c r="U681" s="219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3">
        <v>16</v>
      </c>
    </row>
    <row r="682" spans="1:65">
      <c r="A682" s="29"/>
      <c r="B682" s="19">
        <v>1</v>
      </c>
      <c r="C682" s="9">
        <v>4</v>
      </c>
      <c r="D682" s="218">
        <v>21.2</v>
      </c>
      <c r="E682" s="227" t="s">
        <v>95</v>
      </c>
      <c r="F682" s="218">
        <v>22</v>
      </c>
      <c r="G682" s="227" t="s">
        <v>95</v>
      </c>
      <c r="H682" s="218">
        <v>26</v>
      </c>
      <c r="I682" s="227" t="s">
        <v>95</v>
      </c>
      <c r="J682" s="218">
        <v>25</v>
      </c>
      <c r="K682" s="227" t="s">
        <v>95</v>
      </c>
      <c r="L682" s="218">
        <v>29</v>
      </c>
      <c r="M682" s="227" t="s">
        <v>95</v>
      </c>
      <c r="N682" s="218">
        <v>23</v>
      </c>
      <c r="O682" s="218">
        <v>17.399999999999999</v>
      </c>
      <c r="P682" s="218">
        <v>25.1</v>
      </c>
      <c r="Q682" s="227" t="s">
        <v>218</v>
      </c>
      <c r="R682" s="218">
        <v>24</v>
      </c>
      <c r="S682" s="227" t="s">
        <v>309</v>
      </c>
      <c r="T682" s="227">
        <v>37</v>
      </c>
      <c r="U682" s="219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3">
        <v>23.200740740740741</v>
      </c>
    </row>
    <row r="683" spans="1:65">
      <c r="A683" s="29"/>
      <c r="B683" s="19">
        <v>1</v>
      </c>
      <c r="C683" s="9">
        <v>5</v>
      </c>
      <c r="D683" s="218">
        <v>21.4</v>
      </c>
      <c r="E683" s="227" t="s">
        <v>95</v>
      </c>
      <c r="F683" s="218">
        <v>22</v>
      </c>
      <c r="G683" s="227" t="s">
        <v>95</v>
      </c>
      <c r="H683" s="218">
        <v>25</v>
      </c>
      <c r="I683" s="227" t="s">
        <v>95</v>
      </c>
      <c r="J683" s="218">
        <v>21</v>
      </c>
      <c r="K683" s="227" t="s">
        <v>95</v>
      </c>
      <c r="L683" s="218">
        <v>28</v>
      </c>
      <c r="M683" s="227" t="s">
        <v>95</v>
      </c>
      <c r="N683" s="218">
        <v>22</v>
      </c>
      <c r="O683" s="218">
        <v>16.8</v>
      </c>
      <c r="P683" s="218">
        <v>24.3</v>
      </c>
      <c r="Q683" s="227" t="s">
        <v>218</v>
      </c>
      <c r="R683" s="218">
        <v>24</v>
      </c>
      <c r="S683" s="227" t="s">
        <v>309</v>
      </c>
      <c r="T683" s="227">
        <v>48</v>
      </c>
      <c r="U683" s="219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3">
        <v>109</v>
      </c>
    </row>
    <row r="684" spans="1:65">
      <c r="A684" s="29"/>
      <c r="B684" s="19">
        <v>1</v>
      </c>
      <c r="C684" s="9">
        <v>6</v>
      </c>
      <c r="D684" s="218">
        <v>20.8</v>
      </c>
      <c r="E684" s="227" t="s">
        <v>95</v>
      </c>
      <c r="F684" s="218">
        <v>23</v>
      </c>
      <c r="G684" s="227" t="s">
        <v>95</v>
      </c>
      <c r="H684" s="218">
        <v>29</v>
      </c>
      <c r="I684" s="227" t="s">
        <v>95</v>
      </c>
      <c r="J684" s="218">
        <v>22</v>
      </c>
      <c r="K684" s="227" t="s">
        <v>95</v>
      </c>
      <c r="L684" s="218">
        <v>29</v>
      </c>
      <c r="M684" s="227" t="s">
        <v>95</v>
      </c>
      <c r="N684" s="218">
        <v>22</v>
      </c>
      <c r="O684" s="218">
        <v>16.8</v>
      </c>
      <c r="P684" s="218">
        <v>21.4</v>
      </c>
      <c r="Q684" s="227" t="s">
        <v>218</v>
      </c>
      <c r="R684" s="218">
        <v>23</v>
      </c>
      <c r="S684" s="227" t="s">
        <v>309</v>
      </c>
      <c r="T684" s="227">
        <v>59</v>
      </c>
      <c r="U684" s="219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1"/>
    </row>
    <row r="685" spans="1:65">
      <c r="A685" s="29"/>
      <c r="B685" s="20" t="s">
        <v>267</v>
      </c>
      <c r="C685" s="12"/>
      <c r="D685" s="224">
        <v>21.400000000000002</v>
      </c>
      <c r="E685" s="224">
        <v>100</v>
      </c>
      <c r="F685" s="224">
        <v>22.166666666666668</v>
      </c>
      <c r="G685" s="224" t="s">
        <v>625</v>
      </c>
      <c r="H685" s="224">
        <v>26.833333333333332</v>
      </c>
      <c r="I685" s="224" t="s">
        <v>625</v>
      </c>
      <c r="J685" s="224">
        <v>22</v>
      </c>
      <c r="K685" s="224" t="s">
        <v>625</v>
      </c>
      <c r="L685" s="224">
        <v>28.666666666666668</v>
      </c>
      <c r="M685" s="224" t="s">
        <v>625</v>
      </c>
      <c r="N685" s="224">
        <v>22.333333333333332</v>
      </c>
      <c r="O685" s="224">
        <v>17</v>
      </c>
      <c r="P685" s="224">
        <v>21.659999999999997</v>
      </c>
      <c r="Q685" s="224" t="s">
        <v>625</v>
      </c>
      <c r="R685" s="224">
        <v>24.166666666666668</v>
      </c>
      <c r="S685" s="224" t="s">
        <v>625</v>
      </c>
      <c r="T685" s="224">
        <v>40.333333333333336</v>
      </c>
      <c r="U685" s="219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1"/>
    </row>
    <row r="686" spans="1:65">
      <c r="A686" s="29"/>
      <c r="B686" s="3" t="s">
        <v>268</v>
      </c>
      <c r="C686" s="28"/>
      <c r="D686" s="218">
        <v>21.299999999999997</v>
      </c>
      <c r="E686" s="218">
        <v>100</v>
      </c>
      <c r="F686" s="218">
        <v>22</v>
      </c>
      <c r="G686" s="218" t="s">
        <v>625</v>
      </c>
      <c r="H686" s="218">
        <v>26.5</v>
      </c>
      <c r="I686" s="218" t="s">
        <v>625</v>
      </c>
      <c r="J686" s="218">
        <v>21.5</v>
      </c>
      <c r="K686" s="218" t="s">
        <v>625</v>
      </c>
      <c r="L686" s="218">
        <v>29</v>
      </c>
      <c r="M686" s="218" t="s">
        <v>625</v>
      </c>
      <c r="N686" s="218">
        <v>22</v>
      </c>
      <c r="O686" s="218">
        <v>16.899999999999999</v>
      </c>
      <c r="P686" s="218">
        <v>24.5</v>
      </c>
      <c r="Q686" s="218" t="s">
        <v>625</v>
      </c>
      <c r="R686" s="218">
        <v>24</v>
      </c>
      <c r="S686" s="218" t="s">
        <v>625</v>
      </c>
      <c r="T686" s="218">
        <v>40</v>
      </c>
      <c r="U686" s="219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  <c r="AJ686" s="220"/>
      <c r="AK686" s="220"/>
      <c r="AL686" s="220"/>
      <c r="AM686" s="220"/>
      <c r="AN686" s="220"/>
      <c r="AO686" s="220"/>
      <c r="AP686" s="220"/>
      <c r="AQ686" s="220"/>
      <c r="AR686" s="220"/>
      <c r="AS686" s="220"/>
      <c r="AT686" s="220"/>
      <c r="AU686" s="220"/>
      <c r="AV686" s="220"/>
      <c r="AW686" s="220"/>
      <c r="AX686" s="220"/>
      <c r="AY686" s="220"/>
      <c r="AZ686" s="220"/>
      <c r="BA686" s="220"/>
      <c r="BB686" s="220"/>
      <c r="BC686" s="220"/>
      <c r="BD686" s="220"/>
      <c r="BE686" s="220"/>
      <c r="BF686" s="220"/>
      <c r="BG686" s="220"/>
      <c r="BH686" s="220"/>
      <c r="BI686" s="220"/>
      <c r="BJ686" s="220"/>
      <c r="BK686" s="220"/>
      <c r="BL686" s="220"/>
      <c r="BM686" s="221"/>
    </row>
    <row r="687" spans="1:65">
      <c r="A687" s="29"/>
      <c r="B687" s="3" t="s">
        <v>269</v>
      </c>
      <c r="C687" s="28"/>
      <c r="D687" s="218">
        <v>0.4381780460041329</v>
      </c>
      <c r="E687" s="218" t="s">
        <v>625</v>
      </c>
      <c r="F687" s="218">
        <v>0.40824829046386302</v>
      </c>
      <c r="G687" s="218" t="s">
        <v>625</v>
      </c>
      <c r="H687" s="218">
        <v>1.8348478592697182</v>
      </c>
      <c r="I687" s="218" t="s">
        <v>625</v>
      </c>
      <c r="J687" s="218">
        <v>1.5491933384829668</v>
      </c>
      <c r="K687" s="218" t="s">
        <v>625</v>
      </c>
      <c r="L687" s="218">
        <v>1.0327955589886446</v>
      </c>
      <c r="M687" s="218" t="s">
        <v>625</v>
      </c>
      <c r="N687" s="218">
        <v>0.5163977794943222</v>
      </c>
      <c r="O687" s="218">
        <v>0.33466401061362905</v>
      </c>
      <c r="P687" s="218">
        <v>6.4937508421558858</v>
      </c>
      <c r="Q687" s="218" t="s">
        <v>625</v>
      </c>
      <c r="R687" s="218">
        <v>0.752772652709081</v>
      </c>
      <c r="S687" s="218" t="s">
        <v>625</v>
      </c>
      <c r="T687" s="218">
        <v>12.484657250668389</v>
      </c>
      <c r="U687" s="219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  <c r="AJ687" s="220"/>
      <c r="AK687" s="220"/>
      <c r="AL687" s="220"/>
      <c r="AM687" s="220"/>
      <c r="AN687" s="220"/>
      <c r="AO687" s="220"/>
      <c r="AP687" s="220"/>
      <c r="AQ687" s="220"/>
      <c r="AR687" s="220"/>
      <c r="AS687" s="220"/>
      <c r="AT687" s="220"/>
      <c r="AU687" s="220"/>
      <c r="AV687" s="220"/>
      <c r="AW687" s="220"/>
      <c r="AX687" s="220"/>
      <c r="AY687" s="220"/>
      <c r="AZ687" s="220"/>
      <c r="BA687" s="220"/>
      <c r="BB687" s="220"/>
      <c r="BC687" s="220"/>
      <c r="BD687" s="220"/>
      <c r="BE687" s="220"/>
      <c r="BF687" s="220"/>
      <c r="BG687" s="220"/>
      <c r="BH687" s="220"/>
      <c r="BI687" s="220"/>
      <c r="BJ687" s="220"/>
      <c r="BK687" s="220"/>
      <c r="BL687" s="220"/>
      <c r="BM687" s="221"/>
    </row>
    <row r="688" spans="1:65">
      <c r="A688" s="29"/>
      <c r="B688" s="3" t="s">
        <v>86</v>
      </c>
      <c r="C688" s="28"/>
      <c r="D688" s="13">
        <v>2.0475609626361347E-2</v>
      </c>
      <c r="E688" s="13" t="s">
        <v>625</v>
      </c>
      <c r="F688" s="13">
        <v>1.8417216111151713E-2</v>
      </c>
      <c r="G688" s="13" t="s">
        <v>625</v>
      </c>
      <c r="H688" s="13">
        <v>6.83794233268218E-2</v>
      </c>
      <c r="I688" s="13" t="s">
        <v>625</v>
      </c>
      <c r="J688" s="13">
        <v>7.0417879021953039E-2</v>
      </c>
      <c r="K688" s="13" t="s">
        <v>625</v>
      </c>
      <c r="L688" s="13">
        <v>3.6027752057743417E-2</v>
      </c>
      <c r="M688" s="13" t="s">
        <v>625</v>
      </c>
      <c r="N688" s="13">
        <v>2.3122288634074128E-2</v>
      </c>
      <c r="O688" s="13">
        <v>1.9686118271389944E-2</v>
      </c>
      <c r="P688" s="13">
        <v>0.29980382466093658</v>
      </c>
      <c r="Q688" s="13" t="s">
        <v>625</v>
      </c>
      <c r="R688" s="13">
        <v>3.1149213215548179E-2</v>
      </c>
      <c r="S688" s="13" t="s">
        <v>625</v>
      </c>
      <c r="T688" s="13">
        <v>0.30953695662814185</v>
      </c>
      <c r="U688" s="146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9"/>
      <c r="B689" s="3" t="s">
        <v>270</v>
      </c>
      <c r="C689" s="28"/>
      <c r="D689" s="13">
        <v>-7.7615657226780654E-2</v>
      </c>
      <c r="E689" s="13">
        <v>3.3102072092206507</v>
      </c>
      <c r="F689" s="13">
        <v>-4.4570735289422458E-2</v>
      </c>
      <c r="G689" s="13" t="s">
        <v>625</v>
      </c>
      <c r="H689" s="13">
        <v>0.15657226780754119</v>
      </c>
      <c r="I689" s="13" t="s">
        <v>625</v>
      </c>
      <c r="J689" s="13">
        <v>-5.1754413971456859E-2</v>
      </c>
      <c r="K689" s="13" t="s">
        <v>625</v>
      </c>
      <c r="L689" s="13">
        <v>0.23559273330991992</v>
      </c>
      <c r="M689" s="13" t="s">
        <v>625</v>
      </c>
      <c r="N689" s="13">
        <v>-3.7387056607388058E-2</v>
      </c>
      <c r="O689" s="13">
        <v>-0.26726477443248942</v>
      </c>
      <c r="P689" s="13">
        <v>-6.6409118482807283E-2</v>
      </c>
      <c r="Q689" s="13" t="s">
        <v>625</v>
      </c>
      <c r="R689" s="13">
        <v>4.1633408894990565E-2</v>
      </c>
      <c r="S689" s="13" t="s">
        <v>625</v>
      </c>
      <c r="T689" s="13">
        <v>0.73845024105232926</v>
      </c>
      <c r="U689" s="146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45" t="s">
        <v>271</v>
      </c>
      <c r="C690" s="46"/>
      <c r="D690" s="44">
        <v>0.37</v>
      </c>
      <c r="E690" s="44">
        <v>2.16</v>
      </c>
      <c r="F690" s="44">
        <v>0.32</v>
      </c>
      <c r="G690" s="44">
        <v>1.59</v>
      </c>
      <c r="H690" s="44">
        <v>0</v>
      </c>
      <c r="I690" s="44">
        <v>1.59</v>
      </c>
      <c r="J690" s="44">
        <v>0.33</v>
      </c>
      <c r="K690" s="44">
        <v>1.59</v>
      </c>
      <c r="L690" s="44">
        <v>0.13</v>
      </c>
      <c r="M690" s="44">
        <v>1.59</v>
      </c>
      <c r="N690" s="44">
        <v>0.31</v>
      </c>
      <c r="O690" s="44">
        <v>0.67</v>
      </c>
      <c r="P690" s="44">
        <v>0.35</v>
      </c>
      <c r="Q690" s="44">
        <v>1.1499999999999999</v>
      </c>
      <c r="R690" s="44">
        <v>0.18</v>
      </c>
      <c r="S690" s="44">
        <v>15.3</v>
      </c>
      <c r="T690" s="44">
        <v>0.93</v>
      </c>
      <c r="U690" s="146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B691" s="3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BM691" s="53"/>
    </row>
    <row r="692" spans="1:65" ht="15">
      <c r="B692" s="8" t="s">
        <v>576</v>
      </c>
      <c r="BM692" s="27" t="s">
        <v>66</v>
      </c>
    </row>
    <row r="693" spans="1:65" ht="15">
      <c r="A693" s="24" t="s">
        <v>40</v>
      </c>
      <c r="B693" s="18" t="s">
        <v>117</v>
      </c>
      <c r="C693" s="15" t="s">
        <v>118</v>
      </c>
      <c r="D693" s="16" t="s">
        <v>239</v>
      </c>
      <c r="E693" s="17" t="s">
        <v>239</v>
      </c>
      <c r="F693" s="17" t="s">
        <v>239</v>
      </c>
      <c r="G693" s="17" t="s">
        <v>239</v>
      </c>
      <c r="H693" s="17" t="s">
        <v>239</v>
      </c>
      <c r="I693" s="17" t="s">
        <v>239</v>
      </c>
      <c r="J693" s="17" t="s">
        <v>239</v>
      </c>
      <c r="K693" s="17" t="s">
        <v>239</v>
      </c>
      <c r="L693" s="17" t="s">
        <v>239</v>
      </c>
      <c r="M693" s="17" t="s">
        <v>239</v>
      </c>
      <c r="N693" s="17" t="s">
        <v>239</v>
      </c>
      <c r="O693" s="17" t="s">
        <v>239</v>
      </c>
      <c r="P693" s="146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240</v>
      </c>
      <c r="C694" s="9" t="s">
        <v>240</v>
      </c>
      <c r="D694" s="144" t="s">
        <v>242</v>
      </c>
      <c r="E694" s="145" t="s">
        <v>246</v>
      </c>
      <c r="F694" s="145" t="s">
        <v>247</v>
      </c>
      <c r="G694" s="145" t="s">
        <v>248</v>
      </c>
      <c r="H694" s="145" t="s">
        <v>250</v>
      </c>
      <c r="I694" s="145" t="s">
        <v>252</v>
      </c>
      <c r="J694" s="145" t="s">
        <v>253</v>
      </c>
      <c r="K694" s="145" t="s">
        <v>256</v>
      </c>
      <c r="L694" s="145" t="s">
        <v>257</v>
      </c>
      <c r="M694" s="145" t="s">
        <v>258</v>
      </c>
      <c r="N694" s="145" t="s">
        <v>259</v>
      </c>
      <c r="O694" s="145" t="s">
        <v>284</v>
      </c>
      <c r="P694" s="146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299</v>
      </c>
      <c r="E695" s="11" t="s">
        <v>103</v>
      </c>
      <c r="F695" s="11" t="s">
        <v>103</v>
      </c>
      <c r="G695" s="11" t="s">
        <v>99</v>
      </c>
      <c r="H695" s="11" t="s">
        <v>103</v>
      </c>
      <c r="I695" s="11" t="s">
        <v>299</v>
      </c>
      <c r="J695" s="11" t="s">
        <v>103</v>
      </c>
      <c r="K695" s="11" t="s">
        <v>103</v>
      </c>
      <c r="L695" s="11" t="s">
        <v>299</v>
      </c>
      <c r="M695" s="11" t="s">
        <v>100</v>
      </c>
      <c r="N695" s="11" t="s">
        <v>99</v>
      </c>
      <c r="O695" s="11" t="s">
        <v>299</v>
      </c>
      <c r="P695" s="146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146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3</v>
      </c>
    </row>
    <row r="697" spans="1:65">
      <c r="A697" s="29"/>
      <c r="B697" s="18">
        <v>1</v>
      </c>
      <c r="C697" s="14">
        <v>1</v>
      </c>
      <c r="D697" s="21">
        <v>6.6</v>
      </c>
      <c r="E697" s="139">
        <v>6</v>
      </c>
      <c r="F697" s="21">
        <v>7.2587075756920836</v>
      </c>
      <c r="G697" s="21">
        <v>6.96</v>
      </c>
      <c r="H697" s="21">
        <v>6.46</v>
      </c>
      <c r="I697" s="21">
        <v>7.11</v>
      </c>
      <c r="J697" s="21">
        <v>7.06</v>
      </c>
      <c r="K697" s="21">
        <v>7.02</v>
      </c>
      <c r="L697" s="21">
        <v>6.62</v>
      </c>
      <c r="M697" s="21">
        <v>7.1472934157635928</v>
      </c>
      <c r="N697" s="21">
        <v>7.5</v>
      </c>
      <c r="O697" s="21">
        <v>7.79</v>
      </c>
      <c r="P697" s="146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>
        <v>1</v>
      </c>
      <c r="C698" s="9">
        <v>2</v>
      </c>
      <c r="D698" s="11">
        <v>6.5</v>
      </c>
      <c r="E698" s="141">
        <v>7</v>
      </c>
      <c r="F698" s="11">
        <v>7.3293180050668285</v>
      </c>
      <c r="G698" s="11">
        <v>6.66</v>
      </c>
      <c r="H698" s="11">
        <v>6.5</v>
      </c>
      <c r="I698" s="11">
        <v>7.02</v>
      </c>
      <c r="J698" s="11">
        <v>6.78</v>
      </c>
      <c r="K698" s="11">
        <v>7.01</v>
      </c>
      <c r="L698" s="11">
        <v>6.7</v>
      </c>
      <c r="M698" s="11">
        <v>7.1440305873554824</v>
      </c>
      <c r="N698" s="11">
        <v>7.74</v>
      </c>
      <c r="O698" s="11">
        <v>7.62</v>
      </c>
      <c r="P698" s="146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e">
        <v>#N/A</v>
      </c>
    </row>
    <row r="699" spans="1:65">
      <c r="A699" s="29"/>
      <c r="B699" s="19">
        <v>1</v>
      </c>
      <c r="C699" s="9">
        <v>3</v>
      </c>
      <c r="D699" s="11">
        <v>6.7</v>
      </c>
      <c r="E699" s="141">
        <v>7</v>
      </c>
      <c r="F699" s="11">
        <v>7.2812463812954258</v>
      </c>
      <c r="G699" s="11">
        <v>6.89</v>
      </c>
      <c r="H699" s="11">
        <v>6.5</v>
      </c>
      <c r="I699" s="11">
        <v>7.12</v>
      </c>
      <c r="J699" s="11">
        <v>6.66</v>
      </c>
      <c r="K699" s="11">
        <v>6.99</v>
      </c>
      <c r="L699" s="11">
        <v>6.68</v>
      </c>
      <c r="M699" s="11">
        <v>7.3519550716797415</v>
      </c>
      <c r="N699" s="11">
        <v>7.48</v>
      </c>
      <c r="O699" s="11">
        <v>7.56</v>
      </c>
      <c r="P699" s="146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16</v>
      </c>
    </row>
    <row r="700" spans="1:65">
      <c r="A700" s="29"/>
      <c r="B700" s="19">
        <v>1</v>
      </c>
      <c r="C700" s="9">
        <v>4</v>
      </c>
      <c r="D700" s="11">
        <v>6.6</v>
      </c>
      <c r="E700" s="141">
        <v>6</v>
      </c>
      <c r="F700" s="11">
        <v>7.3069212920784414</v>
      </c>
      <c r="G700" s="11">
        <v>7.12</v>
      </c>
      <c r="H700" s="11">
        <v>6.48</v>
      </c>
      <c r="I700" s="11">
        <v>7.17</v>
      </c>
      <c r="J700" s="11">
        <v>6.84</v>
      </c>
      <c r="K700" s="11">
        <v>7.18</v>
      </c>
      <c r="L700" s="11">
        <v>6.72</v>
      </c>
      <c r="M700" s="11">
        <v>7.630674734115205</v>
      </c>
      <c r="N700" s="11">
        <v>7.12</v>
      </c>
      <c r="O700" s="11">
        <v>7.63</v>
      </c>
      <c r="P700" s="146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7.0013762543970675</v>
      </c>
    </row>
    <row r="701" spans="1:65">
      <c r="A701" s="29"/>
      <c r="B701" s="19">
        <v>1</v>
      </c>
      <c r="C701" s="9">
        <v>5</v>
      </c>
      <c r="D701" s="11">
        <v>6.8</v>
      </c>
      <c r="E701" s="141">
        <v>7</v>
      </c>
      <c r="F701" s="11">
        <v>7.3750537826834766</v>
      </c>
      <c r="G701" s="11">
        <v>6.86</v>
      </c>
      <c r="H701" s="11">
        <v>6.63</v>
      </c>
      <c r="I701" s="11">
        <v>7.02</v>
      </c>
      <c r="J701" s="11">
        <v>6.81</v>
      </c>
      <c r="K701" s="11">
        <v>7.11</v>
      </c>
      <c r="L701" s="11">
        <v>6.56</v>
      </c>
      <c r="M701" s="11">
        <v>7.2048257590811433</v>
      </c>
      <c r="N701" s="11">
        <v>6.35</v>
      </c>
      <c r="O701" s="11">
        <v>7.59</v>
      </c>
      <c r="P701" s="146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110</v>
      </c>
    </row>
    <row r="702" spans="1:65">
      <c r="A702" s="29"/>
      <c r="B702" s="19">
        <v>1</v>
      </c>
      <c r="C702" s="9">
        <v>6</v>
      </c>
      <c r="D702" s="11">
        <v>6.7</v>
      </c>
      <c r="E702" s="141">
        <v>6</v>
      </c>
      <c r="F702" s="11">
        <v>7.3686316842211896</v>
      </c>
      <c r="G702" s="11">
        <v>6.57</v>
      </c>
      <c r="H702" s="11">
        <v>6.36</v>
      </c>
      <c r="I702" s="11">
        <v>7.04</v>
      </c>
      <c r="J702" s="11">
        <v>6.74</v>
      </c>
      <c r="K702" s="11">
        <v>7.02</v>
      </c>
      <c r="L702" s="11">
        <v>6.57</v>
      </c>
      <c r="M702" s="11">
        <v>7.3321745011738653</v>
      </c>
      <c r="N702" s="11">
        <v>7.38</v>
      </c>
      <c r="O702" s="11">
        <v>7.16</v>
      </c>
      <c r="P702" s="146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9"/>
      <c r="B703" s="20" t="s">
        <v>267</v>
      </c>
      <c r="C703" s="12"/>
      <c r="D703" s="22">
        <v>6.6499999999999995</v>
      </c>
      <c r="E703" s="22">
        <v>6.5</v>
      </c>
      <c r="F703" s="22">
        <v>7.3199797868395748</v>
      </c>
      <c r="G703" s="22">
        <v>6.8433333333333337</v>
      </c>
      <c r="H703" s="22">
        <v>6.4883333333333333</v>
      </c>
      <c r="I703" s="22">
        <v>7.0799999999999992</v>
      </c>
      <c r="J703" s="22">
        <v>6.8150000000000004</v>
      </c>
      <c r="K703" s="22">
        <v>7.0549999999999997</v>
      </c>
      <c r="L703" s="22">
        <v>6.6416666666666666</v>
      </c>
      <c r="M703" s="22">
        <v>7.301825678194839</v>
      </c>
      <c r="N703" s="22">
        <v>7.2616666666666667</v>
      </c>
      <c r="O703" s="22">
        <v>7.5583333333333327</v>
      </c>
      <c r="P703" s="146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3" t="s">
        <v>268</v>
      </c>
      <c r="C704" s="28"/>
      <c r="D704" s="11">
        <v>6.65</v>
      </c>
      <c r="E704" s="11">
        <v>6.5</v>
      </c>
      <c r="F704" s="11">
        <v>7.318119648572635</v>
      </c>
      <c r="G704" s="11">
        <v>6.875</v>
      </c>
      <c r="H704" s="11">
        <v>6.49</v>
      </c>
      <c r="I704" s="11">
        <v>7.0750000000000002</v>
      </c>
      <c r="J704" s="11">
        <v>6.7949999999999999</v>
      </c>
      <c r="K704" s="11">
        <v>7.02</v>
      </c>
      <c r="L704" s="11">
        <v>6.65</v>
      </c>
      <c r="M704" s="11">
        <v>7.2685001301275047</v>
      </c>
      <c r="N704" s="11">
        <v>7.43</v>
      </c>
      <c r="O704" s="11">
        <v>7.6050000000000004</v>
      </c>
      <c r="P704" s="14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269</v>
      </c>
      <c r="C705" s="28"/>
      <c r="D705" s="23">
        <v>0.1048808848170152</v>
      </c>
      <c r="E705" s="23">
        <v>0.54772255750516607</v>
      </c>
      <c r="F705" s="23">
        <v>4.671710458939405E-2</v>
      </c>
      <c r="G705" s="23">
        <v>0.20046612348889931</v>
      </c>
      <c r="H705" s="23">
        <v>8.6813977369238432E-2</v>
      </c>
      <c r="I705" s="23">
        <v>6.2289646009589937E-2</v>
      </c>
      <c r="J705" s="23">
        <v>0.13531444860028785</v>
      </c>
      <c r="K705" s="23">
        <v>7.3959448348402401E-2</v>
      </c>
      <c r="L705" s="23">
        <v>6.8239773348588009E-2</v>
      </c>
      <c r="M705" s="23">
        <v>0.18426296636072934</v>
      </c>
      <c r="N705" s="23">
        <v>0.48958826238653519</v>
      </c>
      <c r="O705" s="23">
        <v>0.21084749623049034</v>
      </c>
      <c r="P705" s="230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54"/>
    </row>
    <row r="706" spans="1:65">
      <c r="A706" s="29"/>
      <c r="B706" s="3" t="s">
        <v>86</v>
      </c>
      <c r="C706" s="28"/>
      <c r="D706" s="13">
        <v>1.577156162661883E-2</v>
      </c>
      <c r="E706" s="13">
        <v>8.4265008846948625E-2</v>
      </c>
      <c r="F706" s="13">
        <v>6.3821357366840919E-3</v>
      </c>
      <c r="G706" s="13">
        <v>2.9293637139147486E-2</v>
      </c>
      <c r="H706" s="13">
        <v>1.3380011924362461E-2</v>
      </c>
      <c r="I706" s="13">
        <v>8.7979726002245691E-3</v>
      </c>
      <c r="J706" s="13">
        <v>1.9855384974363587E-2</v>
      </c>
      <c r="K706" s="13">
        <v>1.0483266952289497E-2</v>
      </c>
      <c r="L706" s="13">
        <v>1.0274495359887781E-2</v>
      </c>
      <c r="M706" s="13">
        <v>2.5235191098985935E-2</v>
      </c>
      <c r="N706" s="13">
        <v>6.7420922063787261E-2</v>
      </c>
      <c r="O706" s="13">
        <v>2.7896030372280976E-2</v>
      </c>
      <c r="P706" s="14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270</v>
      </c>
      <c r="C707" s="28"/>
      <c r="D707" s="13">
        <v>-5.0186740667792828E-2</v>
      </c>
      <c r="E707" s="13">
        <v>-7.1611099900850017E-2</v>
      </c>
      <c r="F707" s="13">
        <v>4.5505843546462144E-2</v>
      </c>
      <c r="G707" s="13">
        <v>-2.2573122100741028E-2</v>
      </c>
      <c r="H707" s="13">
        <v>-7.3277438952309981E-2</v>
      </c>
      <c r="I707" s="13">
        <v>1.1229755800304719E-2</v>
      </c>
      <c r="J707" s="13">
        <v>-2.6619945511429655E-2</v>
      </c>
      <c r="K707" s="13">
        <v>7.6590292614620026E-3</v>
      </c>
      <c r="L707" s="13">
        <v>-5.1376982847406993E-2</v>
      </c>
      <c r="M707" s="13">
        <v>4.2912909245390152E-2</v>
      </c>
      <c r="N707" s="13">
        <v>3.7177035315896445E-2</v>
      </c>
      <c r="O707" s="13">
        <v>7.9549656910165245E-2</v>
      </c>
      <c r="P707" s="14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45" t="s">
        <v>271</v>
      </c>
      <c r="C708" s="46"/>
      <c r="D708" s="44">
        <v>1.1100000000000001</v>
      </c>
      <c r="E708" s="44" t="s">
        <v>272</v>
      </c>
      <c r="F708" s="44">
        <v>0.72</v>
      </c>
      <c r="G708" s="44">
        <v>0.57999999999999996</v>
      </c>
      <c r="H708" s="44">
        <v>1.55</v>
      </c>
      <c r="I708" s="44">
        <v>7.0000000000000007E-2</v>
      </c>
      <c r="J708" s="44">
        <v>0.66</v>
      </c>
      <c r="K708" s="44">
        <v>0</v>
      </c>
      <c r="L708" s="44">
        <v>1.1299999999999999</v>
      </c>
      <c r="M708" s="44">
        <v>0.67</v>
      </c>
      <c r="N708" s="44">
        <v>0.56000000000000005</v>
      </c>
      <c r="O708" s="44">
        <v>1.38</v>
      </c>
      <c r="P708" s="146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B709" s="30" t="s">
        <v>306</v>
      </c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BM709" s="53"/>
    </row>
    <row r="710" spans="1:65">
      <c r="BM710" s="53"/>
    </row>
    <row r="711" spans="1:65" ht="15">
      <c r="B711" s="8" t="s">
        <v>515</v>
      </c>
      <c r="BM711" s="27" t="s">
        <v>66</v>
      </c>
    </row>
    <row r="712" spans="1:65" ht="15">
      <c r="A712" s="24" t="s">
        <v>43</v>
      </c>
      <c r="B712" s="18" t="s">
        <v>117</v>
      </c>
      <c r="C712" s="15" t="s">
        <v>118</v>
      </c>
      <c r="D712" s="16" t="s">
        <v>239</v>
      </c>
      <c r="E712" s="17" t="s">
        <v>239</v>
      </c>
      <c r="F712" s="17" t="s">
        <v>239</v>
      </c>
      <c r="G712" s="17" t="s">
        <v>239</v>
      </c>
      <c r="H712" s="17" t="s">
        <v>239</v>
      </c>
      <c r="I712" s="17" t="s">
        <v>239</v>
      </c>
      <c r="J712" s="17" t="s">
        <v>239</v>
      </c>
      <c r="K712" s="17" t="s">
        <v>239</v>
      </c>
      <c r="L712" s="17" t="s">
        <v>239</v>
      </c>
      <c r="M712" s="17" t="s">
        <v>239</v>
      </c>
      <c r="N712" s="17" t="s">
        <v>239</v>
      </c>
      <c r="O712" s="14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240</v>
      </c>
      <c r="C713" s="9" t="s">
        <v>240</v>
      </c>
      <c r="D713" s="144" t="s">
        <v>242</v>
      </c>
      <c r="E713" s="145" t="s">
        <v>244</v>
      </c>
      <c r="F713" s="145" t="s">
        <v>247</v>
      </c>
      <c r="G713" s="145" t="s">
        <v>250</v>
      </c>
      <c r="H713" s="145" t="s">
        <v>253</v>
      </c>
      <c r="I713" s="145" t="s">
        <v>256</v>
      </c>
      <c r="J713" s="145" t="s">
        <v>257</v>
      </c>
      <c r="K713" s="145" t="s">
        <v>258</v>
      </c>
      <c r="L713" s="145" t="s">
        <v>259</v>
      </c>
      <c r="M713" s="145" t="s">
        <v>282</v>
      </c>
      <c r="N713" s="145" t="s">
        <v>284</v>
      </c>
      <c r="O713" s="146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299</v>
      </c>
      <c r="E714" s="11" t="s">
        <v>103</v>
      </c>
      <c r="F714" s="11" t="s">
        <v>103</v>
      </c>
      <c r="G714" s="11" t="s">
        <v>103</v>
      </c>
      <c r="H714" s="11" t="s">
        <v>103</v>
      </c>
      <c r="I714" s="11" t="s">
        <v>103</v>
      </c>
      <c r="J714" s="11" t="s">
        <v>299</v>
      </c>
      <c r="K714" s="11" t="s">
        <v>100</v>
      </c>
      <c r="L714" s="11" t="s">
        <v>99</v>
      </c>
      <c r="M714" s="11" t="s">
        <v>103</v>
      </c>
      <c r="N714" s="11" t="s">
        <v>299</v>
      </c>
      <c r="O714" s="14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0</v>
      </c>
    </row>
    <row r="715" spans="1:65">
      <c r="A715" s="29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14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0</v>
      </c>
    </row>
    <row r="716" spans="1:65">
      <c r="A716" s="29"/>
      <c r="B716" s="18">
        <v>1</v>
      </c>
      <c r="C716" s="14">
        <v>1</v>
      </c>
      <c r="D716" s="207">
        <v>114</v>
      </c>
      <c r="E716" s="206">
        <v>125.10000000000001</v>
      </c>
      <c r="F716" s="206">
        <v>129.67033499999999</v>
      </c>
      <c r="G716" s="207">
        <v>109</v>
      </c>
      <c r="H716" s="206">
        <v>132</v>
      </c>
      <c r="I716" s="206">
        <v>127</v>
      </c>
      <c r="J716" s="207">
        <v>112.2</v>
      </c>
      <c r="K716" s="206">
        <v>125.10514392943659</v>
      </c>
      <c r="L716" s="206">
        <v>127</v>
      </c>
      <c r="M716" s="206">
        <v>127.12995573070218</v>
      </c>
      <c r="N716" s="208">
        <v>139</v>
      </c>
      <c r="O716" s="209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1">
        <v>1</v>
      </c>
    </row>
    <row r="717" spans="1:65">
      <c r="A717" s="29"/>
      <c r="B717" s="19">
        <v>1</v>
      </c>
      <c r="C717" s="9">
        <v>2</v>
      </c>
      <c r="D717" s="214">
        <v>113</v>
      </c>
      <c r="E717" s="213">
        <v>125.30000000000001</v>
      </c>
      <c r="F717" s="213">
        <v>129.4334815</v>
      </c>
      <c r="G717" s="214">
        <v>108</v>
      </c>
      <c r="H717" s="213">
        <v>125</v>
      </c>
      <c r="I717" s="213">
        <v>129</v>
      </c>
      <c r="J717" s="214">
        <v>114.3</v>
      </c>
      <c r="K717" s="213">
        <v>132.05015267854111</v>
      </c>
      <c r="L717" s="213">
        <v>123.00000000000001</v>
      </c>
      <c r="M717" s="213">
        <v>128.6148978921</v>
      </c>
      <c r="N717" s="213">
        <v>132</v>
      </c>
      <c r="O717" s="209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1" t="e">
        <v>#N/A</v>
      </c>
    </row>
    <row r="718" spans="1:65">
      <c r="A718" s="29"/>
      <c r="B718" s="19">
        <v>1</v>
      </c>
      <c r="C718" s="9">
        <v>3</v>
      </c>
      <c r="D718" s="214">
        <v>112</v>
      </c>
      <c r="E718" s="213">
        <v>125.49999999999999</v>
      </c>
      <c r="F718" s="213">
        <v>129.57449500000001</v>
      </c>
      <c r="G718" s="214">
        <v>109</v>
      </c>
      <c r="H718" s="213">
        <v>126</v>
      </c>
      <c r="I718" s="213">
        <v>128</v>
      </c>
      <c r="J718" s="214">
        <v>112.6</v>
      </c>
      <c r="K718" s="213">
        <v>127.21689103367626</v>
      </c>
      <c r="L718" s="213">
        <v>126</v>
      </c>
      <c r="M718" s="213">
        <v>124.87002854642883</v>
      </c>
      <c r="N718" s="213">
        <v>135</v>
      </c>
      <c r="O718" s="209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>
        <v>16</v>
      </c>
    </row>
    <row r="719" spans="1:65">
      <c r="A719" s="29"/>
      <c r="B719" s="19">
        <v>1</v>
      </c>
      <c r="C719" s="9">
        <v>4</v>
      </c>
      <c r="D719" s="214">
        <v>113</v>
      </c>
      <c r="E719" s="213">
        <v>129</v>
      </c>
      <c r="F719" s="213">
        <v>129.426975</v>
      </c>
      <c r="G719" s="214">
        <v>108</v>
      </c>
      <c r="H719" s="213">
        <v>126</v>
      </c>
      <c r="I719" s="213">
        <v>128</v>
      </c>
      <c r="J719" s="214">
        <v>114.2</v>
      </c>
      <c r="K719" s="213">
        <v>131.09635896438789</v>
      </c>
      <c r="L719" s="213">
        <v>129</v>
      </c>
      <c r="M719" s="213">
        <v>127.45559317956683</v>
      </c>
      <c r="N719" s="213">
        <v>134</v>
      </c>
      <c r="O719" s="209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>
        <v>128.14727598571736</v>
      </c>
    </row>
    <row r="720" spans="1:65">
      <c r="A720" s="29"/>
      <c r="B720" s="19">
        <v>1</v>
      </c>
      <c r="C720" s="9">
        <v>5</v>
      </c>
      <c r="D720" s="214">
        <v>114</v>
      </c>
      <c r="E720" s="213">
        <v>128.6</v>
      </c>
      <c r="F720" s="213">
        <v>130.00817499999999</v>
      </c>
      <c r="G720" s="214">
        <v>110</v>
      </c>
      <c r="H720" s="213">
        <v>129</v>
      </c>
      <c r="I720" s="213">
        <v>130</v>
      </c>
      <c r="J720" s="214">
        <v>111.7</v>
      </c>
      <c r="K720" s="213">
        <v>128.68822481044188</v>
      </c>
      <c r="L720" s="213">
        <v>121</v>
      </c>
      <c r="M720" s="213">
        <v>125.41227268403883</v>
      </c>
      <c r="N720" s="213">
        <v>135</v>
      </c>
      <c r="O720" s="209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111</v>
      </c>
    </row>
    <row r="721" spans="1:65">
      <c r="A721" s="29"/>
      <c r="B721" s="19">
        <v>1</v>
      </c>
      <c r="C721" s="9">
        <v>6</v>
      </c>
      <c r="D721" s="215">
        <v>120</v>
      </c>
      <c r="E721" s="213">
        <v>129.69999999999999</v>
      </c>
      <c r="F721" s="213">
        <v>129.48057500000002</v>
      </c>
      <c r="G721" s="214">
        <v>108</v>
      </c>
      <c r="H721" s="213">
        <v>124</v>
      </c>
      <c r="I721" s="213">
        <v>131</v>
      </c>
      <c r="J721" s="214">
        <v>111.9</v>
      </c>
      <c r="K721" s="213">
        <v>128.94215772305228</v>
      </c>
      <c r="L721" s="213">
        <v>124</v>
      </c>
      <c r="M721" s="213">
        <v>124.29353364206</v>
      </c>
      <c r="N721" s="213">
        <v>126</v>
      </c>
      <c r="O721" s="209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6"/>
    </row>
    <row r="722" spans="1:65">
      <c r="A722" s="29"/>
      <c r="B722" s="20" t="s">
        <v>267</v>
      </c>
      <c r="C722" s="12"/>
      <c r="D722" s="217">
        <v>114.33333333333333</v>
      </c>
      <c r="E722" s="217">
        <v>127.2</v>
      </c>
      <c r="F722" s="217">
        <v>129.59900608333336</v>
      </c>
      <c r="G722" s="217">
        <v>108.66666666666667</v>
      </c>
      <c r="H722" s="217">
        <v>127</v>
      </c>
      <c r="I722" s="217">
        <v>128.83333333333334</v>
      </c>
      <c r="J722" s="217">
        <v>112.81666666666666</v>
      </c>
      <c r="K722" s="217">
        <v>128.849821523256</v>
      </c>
      <c r="L722" s="217">
        <v>125</v>
      </c>
      <c r="M722" s="217">
        <v>126.2960469458161</v>
      </c>
      <c r="N722" s="217">
        <v>133.5</v>
      </c>
      <c r="O722" s="209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6"/>
    </row>
    <row r="723" spans="1:65">
      <c r="A723" s="29"/>
      <c r="B723" s="3" t="s">
        <v>268</v>
      </c>
      <c r="C723" s="28"/>
      <c r="D723" s="213">
        <v>113.5</v>
      </c>
      <c r="E723" s="213">
        <v>127.04999999999998</v>
      </c>
      <c r="F723" s="213">
        <v>129.527535</v>
      </c>
      <c r="G723" s="213">
        <v>108.5</v>
      </c>
      <c r="H723" s="213">
        <v>126</v>
      </c>
      <c r="I723" s="213">
        <v>128.5</v>
      </c>
      <c r="J723" s="213">
        <v>112.4</v>
      </c>
      <c r="K723" s="213">
        <v>128.81519126674709</v>
      </c>
      <c r="L723" s="213">
        <v>125</v>
      </c>
      <c r="M723" s="213">
        <v>126.2711142073705</v>
      </c>
      <c r="N723" s="213">
        <v>134.5</v>
      </c>
      <c r="O723" s="209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6"/>
    </row>
    <row r="724" spans="1:65">
      <c r="A724" s="29"/>
      <c r="B724" s="3" t="s">
        <v>269</v>
      </c>
      <c r="C724" s="28"/>
      <c r="D724" s="213">
        <v>2.8751811537130432</v>
      </c>
      <c r="E724" s="213">
        <v>2.1147103820618036</v>
      </c>
      <c r="F724" s="213">
        <v>0.22096461831940384</v>
      </c>
      <c r="G724" s="213">
        <v>0.81649658092772603</v>
      </c>
      <c r="H724" s="213">
        <v>2.9664793948382653</v>
      </c>
      <c r="I724" s="213">
        <v>1.4719601443879746</v>
      </c>
      <c r="J724" s="213">
        <v>1.151375988401123</v>
      </c>
      <c r="K724" s="213">
        <v>2.5303265289180885</v>
      </c>
      <c r="L724" s="213">
        <v>2.8982753492378857</v>
      </c>
      <c r="M724" s="213">
        <v>1.6877005654848036</v>
      </c>
      <c r="N724" s="213">
        <v>4.3243496620879309</v>
      </c>
      <c r="O724" s="209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216"/>
    </row>
    <row r="725" spans="1:65">
      <c r="A725" s="29"/>
      <c r="B725" s="3" t="s">
        <v>86</v>
      </c>
      <c r="C725" s="28"/>
      <c r="D725" s="13">
        <v>2.5147357029560145E-2</v>
      </c>
      <c r="E725" s="13">
        <v>1.6625081619982732E-2</v>
      </c>
      <c r="F725" s="13">
        <v>1.7049869825183808E-3</v>
      </c>
      <c r="G725" s="13">
        <v>7.5137722171263127E-3</v>
      </c>
      <c r="H725" s="13">
        <v>2.3358105471167442E-2</v>
      </c>
      <c r="I725" s="13">
        <v>1.142530513108389E-2</v>
      </c>
      <c r="J725" s="13">
        <v>1.0205726001487277E-2</v>
      </c>
      <c r="K725" s="13">
        <v>1.9637796149072601E-2</v>
      </c>
      <c r="L725" s="13">
        <v>2.3186202793903085E-2</v>
      </c>
      <c r="M725" s="13">
        <v>1.3363051388368996E-2</v>
      </c>
      <c r="N725" s="13">
        <v>3.2392132300284128E-2</v>
      </c>
      <c r="O725" s="14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270</v>
      </c>
      <c r="C726" s="28"/>
      <c r="D726" s="13">
        <v>-0.10779739597370497</v>
      </c>
      <c r="E726" s="13">
        <v>-7.3920883485882882E-3</v>
      </c>
      <c r="F726" s="13">
        <v>1.1328606764749338E-2</v>
      </c>
      <c r="G726" s="13">
        <v>-0.15201735010911899</v>
      </c>
      <c r="H726" s="13">
        <v>-8.9527926121911738E-3</v>
      </c>
      <c r="I726" s="13">
        <v>5.3536631375017407E-3</v>
      </c>
      <c r="J726" s="13">
        <v>-0.11963273663935992</v>
      </c>
      <c r="K726" s="13">
        <v>5.4823290790586565E-3</v>
      </c>
      <c r="L726" s="13">
        <v>-2.4559835248219697E-2</v>
      </c>
      <c r="M726" s="13">
        <v>-1.4446105277396537E-2</v>
      </c>
      <c r="N726" s="13">
        <v>4.1770095954901443E-2</v>
      </c>
      <c r="O726" s="14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45" t="s">
        <v>271</v>
      </c>
      <c r="C727" s="46"/>
      <c r="D727" s="44">
        <v>4.2699999999999996</v>
      </c>
      <c r="E727" s="44">
        <v>7.0000000000000007E-2</v>
      </c>
      <c r="F727" s="44">
        <v>0.88</v>
      </c>
      <c r="G727" s="44">
        <v>6.18</v>
      </c>
      <c r="H727" s="44">
        <v>0</v>
      </c>
      <c r="I727" s="44">
        <v>0.62</v>
      </c>
      <c r="J727" s="44">
        <v>4.78</v>
      </c>
      <c r="K727" s="44">
        <v>0.62</v>
      </c>
      <c r="L727" s="44">
        <v>0.67</v>
      </c>
      <c r="M727" s="44">
        <v>0.24</v>
      </c>
      <c r="N727" s="44">
        <v>2.19</v>
      </c>
      <c r="O727" s="14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BM728" s="53"/>
    </row>
    <row r="729" spans="1:65" ht="15">
      <c r="B729" s="8" t="s">
        <v>577</v>
      </c>
      <c r="BM729" s="27" t="s">
        <v>273</v>
      </c>
    </row>
    <row r="730" spans="1:65" ht="15">
      <c r="A730" s="24" t="s">
        <v>59</v>
      </c>
      <c r="B730" s="18" t="s">
        <v>117</v>
      </c>
      <c r="C730" s="15" t="s">
        <v>118</v>
      </c>
      <c r="D730" s="16" t="s">
        <v>239</v>
      </c>
      <c r="E730" s="17" t="s">
        <v>239</v>
      </c>
      <c r="F730" s="17" t="s">
        <v>239</v>
      </c>
      <c r="G730" s="17" t="s">
        <v>239</v>
      </c>
      <c r="H730" s="17" t="s">
        <v>239</v>
      </c>
      <c r="I730" s="14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240</v>
      </c>
      <c r="C731" s="9" t="s">
        <v>240</v>
      </c>
      <c r="D731" s="144" t="s">
        <v>244</v>
      </c>
      <c r="E731" s="145" t="s">
        <v>253</v>
      </c>
      <c r="F731" s="145" t="s">
        <v>257</v>
      </c>
      <c r="G731" s="145" t="s">
        <v>258</v>
      </c>
      <c r="H731" s="145" t="s">
        <v>282</v>
      </c>
      <c r="I731" s="14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3</v>
      </c>
    </row>
    <row r="732" spans="1:65">
      <c r="A732" s="29"/>
      <c r="B732" s="19"/>
      <c r="C732" s="9"/>
      <c r="D732" s="10" t="s">
        <v>103</v>
      </c>
      <c r="E732" s="11" t="s">
        <v>103</v>
      </c>
      <c r="F732" s="11" t="s">
        <v>299</v>
      </c>
      <c r="G732" s="11" t="s">
        <v>100</v>
      </c>
      <c r="H732" s="11" t="s">
        <v>103</v>
      </c>
      <c r="I732" s="14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/>
      <c r="E733" s="25"/>
      <c r="F733" s="25"/>
      <c r="G733" s="25"/>
      <c r="H733" s="25"/>
      <c r="I733" s="14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139" t="s">
        <v>110</v>
      </c>
      <c r="E734" s="139" t="s">
        <v>292</v>
      </c>
      <c r="F734" s="139" t="s">
        <v>296</v>
      </c>
      <c r="G734" s="139" t="s">
        <v>111</v>
      </c>
      <c r="H734" s="139" t="s">
        <v>110</v>
      </c>
      <c r="I734" s="14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41" t="s">
        <v>110</v>
      </c>
      <c r="E735" s="141" t="s">
        <v>292</v>
      </c>
      <c r="F735" s="141" t="s">
        <v>296</v>
      </c>
      <c r="G735" s="141" t="s">
        <v>111</v>
      </c>
      <c r="H735" s="141" t="s">
        <v>110</v>
      </c>
      <c r="I735" s="14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8</v>
      </c>
    </row>
    <row r="736" spans="1:65">
      <c r="A736" s="29"/>
      <c r="B736" s="19">
        <v>1</v>
      </c>
      <c r="C736" s="9">
        <v>3</v>
      </c>
      <c r="D736" s="141" t="s">
        <v>110</v>
      </c>
      <c r="E736" s="141" t="s">
        <v>292</v>
      </c>
      <c r="F736" s="141" t="s">
        <v>296</v>
      </c>
      <c r="G736" s="141" t="s">
        <v>111</v>
      </c>
      <c r="H736" s="141" t="s">
        <v>110</v>
      </c>
      <c r="I736" s="14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41" t="s">
        <v>110</v>
      </c>
      <c r="E737" s="141" t="s">
        <v>292</v>
      </c>
      <c r="F737" s="141" t="s">
        <v>296</v>
      </c>
      <c r="G737" s="141" t="s">
        <v>111</v>
      </c>
      <c r="H737" s="141" t="s">
        <v>110</v>
      </c>
      <c r="I737" s="14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110</v>
      </c>
    </row>
    <row r="738" spans="1:65">
      <c r="A738" s="29"/>
      <c r="B738" s="19">
        <v>1</v>
      </c>
      <c r="C738" s="9">
        <v>5</v>
      </c>
      <c r="D738" s="141" t="s">
        <v>110</v>
      </c>
      <c r="E738" s="141" t="s">
        <v>292</v>
      </c>
      <c r="F738" s="141" t="s">
        <v>296</v>
      </c>
      <c r="G738" s="141" t="s">
        <v>111</v>
      </c>
      <c r="H738" s="141" t="s">
        <v>110</v>
      </c>
      <c r="I738" s="14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6</v>
      </c>
      <c r="D739" s="141" t="s">
        <v>110</v>
      </c>
      <c r="E739" s="141" t="s">
        <v>292</v>
      </c>
      <c r="F739" s="141" t="s">
        <v>296</v>
      </c>
      <c r="G739" s="141" t="s">
        <v>111</v>
      </c>
      <c r="H739" s="141" t="s">
        <v>110</v>
      </c>
      <c r="I739" s="14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9"/>
      <c r="B740" s="20" t="s">
        <v>267</v>
      </c>
      <c r="C740" s="12"/>
      <c r="D740" s="22" t="s">
        <v>625</v>
      </c>
      <c r="E740" s="22" t="s">
        <v>625</v>
      </c>
      <c r="F740" s="22" t="s">
        <v>625</v>
      </c>
      <c r="G740" s="22" t="s">
        <v>625</v>
      </c>
      <c r="H740" s="22" t="s">
        <v>625</v>
      </c>
      <c r="I740" s="14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9"/>
      <c r="B741" s="3" t="s">
        <v>268</v>
      </c>
      <c r="C741" s="28"/>
      <c r="D741" s="11" t="s">
        <v>625</v>
      </c>
      <c r="E741" s="11" t="s">
        <v>625</v>
      </c>
      <c r="F741" s="11" t="s">
        <v>625</v>
      </c>
      <c r="G741" s="11" t="s">
        <v>625</v>
      </c>
      <c r="H741" s="11" t="s">
        <v>625</v>
      </c>
      <c r="I741" s="14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9"/>
      <c r="B742" s="3" t="s">
        <v>269</v>
      </c>
      <c r="C742" s="28"/>
      <c r="D742" s="23" t="s">
        <v>625</v>
      </c>
      <c r="E742" s="23" t="s">
        <v>625</v>
      </c>
      <c r="F742" s="23" t="s">
        <v>625</v>
      </c>
      <c r="G742" s="23" t="s">
        <v>625</v>
      </c>
      <c r="H742" s="23" t="s">
        <v>625</v>
      </c>
      <c r="I742" s="14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86</v>
      </c>
      <c r="C743" s="28"/>
      <c r="D743" s="13" t="s">
        <v>625</v>
      </c>
      <c r="E743" s="13" t="s">
        <v>625</v>
      </c>
      <c r="F743" s="13" t="s">
        <v>625</v>
      </c>
      <c r="G743" s="13" t="s">
        <v>625</v>
      </c>
      <c r="H743" s="13" t="s">
        <v>625</v>
      </c>
      <c r="I743" s="14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270</v>
      </c>
      <c r="C744" s="28"/>
      <c r="D744" s="13" t="s">
        <v>625</v>
      </c>
      <c r="E744" s="13" t="s">
        <v>625</v>
      </c>
      <c r="F744" s="13" t="s">
        <v>625</v>
      </c>
      <c r="G744" s="13" t="s">
        <v>625</v>
      </c>
      <c r="H744" s="13" t="s">
        <v>625</v>
      </c>
      <c r="I744" s="14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45" t="s">
        <v>271</v>
      </c>
      <c r="C745" s="46"/>
      <c r="D745" s="44" t="s">
        <v>272</v>
      </c>
      <c r="E745" s="44" t="s">
        <v>272</v>
      </c>
      <c r="F745" s="44" t="s">
        <v>272</v>
      </c>
      <c r="G745" s="44" t="s">
        <v>272</v>
      </c>
      <c r="H745" s="44" t="s">
        <v>272</v>
      </c>
      <c r="I745" s="14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30"/>
      <c r="C746" s="20"/>
      <c r="D746" s="20"/>
      <c r="E746" s="20"/>
      <c r="F746" s="20"/>
      <c r="G746" s="20"/>
      <c r="H746" s="20"/>
      <c r="BM746" s="53"/>
    </row>
    <row r="747" spans="1:65" ht="15">
      <c r="B747" s="8" t="s">
        <v>578</v>
      </c>
      <c r="BM747" s="27" t="s">
        <v>66</v>
      </c>
    </row>
    <row r="748" spans="1:65" ht="15">
      <c r="A748" s="24" t="s">
        <v>60</v>
      </c>
      <c r="B748" s="18" t="s">
        <v>117</v>
      </c>
      <c r="C748" s="15" t="s">
        <v>118</v>
      </c>
      <c r="D748" s="16" t="s">
        <v>239</v>
      </c>
      <c r="E748" s="17" t="s">
        <v>239</v>
      </c>
      <c r="F748" s="17" t="s">
        <v>239</v>
      </c>
      <c r="G748" s="17" t="s">
        <v>239</v>
      </c>
      <c r="H748" s="17" t="s">
        <v>239</v>
      </c>
      <c r="I748" s="17" t="s">
        <v>239</v>
      </c>
      <c r="J748" s="17" t="s">
        <v>239</v>
      </c>
      <c r="K748" s="17" t="s">
        <v>239</v>
      </c>
      <c r="L748" s="17" t="s">
        <v>239</v>
      </c>
      <c r="M748" s="17" t="s">
        <v>239</v>
      </c>
      <c r="N748" s="17" t="s">
        <v>239</v>
      </c>
      <c r="O748" s="17" t="s">
        <v>239</v>
      </c>
      <c r="P748" s="17" t="s">
        <v>239</v>
      </c>
      <c r="Q748" s="17" t="s">
        <v>239</v>
      </c>
      <c r="R748" s="17" t="s">
        <v>239</v>
      </c>
      <c r="S748" s="146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240</v>
      </c>
      <c r="C749" s="9" t="s">
        <v>240</v>
      </c>
      <c r="D749" s="144" t="s">
        <v>242</v>
      </c>
      <c r="E749" s="145" t="s">
        <v>243</v>
      </c>
      <c r="F749" s="145" t="s">
        <v>244</v>
      </c>
      <c r="G749" s="145" t="s">
        <v>245</v>
      </c>
      <c r="H749" s="145" t="s">
        <v>246</v>
      </c>
      <c r="I749" s="145" t="s">
        <v>247</v>
      </c>
      <c r="J749" s="145" t="s">
        <v>248</v>
      </c>
      <c r="K749" s="145" t="s">
        <v>249</v>
      </c>
      <c r="L749" s="145" t="s">
        <v>251</v>
      </c>
      <c r="M749" s="145" t="s">
        <v>252</v>
      </c>
      <c r="N749" s="145" t="s">
        <v>253</v>
      </c>
      <c r="O749" s="145" t="s">
        <v>254</v>
      </c>
      <c r="P749" s="145" t="s">
        <v>257</v>
      </c>
      <c r="Q749" s="145" t="s">
        <v>282</v>
      </c>
      <c r="R749" s="145" t="s">
        <v>284</v>
      </c>
      <c r="S749" s="146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1</v>
      </c>
    </row>
    <row r="750" spans="1:65">
      <c r="A750" s="29"/>
      <c r="B750" s="19"/>
      <c r="C750" s="9"/>
      <c r="D750" s="10" t="s">
        <v>299</v>
      </c>
      <c r="E750" s="11" t="s">
        <v>104</v>
      </c>
      <c r="F750" s="11" t="s">
        <v>104</v>
      </c>
      <c r="G750" s="11" t="s">
        <v>104</v>
      </c>
      <c r="H750" s="11" t="s">
        <v>103</v>
      </c>
      <c r="I750" s="11" t="s">
        <v>104</v>
      </c>
      <c r="J750" s="11" t="s">
        <v>103</v>
      </c>
      <c r="K750" s="11" t="s">
        <v>104</v>
      </c>
      <c r="L750" s="11" t="s">
        <v>104</v>
      </c>
      <c r="M750" s="11" t="s">
        <v>299</v>
      </c>
      <c r="N750" s="11" t="s">
        <v>104</v>
      </c>
      <c r="O750" s="11" t="s">
        <v>104</v>
      </c>
      <c r="P750" s="11" t="s">
        <v>299</v>
      </c>
      <c r="Q750" s="11" t="s">
        <v>104</v>
      </c>
      <c r="R750" s="11" t="s">
        <v>299</v>
      </c>
      <c r="S750" s="146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146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29">
        <v>0.76</v>
      </c>
      <c r="E752" s="234">
        <v>0.75</v>
      </c>
      <c r="F752" s="229">
        <v>0.73</v>
      </c>
      <c r="G752" s="229">
        <v>0.77</v>
      </c>
      <c r="H752" s="229">
        <v>0.72300000000000009</v>
      </c>
      <c r="I752" s="229">
        <v>0.74099983000000003</v>
      </c>
      <c r="J752" s="229">
        <v>0.73</v>
      </c>
      <c r="K752" s="229">
        <v>0.76</v>
      </c>
      <c r="L752" s="229">
        <v>0.81000000000000016</v>
      </c>
      <c r="M752" s="234">
        <v>0.83</v>
      </c>
      <c r="N752" s="229">
        <v>0.75</v>
      </c>
      <c r="O752" s="229">
        <v>0.79</v>
      </c>
      <c r="P752" s="229">
        <v>0.71</v>
      </c>
      <c r="Q752" s="229">
        <v>0.73205797236812387</v>
      </c>
      <c r="R752" s="229">
        <v>0.69</v>
      </c>
      <c r="S752" s="230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2">
        <v>1</v>
      </c>
    </row>
    <row r="753" spans="1:65">
      <c r="A753" s="29"/>
      <c r="B753" s="19">
        <v>1</v>
      </c>
      <c r="C753" s="9">
        <v>2</v>
      </c>
      <c r="D753" s="23">
        <v>0.75</v>
      </c>
      <c r="E753" s="235">
        <v>0.69</v>
      </c>
      <c r="F753" s="23">
        <v>0.74</v>
      </c>
      <c r="G753" s="23">
        <v>0.75</v>
      </c>
      <c r="H753" s="23">
        <v>0.71009999999999995</v>
      </c>
      <c r="I753" s="23">
        <v>0.74338352000000008</v>
      </c>
      <c r="J753" s="23">
        <v>0.74</v>
      </c>
      <c r="K753" s="23">
        <v>0.79</v>
      </c>
      <c r="L753" s="23">
        <v>0.75</v>
      </c>
      <c r="M753" s="235">
        <v>0.82000000000000006</v>
      </c>
      <c r="N753" s="23">
        <v>0.76</v>
      </c>
      <c r="O753" s="23">
        <v>0.81000000000000016</v>
      </c>
      <c r="P753" s="23">
        <v>0.72</v>
      </c>
      <c r="Q753" s="23">
        <v>0.73146081122273632</v>
      </c>
      <c r="R753" s="23">
        <v>0.71</v>
      </c>
      <c r="S753" s="230"/>
      <c r="T753" s="231"/>
      <c r="U753" s="231"/>
      <c r="V753" s="231"/>
      <c r="W753" s="231"/>
      <c r="X753" s="231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232">
        <v>14</v>
      </c>
    </row>
    <row r="754" spans="1:65">
      <c r="A754" s="29"/>
      <c r="B754" s="19">
        <v>1</v>
      </c>
      <c r="C754" s="9">
        <v>3</v>
      </c>
      <c r="D754" s="23">
        <v>0.74</v>
      </c>
      <c r="E754" s="235">
        <v>0.67</v>
      </c>
      <c r="F754" s="23">
        <v>0.73</v>
      </c>
      <c r="G754" s="23">
        <v>0.73</v>
      </c>
      <c r="H754" s="23">
        <v>0.71579999999999999</v>
      </c>
      <c r="I754" s="23">
        <v>0.74157704999999996</v>
      </c>
      <c r="J754" s="23">
        <v>0.75</v>
      </c>
      <c r="K754" s="23">
        <v>0.76</v>
      </c>
      <c r="L754" s="23">
        <v>0.77</v>
      </c>
      <c r="M754" s="235">
        <v>0.83</v>
      </c>
      <c r="N754" s="23">
        <v>0.75</v>
      </c>
      <c r="O754" s="23">
        <v>0.79</v>
      </c>
      <c r="P754" s="23">
        <v>0.71</v>
      </c>
      <c r="Q754" s="23">
        <v>0.72476733810319294</v>
      </c>
      <c r="R754" s="23">
        <v>0.7</v>
      </c>
      <c r="S754" s="230"/>
      <c r="T754" s="231"/>
      <c r="U754" s="231"/>
      <c r="V754" s="231"/>
      <c r="W754" s="231"/>
      <c r="X754" s="231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232">
        <v>16</v>
      </c>
    </row>
    <row r="755" spans="1:65">
      <c r="A755" s="29"/>
      <c r="B755" s="19">
        <v>1</v>
      </c>
      <c r="C755" s="9">
        <v>4</v>
      </c>
      <c r="D755" s="23">
        <v>0.73</v>
      </c>
      <c r="E755" s="235">
        <v>0.57999999999999996</v>
      </c>
      <c r="F755" s="23">
        <v>0.73</v>
      </c>
      <c r="G755" s="23">
        <v>0.73</v>
      </c>
      <c r="H755" s="23">
        <v>0.72649999999999992</v>
      </c>
      <c r="I755" s="23">
        <v>0.74271555999999994</v>
      </c>
      <c r="J755" s="23">
        <v>0.74</v>
      </c>
      <c r="K755" s="23">
        <v>0.76</v>
      </c>
      <c r="L755" s="23">
        <v>0.77</v>
      </c>
      <c r="M755" s="235">
        <v>0.82000000000000006</v>
      </c>
      <c r="N755" s="23">
        <v>0.76</v>
      </c>
      <c r="O755" s="23">
        <v>0.77</v>
      </c>
      <c r="P755" s="23">
        <v>0.71</v>
      </c>
      <c r="Q755" s="23">
        <v>0.72954217769748286</v>
      </c>
      <c r="R755" s="23">
        <v>0.7</v>
      </c>
      <c r="S755" s="230"/>
      <c r="T755" s="231"/>
      <c r="U755" s="231"/>
      <c r="V755" s="231"/>
      <c r="W755" s="231"/>
      <c r="X755" s="231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232">
        <v>0.74258445295417808</v>
      </c>
    </row>
    <row r="756" spans="1:65">
      <c r="A756" s="29"/>
      <c r="B756" s="19">
        <v>1</v>
      </c>
      <c r="C756" s="9">
        <v>5</v>
      </c>
      <c r="D756" s="23">
        <v>0.75</v>
      </c>
      <c r="E756" s="235">
        <v>0.63</v>
      </c>
      <c r="F756" s="23">
        <v>0.75</v>
      </c>
      <c r="G756" s="23">
        <v>0.74</v>
      </c>
      <c r="H756" s="23">
        <v>0.72249999999999992</v>
      </c>
      <c r="I756" s="23">
        <v>0.74286877000000007</v>
      </c>
      <c r="J756" s="23">
        <v>0.74</v>
      </c>
      <c r="K756" s="23">
        <v>0.75</v>
      </c>
      <c r="L756" s="23">
        <v>0.79</v>
      </c>
      <c r="M756" s="235">
        <v>0.85000000000000009</v>
      </c>
      <c r="N756" s="23">
        <v>0.75</v>
      </c>
      <c r="O756" s="23">
        <v>0.79</v>
      </c>
      <c r="P756" s="23">
        <v>0.72</v>
      </c>
      <c r="Q756" s="23">
        <v>0.74418656245673953</v>
      </c>
      <c r="R756" s="23">
        <v>0.68</v>
      </c>
      <c r="S756" s="230"/>
      <c r="T756" s="231"/>
      <c r="U756" s="231"/>
      <c r="V756" s="231"/>
      <c r="W756" s="231"/>
      <c r="X756" s="231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232">
        <v>112</v>
      </c>
    </row>
    <row r="757" spans="1:65">
      <c r="A757" s="29"/>
      <c r="B757" s="19">
        <v>1</v>
      </c>
      <c r="C757" s="9">
        <v>6</v>
      </c>
      <c r="D757" s="23">
        <v>0.75</v>
      </c>
      <c r="E757" s="235">
        <v>0.63</v>
      </c>
      <c r="F757" s="23">
        <v>0.74</v>
      </c>
      <c r="G757" s="23">
        <v>0.74</v>
      </c>
      <c r="H757" s="23">
        <v>0.72019999999999995</v>
      </c>
      <c r="I757" s="23">
        <v>0.74185693000000008</v>
      </c>
      <c r="J757" s="23">
        <v>0.74</v>
      </c>
      <c r="K757" s="23">
        <v>0.74</v>
      </c>
      <c r="L757" s="23">
        <v>0.76</v>
      </c>
      <c r="M757" s="235">
        <v>0.84</v>
      </c>
      <c r="N757" s="23">
        <v>0.76</v>
      </c>
      <c r="O757" s="23">
        <v>0.78</v>
      </c>
      <c r="P757" s="23">
        <v>0.7</v>
      </c>
      <c r="Q757" s="23">
        <v>0.74807080857761243</v>
      </c>
      <c r="R757" s="23">
        <v>0.72</v>
      </c>
      <c r="S757" s="230"/>
      <c r="T757" s="231"/>
      <c r="U757" s="231"/>
      <c r="V757" s="231"/>
      <c r="W757" s="231"/>
      <c r="X757" s="231"/>
      <c r="Y757" s="231"/>
      <c r="Z757" s="231"/>
      <c r="AA757" s="231"/>
      <c r="AB757" s="231"/>
      <c r="AC757" s="231"/>
      <c r="AD757" s="231"/>
      <c r="AE757" s="231"/>
      <c r="AF757" s="231"/>
      <c r="AG757" s="231"/>
      <c r="AH757" s="231"/>
      <c r="AI757" s="231"/>
      <c r="AJ757" s="231"/>
      <c r="AK757" s="231"/>
      <c r="AL757" s="231"/>
      <c r="AM757" s="231"/>
      <c r="AN757" s="231"/>
      <c r="AO757" s="231"/>
      <c r="AP757" s="231"/>
      <c r="AQ757" s="231"/>
      <c r="AR757" s="231"/>
      <c r="AS757" s="231"/>
      <c r="AT757" s="231"/>
      <c r="AU757" s="231"/>
      <c r="AV757" s="231"/>
      <c r="AW757" s="231"/>
      <c r="AX757" s="231"/>
      <c r="AY757" s="231"/>
      <c r="AZ757" s="231"/>
      <c r="BA757" s="231"/>
      <c r="BB757" s="231"/>
      <c r="BC757" s="231"/>
      <c r="BD757" s="231"/>
      <c r="BE757" s="231"/>
      <c r="BF757" s="231"/>
      <c r="BG757" s="231"/>
      <c r="BH757" s="231"/>
      <c r="BI757" s="231"/>
      <c r="BJ757" s="231"/>
      <c r="BK757" s="231"/>
      <c r="BL757" s="231"/>
      <c r="BM757" s="54"/>
    </row>
    <row r="758" spans="1:65">
      <c r="A758" s="29"/>
      <c r="B758" s="20" t="s">
        <v>267</v>
      </c>
      <c r="C758" s="12"/>
      <c r="D758" s="233">
        <v>0.7466666666666667</v>
      </c>
      <c r="E758" s="233">
        <v>0.65833333333333333</v>
      </c>
      <c r="F758" s="233">
        <v>0.73666666666666669</v>
      </c>
      <c r="G758" s="233">
        <v>0.74333333333333329</v>
      </c>
      <c r="H758" s="233">
        <v>0.71968333333333334</v>
      </c>
      <c r="I758" s="233">
        <v>0.74223360999999999</v>
      </c>
      <c r="J758" s="233">
        <v>0.7400000000000001</v>
      </c>
      <c r="K758" s="233">
        <v>0.76000000000000012</v>
      </c>
      <c r="L758" s="233">
        <v>0.77500000000000002</v>
      </c>
      <c r="M758" s="233">
        <v>0.83166666666666667</v>
      </c>
      <c r="N758" s="233">
        <v>0.75499999999999989</v>
      </c>
      <c r="O758" s="233">
        <v>0.78833333333333344</v>
      </c>
      <c r="P758" s="233">
        <v>0.71166666666666656</v>
      </c>
      <c r="Q758" s="233">
        <v>0.73501427840431466</v>
      </c>
      <c r="R758" s="233">
        <v>0.70000000000000007</v>
      </c>
      <c r="S758" s="230"/>
      <c r="T758" s="231"/>
      <c r="U758" s="231"/>
      <c r="V758" s="231"/>
      <c r="W758" s="231"/>
      <c r="X758" s="231"/>
      <c r="Y758" s="231"/>
      <c r="Z758" s="231"/>
      <c r="AA758" s="231"/>
      <c r="AB758" s="231"/>
      <c r="AC758" s="231"/>
      <c r="AD758" s="231"/>
      <c r="AE758" s="231"/>
      <c r="AF758" s="231"/>
      <c r="AG758" s="231"/>
      <c r="AH758" s="231"/>
      <c r="AI758" s="231"/>
      <c r="AJ758" s="231"/>
      <c r="AK758" s="231"/>
      <c r="AL758" s="231"/>
      <c r="AM758" s="231"/>
      <c r="AN758" s="231"/>
      <c r="AO758" s="231"/>
      <c r="AP758" s="231"/>
      <c r="AQ758" s="231"/>
      <c r="AR758" s="231"/>
      <c r="AS758" s="231"/>
      <c r="AT758" s="231"/>
      <c r="AU758" s="231"/>
      <c r="AV758" s="231"/>
      <c r="AW758" s="231"/>
      <c r="AX758" s="231"/>
      <c r="AY758" s="231"/>
      <c r="AZ758" s="231"/>
      <c r="BA758" s="231"/>
      <c r="BB758" s="231"/>
      <c r="BC758" s="231"/>
      <c r="BD758" s="231"/>
      <c r="BE758" s="231"/>
      <c r="BF758" s="231"/>
      <c r="BG758" s="231"/>
      <c r="BH758" s="231"/>
      <c r="BI758" s="231"/>
      <c r="BJ758" s="231"/>
      <c r="BK758" s="231"/>
      <c r="BL758" s="231"/>
      <c r="BM758" s="54"/>
    </row>
    <row r="759" spans="1:65">
      <c r="A759" s="29"/>
      <c r="B759" s="3" t="s">
        <v>268</v>
      </c>
      <c r="C759" s="28"/>
      <c r="D759" s="23">
        <v>0.75</v>
      </c>
      <c r="E759" s="23">
        <v>0.65</v>
      </c>
      <c r="F759" s="23">
        <v>0.73499999999999999</v>
      </c>
      <c r="G759" s="23">
        <v>0.74</v>
      </c>
      <c r="H759" s="23">
        <v>0.72134999999999994</v>
      </c>
      <c r="I759" s="23">
        <v>0.74228624500000007</v>
      </c>
      <c r="J759" s="23">
        <v>0.74</v>
      </c>
      <c r="K759" s="23">
        <v>0.76</v>
      </c>
      <c r="L759" s="23">
        <v>0.77</v>
      </c>
      <c r="M759" s="23">
        <v>0.83</v>
      </c>
      <c r="N759" s="23">
        <v>0.755</v>
      </c>
      <c r="O759" s="23">
        <v>0.79</v>
      </c>
      <c r="P759" s="23">
        <v>0.71</v>
      </c>
      <c r="Q759" s="23">
        <v>0.73175939179543015</v>
      </c>
      <c r="R759" s="23">
        <v>0.7</v>
      </c>
      <c r="S759" s="230"/>
      <c r="T759" s="231"/>
      <c r="U759" s="231"/>
      <c r="V759" s="231"/>
      <c r="W759" s="231"/>
      <c r="X759" s="231"/>
      <c r="Y759" s="231"/>
      <c r="Z759" s="231"/>
      <c r="AA759" s="231"/>
      <c r="AB759" s="231"/>
      <c r="AC759" s="231"/>
      <c r="AD759" s="231"/>
      <c r="AE759" s="231"/>
      <c r="AF759" s="231"/>
      <c r="AG759" s="231"/>
      <c r="AH759" s="231"/>
      <c r="AI759" s="231"/>
      <c r="AJ759" s="231"/>
      <c r="AK759" s="231"/>
      <c r="AL759" s="231"/>
      <c r="AM759" s="231"/>
      <c r="AN759" s="231"/>
      <c r="AO759" s="231"/>
      <c r="AP759" s="231"/>
      <c r="AQ759" s="231"/>
      <c r="AR759" s="231"/>
      <c r="AS759" s="231"/>
      <c r="AT759" s="231"/>
      <c r="AU759" s="231"/>
      <c r="AV759" s="231"/>
      <c r="AW759" s="231"/>
      <c r="AX759" s="231"/>
      <c r="AY759" s="231"/>
      <c r="AZ759" s="231"/>
      <c r="BA759" s="231"/>
      <c r="BB759" s="231"/>
      <c r="BC759" s="231"/>
      <c r="BD759" s="231"/>
      <c r="BE759" s="231"/>
      <c r="BF759" s="231"/>
      <c r="BG759" s="231"/>
      <c r="BH759" s="231"/>
      <c r="BI759" s="231"/>
      <c r="BJ759" s="231"/>
      <c r="BK759" s="231"/>
      <c r="BL759" s="231"/>
      <c r="BM759" s="54"/>
    </row>
    <row r="760" spans="1:65">
      <c r="A760" s="29"/>
      <c r="B760" s="3" t="s">
        <v>269</v>
      </c>
      <c r="C760" s="28"/>
      <c r="D760" s="23">
        <v>1.0327955589886455E-2</v>
      </c>
      <c r="E760" s="23">
        <v>5.8793423668524934E-2</v>
      </c>
      <c r="F760" s="23">
        <v>8.1649658092772665E-3</v>
      </c>
      <c r="G760" s="23">
        <v>1.5055453054181633E-2</v>
      </c>
      <c r="H760" s="23">
        <v>5.8751737562957795E-3</v>
      </c>
      <c r="I760" s="23">
        <v>9.0035204010432827E-4</v>
      </c>
      <c r="J760" s="23">
        <v>6.324555320336764E-3</v>
      </c>
      <c r="K760" s="23">
        <v>1.6733200530681527E-2</v>
      </c>
      <c r="L760" s="23">
        <v>2.1679483388678852E-2</v>
      </c>
      <c r="M760" s="23">
        <v>1.1690451944500121E-2</v>
      </c>
      <c r="N760" s="23">
        <v>5.4772255750516656E-3</v>
      </c>
      <c r="O760" s="23">
        <v>1.3291601358251305E-2</v>
      </c>
      <c r="P760" s="23">
        <v>7.5277265270908165E-3</v>
      </c>
      <c r="Q760" s="23">
        <v>9.0654765012682798E-3</v>
      </c>
      <c r="R760" s="23">
        <v>1.4142135623730933E-2</v>
      </c>
      <c r="S760" s="230"/>
      <c r="T760" s="231"/>
      <c r="U760" s="231"/>
      <c r="V760" s="231"/>
      <c r="W760" s="231"/>
      <c r="X760" s="231"/>
      <c r="Y760" s="231"/>
      <c r="Z760" s="231"/>
      <c r="AA760" s="231"/>
      <c r="AB760" s="231"/>
      <c r="AC760" s="231"/>
      <c r="AD760" s="231"/>
      <c r="AE760" s="231"/>
      <c r="AF760" s="231"/>
      <c r="AG760" s="231"/>
      <c r="AH760" s="231"/>
      <c r="AI760" s="231"/>
      <c r="AJ760" s="231"/>
      <c r="AK760" s="231"/>
      <c r="AL760" s="231"/>
      <c r="AM760" s="231"/>
      <c r="AN760" s="231"/>
      <c r="AO760" s="231"/>
      <c r="AP760" s="231"/>
      <c r="AQ760" s="231"/>
      <c r="AR760" s="231"/>
      <c r="AS760" s="231"/>
      <c r="AT760" s="231"/>
      <c r="AU760" s="231"/>
      <c r="AV760" s="231"/>
      <c r="AW760" s="231"/>
      <c r="AX760" s="231"/>
      <c r="AY760" s="231"/>
      <c r="AZ760" s="231"/>
      <c r="BA760" s="231"/>
      <c r="BB760" s="231"/>
      <c r="BC760" s="231"/>
      <c r="BD760" s="231"/>
      <c r="BE760" s="231"/>
      <c r="BF760" s="231"/>
      <c r="BG760" s="231"/>
      <c r="BH760" s="231"/>
      <c r="BI760" s="231"/>
      <c r="BJ760" s="231"/>
      <c r="BK760" s="231"/>
      <c r="BL760" s="231"/>
      <c r="BM760" s="54"/>
    </row>
    <row r="761" spans="1:65">
      <c r="A761" s="29"/>
      <c r="B761" s="3" t="s">
        <v>86</v>
      </c>
      <c r="C761" s="28"/>
      <c r="D761" s="13">
        <v>1.3832083379312217E-2</v>
      </c>
      <c r="E761" s="13">
        <v>8.9306466331936604E-2</v>
      </c>
      <c r="F761" s="13">
        <v>1.1083663994494026E-2</v>
      </c>
      <c r="G761" s="13">
        <v>2.0253972718630001E-2</v>
      </c>
      <c r="H761" s="13">
        <v>8.1635540024026024E-3</v>
      </c>
      <c r="I761" s="13">
        <v>1.2130305445267136E-3</v>
      </c>
      <c r="J761" s="13">
        <v>8.5466963788334641E-3</v>
      </c>
      <c r="K761" s="13">
        <v>2.2017369119317794E-2</v>
      </c>
      <c r="L761" s="13">
        <v>2.7973526953134001E-2</v>
      </c>
      <c r="M761" s="13">
        <v>1.4056655644689525E-2</v>
      </c>
      <c r="N761" s="13">
        <v>7.2546034106644591E-3</v>
      </c>
      <c r="O761" s="13">
        <v>1.6860382272623219E-2</v>
      </c>
      <c r="P761" s="13">
        <v>1.0577601677410986E-2</v>
      </c>
      <c r="Q761" s="13">
        <v>1.2333742034167079E-2</v>
      </c>
      <c r="R761" s="13">
        <v>2.020305089104419E-2</v>
      </c>
      <c r="S761" s="146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270</v>
      </c>
      <c r="C762" s="28"/>
      <c r="D762" s="13">
        <v>5.4973056549307842E-3</v>
      </c>
      <c r="E762" s="13">
        <v>-0.1134566166658536</v>
      </c>
      <c r="F762" s="13">
        <v>-7.9691761172335784E-3</v>
      </c>
      <c r="G762" s="13">
        <v>1.0084783975425893E-3</v>
      </c>
      <c r="H762" s="13">
        <v>-3.0839750993625903E-2</v>
      </c>
      <c r="I762" s="13">
        <v>-4.7246202473316679E-4</v>
      </c>
      <c r="J762" s="13">
        <v>-3.4803488598453836E-3</v>
      </c>
      <c r="K762" s="13">
        <v>2.345261468448312E-2</v>
      </c>
      <c r="L762" s="13">
        <v>4.365233734272933E-2</v>
      </c>
      <c r="M762" s="13">
        <v>0.11996240071832687</v>
      </c>
      <c r="N762" s="13">
        <v>1.6719373798400827E-2</v>
      </c>
      <c r="O762" s="13">
        <v>6.1607646372281888E-2</v>
      </c>
      <c r="P762" s="13">
        <v>-4.1635380547644374E-2</v>
      </c>
      <c r="Q762" s="13">
        <v>-1.0194361758783743E-2</v>
      </c>
      <c r="R762" s="13">
        <v>-5.734627594850239E-2</v>
      </c>
      <c r="S762" s="146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45" t="s">
        <v>271</v>
      </c>
      <c r="C763" s="46"/>
      <c r="D763" s="44">
        <v>0.17</v>
      </c>
      <c r="E763" s="44">
        <v>3.18</v>
      </c>
      <c r="F763" s="44">
        <v>0.21</v>
      </c>
      <c r="G763" s="44">
        <v>0.04</v>
      </c>
      <c r="H763" s="44">
        <v>0.86</v>
      </c>
      <c r="I763" s="44">
        <v>0</v>
      </c>
      <c r="J763" s="44">
        <v>0.08</v>
      </c>
      <c r="K763" s="44">
        <v>0.67</v>
      </c>
      <c r="L763" s="44">
        <v>1.24</v>
      </c>
      <c r="M763" s="44">
        <v>3.39</v>
      </c>
      <c r="N763" s="44">
        <v>0.48</v>
      </c>
      <c r="O763" s="44">
        <v>1.75</v>
      </c>
      <c r="P763" s="44">
        <v>1.1599999999999999</v>
      </c>
      <c r="Q763" s="44">
        <v>0.27</v>
      </c>
      <c r="R763" s="44">
        <v>1.6</v>
      </c>
      <c r="S763" s="146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BM764" s="53"/>
    </row>
    <row r="765" spans="1:65" ht="15">
      <c r="B765" s="8" t="s">
        <v>579</v>
      </c>
      <c r="BM765" s="27" t="s">
        <v>66</v>
      </c>
    </row>
    <row r="766" spans="1:65" ht="15">
      <c r="A766" s="24" t="s">
        <v>6</v>
      </c>
      <c r="B766" s="18" t="s">
        <v>117</v>
      </c>
      <c r="C766" s="15" t="s">
        <v>118</v>
      </c>
      <c r="D766" s="16" t="s">
        <v>239</v>
      </c>
      <c r="E766" s="17" t="s">
        <v>239</v>
      </c>
      <c r="F766" s="17" t="s">
        <v>239</v>
      </c>
      <c r="G766" s="17" t="s">
        <v>239</v>
      </c>
      <c r="H766" s="17" t="s">
        <v>239</v>
      </c>
      <c r="I766" s="17" t="s">
        <v>239</v>
      </c>
      <c r="J766" s="17" t="s">
        <v>239</v>
      </c>
      <c r="K766" s="17" t="s">
        <v>239</v>
      </c>
      <c r="L766" s="17" t="s">
        <v>239</v>
      </c>
      <c r="M766" s="17" t="s">
        <v>239</v>
      </c>
      <c r="N766" s="17" t="s">
        <v>239</v>
      </c>
      <c r="O766" s="14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240</v>
      </c>
      <c r="C767" s="9" t="s">
        <v>240</v>
      </c>
      <c r="D767" s="144" t="s">
        <v>242</v>
      </c>
      <c r="E767" s="145" t="s">
        <v>244</v>
      </c>
      <c r="F767" s="145" t="s">
        <v>248</v>
      </c>
      <c r="G767" s="145" t="s">
        <v>250</v>
      </c>
      <c r="H767" s="145" t="s">
        <v>253</v>
      </c>
      <c r="I767" s="145" t="s">
        <v>256</v>
      </c>
      <c r="J767" s="145" t="s">
        <v>257</v>
      </c>
      <c r="K767" s="145" t="s">
        <v>259</v>
      </c>
      <c r="L767" s="145" t="s">
        <v>282</v>
      </c>
      <c r="M767" s="145" t="s">
        <v>284</v>
      </c>
      <c r="N767" s="145" t="s">
        <v>260</v>
      </c>
      <c r="O767" s="14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299</v>
      </c>
      <c r="E768" s="11" t="s">
        <v>103</v>
      </c>
      <c r="F768" s="11" t="s">
        <v>103</v>
      </c>
      <c r="G768" s="11" t="s">
        <v>103</v>
      </c>
      <c r="H768" s="11" t="s">
        <v>103</v>
      </c>
      <c r="I768" s="11" t="s">
        <v>103</v>
      </c>
      <c r="J768" s="11" t="s">
        <v>299</v>
      </c>
      <c r="K768" s="11" t="s">
        <v>99</v>
      </c>
      <c r="L768" s="11" t="s">
        <v>103</v>
      </c>
      <c r="M768" s="11" t="s">
        <v>299</v>
      </c>
      <c r="N768" s="11" t="s">
        <v>104</v>
      </c>
      <c r="O768" s="14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146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8">
        <v>1</v>
      </c>
      <c r="C770" s="14">
        <v>1</v>
      </c>
      <c r="D770" s="139" t="s">
        <v>108</v>
      </c>
      <c r="E770" s="139" t="s">
        <v>219</v>
      </c>
      <c r="F770" s="139">
        <v>10</v>
      </c>
      <c r="G770" s="139" t="s">
        <v>219</v>
      </c>
      <c r="H770" s="21">
        <v>0.9</v>
      </c>
      <c r="I770" s="21">
        <v>0.6</v>
      </c>
      <c r="J770" s="21">
        <v>0.54</v>
      </c>
      <c r="K770" s="139">
        <v>2</v>
      </c>
      <c r="L770" s="21">
        <v>0.53679547864120403</v>
      </c>
      <c r="M770" s="21">
        <v>1</v>
      </c>
      <c r="N770" s="139">
        <v>79</v>
      </c>
      <c r="O770" s="146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>
        <v>1</v>
      </c>
      <c r="C771" s="9">
        <v>2</v>
      </c>
      <c r="D771" s="141" t="s">
        <v>108</v>
      </c>
      <c r="E771" s="141" t="s">
        <v>219</v>
      </c>
      <c r="F771" s="141">
        <v>10</v>
      </c>
      <c r="G771" s="11">
        <v>0.5</v>
      </c>
      <c r="H771" s="11">
        <v>0.9</v>
      </c>
      <c r="I771" s="11">
        <v>0.6</v>
      </c>
      <c r="J771" s="11">
        <v>0.54</v>
      </c>
      <c r="K771" s="141" t="s">
        <v>107</v>
      </c>
      <c r="L771" s="11">
        <v>0.69463310901752706</v>
      </c>
      <c r="M771" s="141" t="s">
        <v>107</v>
      </c>
      <c r="N771" s="141">
        <v>78</v>
      </c>
      <c r="O771" s="14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e">
        <v>#N/A</v>
      </c>
    </row>
    <row r="772" spans="1:65">
      <c r="A772" s="29"/>
      <c r="B772" s="19">
        <v>1</v>
      </c>
      <c r="C772" s="9">
        <v>3</v>
      </c>
      <c r="D772" s="141" t="s">
        <v>108</v>
      </c>
      <c r="E772" s="141" t="s">
        <v>219</v>
      </c>
      <c r="F772" s="141">
        <v>10</v>
      </c>
      <c r="G772" s="141" t="s">
        <v>219</v>
      </c>
      <c r="H772" s="11">
        <v>0.8</v>
      </c>
      <c r="I772" s="11">
        <v>0.6</v>
      </c>
      <c r="J772" s="11">
        <v>0.54</v>
      </c>
      <c r="K772" s="141">
        <v>1</v>
      </c>
      <c r="L772" s="11">
        <v>0.66273832853415005</v>
      </c>
      <c r="M772" s="141" t="s">
        <v>107</v>
      </c>
      <c r="N772" s="141">
        <v>90</v>
      </c>
      <c r="O772" s="14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16</v>
      </c>
    </row>
    <row r="773" spans="1:65">
      <c r="A773" s="29"/>
      <c r="B773" s="19">
        <v>1</v>
      </c>
      <c r="C773" s="9">
        <v>4</v>
      </c>
      <c r="D773" s="141" t="s">
        <v>108</v>
      </c>
      <c r="E773" s="11">
        <v>0.6</v>
      </c>
      <c r="F773" s="141">
        <v>9</v>
      </c>
      <c r="G773" s="141" t="s">
        <v>219</v>
      </c>
      <c r="H773" s="11">
        <v>0.9</v>
      </c>
      <c r="I773" s="11">
        <v>0.6</v>
      </c>
      <c r="J773" s="11">
        <v>0.54</v>
      </c>
      <c r="K773" s="141">
        <v>2</v>
      </c>
      <c r="L773" s="11">
        <v>0.517933504365932</v>
      </c>
      <c r="M773" s="11">
        <v>1</v>
      </c>
      <c r="N773" s="141">
        <v>92</v>
      </c>
      <c r="O773" s="14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0.67666932477174913</v>
      </c>
    </row>
    <row r="774" spans="1:65">
      <c r="A774" s="29"/>
      <c r="B774" s="19">
        <v>1</v>
      </c>
      <c r="C774" s="9">
        <v>5</v>
      </c>
      <c r="D774" s="141" t="s">
        <v>108</v>
      </c>
      <c r="E774" s="11">
        <v>0.7</v>
      </c>
      <c r="F774" s="141">
        <v>9</v>
      </c>
      <c r="G774" s="11">
        <v>0.5</v>
      </c>
      <c r="H774" s="11">
        <v>0.9</v>
      </c>
      <c r="I774" s="11">
        <v>0.6</v>
      </c>
      <c r="J774" s="11">
        <v>0.53</v>
      </c>
      <c r="K774" s="141">
        <v>1</v>
      </c>
      <c r="L774" s="11">
        <v>0.63737905284027063</v>
      </c>
      <c r="M774" s="141" t="s">
        <v>107</v>
      </c>
      <c r="N774" s="141">
        <v>92</v>
      </c>
      <c r="O774" s="146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113</v>
      </c>
    </row>
    <row r="775" spans="1:65">
      <c r="A775" s="29"/>
      <c r="B775" s="19">
        <v>1</v>
      </c>
      <c r="C775" s="9">
        <v>6</v>
      </c>
      <c r="D775" s="141" t="s">
        <v>108</v>
      </c>
      <c r="E775" s="11">
        <v>0.6</v>
      </c>
      <c r="F775" s="141">
        <v>9</v>
      </c>
      <c r="G775" s="141" t="s">
        <v>219</v>
      </c>
      <c r="H775" s="11">
        <v>0.8</v>
      </c>
      <c r="I775" s="11">
        <v>0.6</v>
      </c>
      <c r="J775" s="11">
        <v>0.53</v>
      </c>
      <c r="K775" s="141" t="s">
        <v>107</v>
      </c>
      <c r="L775" s="11">
        <v>0.55063216701437423</v>
      </c>
      <c r="M775" s="141" t="s">
        <v>107</v>
      </c>
      <c r="N775" s="141">
        <v>73</v>
      </c>
      <c r="O775" s="146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20" t="s">
        <v>267</v>
      </c>
      <c r="C776" s="12"/>
      <c r="D776" s="22" t="s">
        <v>625</v>
      </c>
      <c r="E776" s="22">
        <v>0.6333333333333333</v>
      </c>
      <c r="F776" s="22">
        <v>9.5</v>
      </c>
      <c r="G776" s="22">
        <v>0.5</v>
      </c>
      <c r="H776" s="22">
        <v>0.8666666666666667</v>
      </c>
      <c r="I776" s="22">
        <v>0.6</v>
      </c>
      <c r="J776" s="22">
        <v>0.53666666666666674</v>
      </c>
      <c r="K776" s="22">
        <v>1.5</v>
      </c>
      <c r="L776" s="22">
        <v>0.60001860673557628</v>
      </c>
      <c r="M776" s="22">
        <v>1</v>
      </c>
      <c r="N776" s="22">
        <v>84</v>
      </c>
      <c r="O776" s="146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268</v>
      </c>
      <c r="C777" s="28"/>
      <c r="D777" s="11" t="s">
        <v>625</v>
      </c>
      <c r="E777" s="11">
        <v>0.6</v>
      </c>
      <c r="F777" s="11">
        <v>9.5</v>
      </c>
      <c r="G777" s="11">
        <v>0.5</v>
      </c>
      <c r="H777" s="11">
        <v>0.9</v>
      </c>
      <c r="I777" s="11">
        <v>0.6</v>
      </c>
      <c r="J777" s="11">
        <v>0.54</v>
      </c>
      <c r="K777" s="11">
        <v>1.5</v>
      </c>
      <c r="L777" s="11">
        <v>0.59400560992732243</v>
      </c>
      <c r="M777" s="11">
        <v>1</v>
      </c>
      <c r="N777" s="11">
        <v>84.5</v>
      </c>
      <c r="O777" s="146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269</v>
      </c>
      <c r="C778" s="28"/>
      <c r="D778" s="23" t="s">
        <v>625</v>
      </c>
      <c r="E778" s="23">
        <v>5.7735026918962561E-2</v>
      </c>
      <c r="F778" s="23">
        <v>0.54772255750516607</v>
      </c>
      <c r="G778" s="23">
        <v>0</v>
      </c>
      <c r="H778" s="23">
        <v>5.1639777949432218E-2</v>
      </c>
      <c r="I778" s="23">
        <v>0</v>
      </c>
      <c r="J778" s="23">
        <v>5.1639777949432268E-3</v>
      </c>
      <c r="K778" s="23">
        <v>0.57735026918962573</v>
      </c>
      <c r="L778" s="23">
        <v>7.4102117193912728E-2</v>
      </c>
      <c r="M778" s="23">
        <v>0</v>
      </c>
      <c r="N778" s="23">
        <v>8.3186537372341682</v>
      </c>
      <c r="O778" s="146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86</v>
      </c>
      <c r="C779" s="28"/>
      <c r="D779" s="13" t="s">
        <v>625</v>
      </c>
      <c r="E779" s="13">
        <v>9.1160568819414575E-2</v>
      </c>
      <c r="F779" s="13">
        <v>5.7655006053175376E-2</v>
      </c>
      <c r="G779" s="13">
        <v>0</v>
      </c>
      <c r="H779" s="13">
        <v>5.9584359172421789E-2</v>
      </c>
      <c r="I779" s="13">
        <v>0</v>
      </c>
      <c r="J779" s="13">
        <v>9.622318872565018E-3</v>
      </c>
      <c r="K779" s="13">
        <v>0.38490017945975047</v>
      </c>
      <c r="L779" s="13">
        <v>0.12349969877945631</v>
      </c>
      <c r="M779" s="13">
        <v>0</v>
      </c>
      <c r="N779" s="13">
        <v>9.903159210993058E-2</v>
      </c>
      <c r="O779" s="146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270</v>
      </c>
      <c r="C780" s="28"/>
      <c r="D780" s="13" t="s">
        <v>625</v>
      </c>
      <c r="E780" s="13">
        <v>-6.4043085524873922E-2</v>
      </c>
      <c r="F780" s="13">
        <v>13.039353717126891</v>
      </c>
      <c r="G780" s="13">
        <v>-0.26108664646700575</v>
      </c>
      <c r="H780" s="13">
        <v>0.2807831461238568</v>
      </c>
      <c r="I780" s="13">
        <v>-0.11330397576040685</v>
      </c>
      <c r="J780" s="13">
        <v>-0.2068996672079193</v>
      </c>
      <c r="K780" s="13">
        <v>1.2167400605989829</v>
      </c>
      <c r="L780" s="13">
        <v>-0.11327647822964093</v>
      </c>
      <c r="M780" s="13">
        <v>0.47782670706598851</v>
      </c>
      <c r="N780" s="13">
        <v>123.13744339354304</v>
      </c>
      <c r="O780" s="146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45" t="s">
        <v>271</v>
      </c>
      <c r="C781" s="46"/>
      <c r="D781" s="44">
        <v>1</v>
      </c>
      <c r="E781" s="44">
        <v>0.67</v>
      </c>
      <c r="F781" s="44">
        <v>26.47</v>
      </c>
      <c r="G781" s="44">
        <v>1</v>
      </c>
      <c r="H781" s="44">
        <v>0.6</v>
      </c>
      <c r="I781" s="44">
        <v>0.2</v>
      </c>
      <c r="J781" s="44">
        <v>0.39</v>
      </c>
      <c r="K781" s="44">
        <v>1.5</v>
      </c>
      <c r="L781" s="44">
        <v>0.2</v>
      </c>
      <c r="M781" s="44">
        <v>0</v>
      </c>
      <c r="N781" s="44">
        <v>249.74</v>
      </c>
      <c r="O781" s="146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BM782" s="53"/>
    </row>
    <row r="783" spans="1:65" ht="15">
      <c r="B783" s="8" t="s">
        <v>580</v>
      </c>
      <c r="BM783" s="27" t="s">
        <v>66</v>
      </c>
    </row>
    <row r="784" spans="1:65" ht="15">
      <c r="A784" s="24" t="s">
        <v>9</v>
      </c>
      <c r="B784" s="18" t="s">
        <v>117</v>
      </c>
      <c r="C784" s="15" t="s">
        <v>118</v>
      </c>
      <c r="D784" s="16" t="s">
        <v>239</v>
      </c>
      <c r="E784" s="17" t="s">
        <v>239</v>
      </c>
      <c r="F784" s="17" t="s">
        <v>239</v>
      </c>
      <c r="G784" s="17" t="s">
        <v>239</v>
      </c>
      <c r="H784" s="17" t="s">
        <v>239</v>
      </c>
      <c r="I784" s="17" t="s">
        <v>239</v>
      </c>
      <c r="J784" s="17" t="s">
        <v>239</v>
      </c>
      <c r="K784" s="17" t="s">
        <v>239</v>
      </c>
      <c r="L784" s="17" t="s">
        <v>239</v>
      </c>
      <c r="M784" s="17" t="s">
        <v>239</v>
      </c>
      <c r="N784" s="17" t="s">
        <v>239</v>
      </c>
      <c r="O784" s="17" t="s">
        <v>239</v>
      </c>
      <c r="P784" s="146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240</v>
      </c>
      <c r="C785" s="9" t="s">
        <v>240</v>
      </c>
      <c r="D785" s="144" t="s">
        <v>244</v>
      </c>
      <c r="E785" s="145" t="s">
        <v>246</v>
      </c>
      <c r="F785" s="145" t="s">
        <v>248</v>
      </c>
      <c r="G785" s="145" t="s">
        <v>250</v>
      </c>
      <c r="H785" s="145" t="s">
        <v>253</v>
      </c>
      <c r="I785" s="145" t="s">
        <v>256</v>
      </c>
      <c r="J785" s="145" t="s">
        <v>257</v>
      </c>
      <c r="K785" s="145" t="s">
        <v>258</v>
      </c>
      <c r="L785" s="145" t="s">
        <v>259</v>
      </c>
      <c r="M785" s="145" t="s">
        <v>282</v>
      </c>
      <c r="N785" s="145" t="s">
        <v>284</v>
      </c>
      <c r="O785" s="145" t="s">
        <v>260</v>
      </c>
      <c r="P785" s="146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3</v>
      </c>
    </row>
    <row r="786" spans="1:65">
      <c r="A786" s="29"/>
      <c r="B786" s="19"/>
      <c r="C786" s="9"/>
      <c r="D786" s="10" t="s">
        <v>104</v>
      </c>
      <c r="E786" s="11" t="s">
        <v>103</v>
      </c>
      <c r="F786" s="11" t="s">
        <v>103</v>
      </c>
      <c r="G786" s="11" t="s">
        <v>103</v>
      </c>
      <c r="H786" s="11" t="s">
        <v>104</v>
      </c>
      <c r="I786" s="11" t="s">
        <v>104</v>
      </c>
      <c r="J786" s="11" t="s">
        <v>299</v>
      </c>
      <c r="K786" s="11" t="s">
        <v>100</v>
      </c>
      <c r="L786" s="11" t="s">
        <v>99</v>
      </c>
      <c r="M786" s="11" t="s">
        <v>104</v>
      </c>
      <c r="N786" s="11" t="s">
        <v>299</v>
      </c>
      <c r="O786" s="11" t="s">
        <v>104</v>
      </c>
      <c r="P786" s="146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146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8">
        <v>1</v>
      </c>
      <c r="C788" s="14">
        <v>1</v>
      </c>
      <c r="D788" s="222">
        <v>23</v>
      </c>
      <c r="E788" s="222">
        <v>23</v>
      </c>
      <c r="F788" s="222">
        <v>25</v>
      </c>
      <c r="G788" s="222">
        <v>23</v>
      </c>
      <c r="H788" s="222">
        <v>24</v>
      </c>
      <c r="I788" s="222">
        <v>26</v>
      </c>
      <c r="J788" s="222">
        <v>26.8</v>
      </c>
      <c r="K788" s="222">
        <v>22.003043938694127</v>
      </c>
      <c r="L788" s="222">
        <v>25</v>
      </c>
      <c r="M788" s="222">
        <v>21.738205705579809</v>
      </c>
      <c r="N788" s="222">
        <v>26</v>
      </c>
      <c r="O788" s="222">
        <v>22</v>
      </c>
      <c r="P788" s="219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  <c r="AJ788" s="220"/>
      <c r="AK788" s="220"/>
      <c r="AL788" s="220"/>
      <c r="AM788" s="220"/>
      <c r="AN788" s="220"/>
      <c r="AO788" s="220"/>
      <c r="AP788" s="220"/>
      <c r="AQ788" s="220"/>
      <c r="AR788" s="220"/>
      <c r="AS788" s="220"/>
      <c r="AT788" s="220"/>
      <c r="AU788" s="220"/>
      <c r="AV788" s="220"/>
      <c r="AW788" s="220"/>
      <c r="AX788" s="220"/>
      <c r="AY788" s="220"/>
      <c r="AZ788" s="220"/>
      <c r="BA788" s="220"/>
      <c r="BB788" s="220"/>
      <c r="BC788" s="220"/>
      <c r="BD788" s="220"/>
      <c r="BE788" s="220"/>
      <c r="BF788" s="220"/>
      <c r="BG788" s="220"/>
      <c r="BH788" s="220"/>
      <c r="BI788" s="220"/>
      <c r="BJ788" s="220"/>
      <c r="BK788" s="220"/>
      <c r="BL788" s="220"/>
      <c r="BM788" s="223">
        <v>1</v>
      </c>
    </row>
    <row r="789" spans="1:65">
      <c r="A789" s="29"/>
      <c r="B789" s="19">
        <v>1</v>
      </c>
      <c r="C789" s="9">
        <v>2</v>
      </c>
      <c r="D789" s="218">
        <v>23</v>
      </c>
      <c r="E789" s="218">
        <v>23</v>
      </c>
      <c r="F789" s="218">
        <v>24</v>
      </c>
      <c r="G789" s="218">
        <v>24</v>
      </c>
      <c r="H789" s="218">
        <v>23</v>
      </c>
      <c r="I789" s="218">
        <v>26</v>
      </c>
      <c r="J789" s="218">
        <v>26.7</v>
      </c>
      <c r="K789" s="218">
        <v>22.54248623983537</v>
      </c>
      <c r="L789" s="218">
        <v>24</v>
      </c>
      <c r="M789" s="218">
        <v>23.146161336255108</v>
      </c>
      <c r="N789" s="218">
        <v>25</v>
      </c>
      <c r="O789" s="218">
        <v>21</v>
      </c>
      <c r="P789" s="219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  <c r="AJ789" s="220"/>
      <c r="AK789" s="220"/>
      <c r="AL789" s="220"/>
      <c r="AM789" s="220"/>
      <c r="AN789" s="220"/>
      <c r="AO789" s="220"/>
      <c r="AP789" s="220"/>
      <c r="AQ789" s="220"/>
      <c r="AR789" s="220"/>
      <c r="AS789" s="220"/>
      <c r="AT789" s="220"/>
      <c r="AU789" s="220"/>
      <c r="AV789" s="220"/>
      <c r="AW789" s="220"/>
      <c r="AX789" s="220"/>
      <c r="AY789" s="220"/>
      <c r="AZ789" s="220"/>
      <c r="BA789" s="220"/>
      <c r="BB789" s="220"/>
      <c r="BC789" s="220"/>
      <c r="BD789" s="220"/>
      <c r="BE789" s="220"/>
      <c r="BF789" s="220"/>
      <c r="BG789" s="220"/>
      <c r="BH789" s="220"/>
      <c r="BI789" s="220"/>
      <c r="BJ789" s="220"/>
      <c r="BK789" s="220"/>
      <c r="BL789" s="220"/>
      <c r="BM789" s="223" t="e">
        <v>#N/A</v>
      </c>
    </row>
    <row r="790" spans="1:65">
      <c r="A790" s="29"/>
      <c r="B790" s="19">
        <v>1</v>
      </c>
      <c r="C790" s="9">
        <v>3</v>
      </c>
      <c r="D790" s="218">
        <v>23</v>
      </c>
      <c r="E790" s="218">
        <v>23</v>
      </c>
      <c r="F790" s="218">
        <v>22</v>
      </c>
      <c r="G790" s="218">
        <v>24</v>
      </c>
      <c r="H790" s="218">
        <v>24</v>
      </c>
      <c r="I790" s="218">
        <v>26</v>
      </c>
      <c r="J790" s="218">
        <v>26.5</v>
      </c>
      <c r="K790" s="218">
        <v>22.733552319827162</v>
      </c>
      <c r="L790" s="218">
        <v>24</v>
      </c>
      <c r="M790" s="218">
        <v>22.290262406923908</v>
      </c>
      <c r="N790" s="218">
        <v>26</v>
      </c>
      <c r="O790" s="218">
        <v>19</v>
      </c>
      <c r="P790" s="219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  <c r="AJ790" s="220"/>
      <c r="AK790" s="220"/>
      <c r="AL790" s="220"/>
      <c r="AM790" s="220"/>
      <c r="AN790" s="220"/>
      <c r="AO790" s="220"/>
      <c r="AP790" s="220"/>
      <c r="AQ790" s="220"/>
      <c r="AR790" s="220"/>
      <c r="AS790" s="220"/>
      <c r="AT790" s="220"/>
      <c r="AU790" s="220"/>
      <c r="AV790" s="220"/>
      <c r="AW790" s="220"/>
      <c r="AX790" s="220"/>
      <c r="AY790" s="220"/>
      <c r="AZ790" s="220"/>
      <c r="BA790" s="220"/>
      <c r="BB790" s="220"/>
      <c r="BC790" s="220"/>
      <c r="BD790" s="220"/>
      <c r="BE790" s="220"/>
      <c r="BF790" s="220"/>
      <c r="BG790" s="220"/>
      <c r="BH790" s="220"/>
      <c r="BI790" s="220"/>
      <c r="BJ790" s="220"/>
      <c r="BK790" s="220"/>
      <c r="BL790" s="220"/>
      <c r="BM790" s="223">
        <v>16</v>
      </c>
    </row>
    <row r="791" spans="1:65">
      <c r="A791" s="29"/>
      <c r="B791" s="19">
        <v>1</v>
      </c>
      <c r="C791" s="9">
        <v>4</v>
      </c>
      <c r="D791" s="218">
        <v>22</v>
      </c>
      <c r="E791" s="218">
        <v>23</v>
      </c>
      <c r="F791" s="218">
        <v>26</v>
      </c>
      <c r="G791" s="218">
        <v>24</v>
      </c>
      <c r="H791" s="218">
        <v>25</v>
      </c>
      <c r="I791" s="218">
        <v>27</v>
      </c>
      <c r="J791" s="218">
        <v>26.5</v>
      </c>
      <c r="K791" s="218">
        <v>22.647372070383863</v>
      </c>
      <c r="L791" s="218">
        <v>25</v>
      </c>
      <c r="M791" s="218">
        <v>21.66730394874115</v>
      </c>
      <c r="N791" s="218">
        <v>26</v>
      </c>
      <c r="O791" s="218">
        <v>21</v>
      </c>
      <c r="P791" s="219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  <c r="AJ791" s="220"/>
      <c r="AK791" s="220"/>
      <c r="AL791" s="220"/>
      <c r="AM791" s="220"/>
      <c r="AN791" s="220"/>
      <c r="AO791" s="220"/>
      <c r="AP791" s="220"/>
      <c r="AQ791" s="220"/>
      <c r="AR791" s="220"/>
      <c r="AS791" s="220"/>
      <c r="AT791" s="220"/>
      <c r="AU791" s="220"/>
      <c r="AV791" s="220"/>
      <c r="AW791" s="220"/>
      <c r="AX791" s="220"/>
      <c r="AY791" s="220"/>
      <c r="AZ791" s="220"/>
      <c r="BA791" s="220"/>
      <c r="BB791" s="220"/>
      <c r="BC791" s="220"/>
      <c r="BD791" s="220"/>
      <c r="BE791" s="220"/>
      <c r="BF791" s="220"/>
      <c r="BG791" s="220"/>
      <c r="BH791" s="220"/>
      <c r="BI791" s="220"/>
      <c r="BJ791" s="220"/>
      <c r="BK791" s="220"/>
      <c r="BL791" s="220"/>
      <c r="BM791" s="223">
        <v>23.819019174277098</v>
      </c>
    </row>
    <row r="792" spans="1:65">
      <c r="A792" s="29"/>
      <c r="B792" s="19">
        <v>1</v>
      </c>
      <c r="C792" s="9">
        <v>5</v>
      </c>
      <c r="D792" s="218">
        <v>24</v>
      </c>
      <c r="E792" s="218">
        <v>23</v>
      </c>
      <c r="F792" s="218">
        <v>23</v>
      </c>
      <c r="G792" s="218">
        <v>23</v>
      </c>
      <c r="H792" s="218">
        <v>24</v>
      </c>
      <c r="I792" s="218">
        <v>26</v>
      </c>
      <c r="J792" s="218">
        <v>26.7</v>
      </c>
      <c r="K792" s="218">
        <v>22.300873311873556</v>
      </c>
      <c r="L792" s="218">
        <v>24</v>
      </c>
      <c r="M792" s="218">
        <v>23.224538091366011</v>
      </c>
      <c r="N792" s="218">
        <v>26</v>
      </c>
      <c r="O792" s="218">
        <v>21</v>
      </c>
      <c r="P792" s="219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  <c r="AJ792" s="220"/>
      <c r="AK792" s="220"/>
      <c r="AL792" s="220"/>
      <c r="AM792" s="220"/>
      <c r="AN792" s="220"/>
      <c r="AO792" s="220"/>
      <c r="AP792" s="220"/>
      <c r="AQ792" s="220"/>
      <c r="AR792" s="220"/>
      <c r="AS792" s="220"/>
      <c r="AT792" s="220"/>
      <c r="AU792" s="220"/>
      <c r="AV792" s="220"/>
      <c r="AW792" s="220"/>
      <c r="AX792" s="220"/>
      <c r="AY792" s="220"/>
      <c r="AZ792" s="220"/>
      <c r="BA792" s="220"/>
      <c r="BB792" s="220"/>
      <c r="BC792" s="220"/>
      <c r="BD792" s="220"/>
      <c r="BE792" s="220"/>
      <c r="BF792" s="220"/>
      <c r="BG792" s="220"/>
      <c r="BH792" s="220"/>
      <c r="BI792" s="220"/>
      <c r="BJ792" s="220"/>
      <c r="BK792" s="220"/>
      <c r="BL792" s="220"/>
      <c r="BM792" s="223">
        <v>114</v>
      </c>
    </row>
    <row r="793" spans="1:65">
      <c r="A793" s="29"/>
      <c r="B793" s="19">
        <v>1</v>
      </c>
      <c r="C793" s="9">
        <v>6</v>
      </c>
      <c r="D793" s="218">
        <v>23</v>
      </c>
      <c r="E793" s="218">
        <v>23</v>
      </c>
      <c r="F793" s="218">
        <v>23</v>
      </c>
      <c r="G793" s="218">
        <v>23</v>
      </c>
      <c r="H793" s="218">
        <v>24</v>
      </c>
      <c r="I793" s="218">
        <v>26</v>
      </c>
      <c r="J793" s="218">
        <v>26.6</v>
      </c>
      <c r="K793" s="218">
        <v>22.413622739272295</v>
      </c>
      <c r="L793" s="218">
        <v>24</v>
      </c>
      <c r="M793" s="218">
        <v>23.461958439198408</v>
      </c>
      <c r="N793" s="218">
        <v>26</v>
      </c>
      <c r="O793" s="218">
        <v>19</v>
      </c>
      <c r="P793" s="219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  <c r="AJ793" s="220"/>
      <c r="AK793" s="220"/>
      <c r="AL793" s="220"/>
      <c r="AM793" s="220"/>
      <c r="AN793" s="220"/>
      <c r="AO793" s="220"/>
      <c r="AP793" s="220"/>
      <c r="AQ793" s="220"/>
      <c r="AR793" s="220"/>
      <c r="AS793" s="220"/>
      <c r="AT793" s="220"/>
      <c r="AU793" s="220"/>
      <c r="AV793" s="220"/>
      <c r="AW793" s="220"/>
      <c r="AX793" s="220"/>
      <c r="AY793" s="220"/>
      <c r="AZ793" s="220"/>
      <c r="BA793" s="220"/>
      <c r="BB793" s="220"/>
      <c r="BC793" s="220"/>
      <c r="BD793" s="220"/>
      <c r="BE793" s="220"/>
      <c r="BF793" s="220"/>
      <c r="BG793" s="220"/>
      <c r="BH793" s="220"/>
      <c r="BI793" s="220"/>
      <c r="BJ793" s="220"/>
      <c r="BK793" s="220"/>
      <c r="BL793" s="220"/>
      <c r="BM793" s="221"/>
    </row>
    <row r="794" spans="1:65">
      <c r="A794" s="29"/>
      <c r="B794" s="20" t="s">
        <v>267</v>
      </c>
      <c r="C794" s="12"/>
      <c r="D794" s="224">
        <v>23</v>
      </c>
      <c r="E794" s="224">
        <v>23</v>
      </c>
      <c r="F794" s="224">
        <v>23.833333333333332</v>
      </c>
      <c r="G794" s="224">
        <v>23.5</v>
      </c>
      <c r="H794" s="224">
        <v>24</v>
      </c>
      <c r="I794" s="224">
        <v>26.166666666666668</v>
      </c>
      <c r="J794" s="224">
        <v>26.633333333333329</v>
      </c>
      <c r="K794" s="224">
        <v>22.440158436647732</v>
      </c>
      <c r="L794" s="224">
        <v>24.333333333333332</v>
      </c>
      <c r="M794" s="224">
        <v>22.588071654677396</v>
      </c>
      <c r="N794" s="224">
        <v>25.833333333333332</v>
      </c>
      <c r="O794" s="224">
        <v>20.5</v>
      </c>
      <c r="P794" s="219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  <c r="AJ794" s="220"/>
      <c r="AK794" s="220"/>
      <c r="AL794" s="220"/>
      <c r="AM794" s="220"/>
      <c r="AN794" s="220"/>
      <c r="AO794" s="220"/>
      <c r="AP794" s="220"/>
      <c r="AQ794" s="220"/>
      <c r="AR794" s="220"/>
      <c r="AS794" s="220"/>
      <c r="AT794" s="220"/>
      <c r="AU794" s="220"/>
      <c r="AV794" s="220"/>
      <c r="AW794" s="220"/>
      <c r="AX794" s="220"/>
      <c r="AY794" s="220"/>
      <c r="AZ794" s="220"/>
      <c r="BA794" s="220"/>
      <c r="BB794" s="220"/>
      <c r="BC794" s="220"/>
      <c r="BD794" s="220"/>
      <c r="BE794" s="220"/>
      <c r="BF794" s="220"/>
      <c r="BG794" s="220"/>
      <c r="BH794" s="220"/>
      <c r="BI794" s="220"/>
      <c r="BJ794" s="220"/>
      <c r="BK794" s="220"/>
      <c r="BL794" s="220"/>
      <c r="BM794" s="221"/>
    </row>
    <row r="795" spans="1:65">
      <c r="A795" s="29"/>
      <c r="B795" s="3" t="s">
        <v>268</v>
      </c>
      <c r="C795" s="28"/>
      <c r="D795" s="218">
        <v>23</v>
      </c>
      <c r="E795" s="218">
        <v>23</v>
      </c>
      <c r="F795" s="218">
        <v>23.5</v>
      </c>
      <c r="G795" s="218">
        <v>23.5</v>
      </c>
      <c r="H795" s="218">
        <v>24</v>
      </c>
      <c r="I795" s="218">
        <v>26</v>
      </c>
      <c r="J795" s="218">
        <v>26.65</v>
      </c>
      <c r="K795" s="218">
        <v>22.478054489553834</v>
      </c>
      <c r="L795" s="218">
        <v>24</v>
      </c>
      <c r="M795" s="218">
        <v>22.71821187158951</v>
      </c>
      <c r="N795" s="218">
        <v>26</v>
      </c>
      <c r="O795" s="218">
        <v>21</v>
      </c>
      <c r="P795" s="219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  <c r="AJ795" s="220"/>
      <c r="AK795" s="220"/>
      <c r="AL795" s="220"/>
      <c r="AM795" s="220"/>
      <c r="AN795" s="220"/>
      <c r="AO795" s="220"/>
      <c r="AP795" s="220"/>
      <c r="AQ795" s="220"/>
      <c r="AR795" s="220"/>
      <c r="AS795" s="220"/>
      <c r="AT795" s="220"/>
      <c r="AU795" s="220"/>
      <c r="AV795" s="220"/>
      <c r="AW795" s="220"/>
      <c r="AX795" s="220"/>
      <c r="AY795" s="220"/>
      <c r="AZ795" s="220"/>
      <c r="BA795" s="220"/>
      <c r="BB795" s="220"/>
      <c r="BC795" s="220"/>
      <c r="BD795" s="220"/>
      <c r="BE795" s="220"/>
      <c r="BF795" s="220"/>
      <c r="BG795" s="220"/>
      <c r="BH795" s="220"/>
      <c r="BI795" s="220"/>
      <c r="BJ795" s="220"/>
      <c r="BK795" s="220"/>
      <c r="BL795" s="220"/>
      <c r="BM795" s="221"/>
    </row>
    <row r="796" spans="1:65">
      <c r="A796" s="29"/>
      <c r="B796" s="3" t="s">
        <v>269</v>
      </c>
      <c r="C796" s="28"/>
      <c r="D796" s="23">
        <v>0.63245553203367588</v>
      </c>
      <c r="E796" s="23">
        <v>0</v>
      </c>
      <c r="F796" s="23">
        <v>1.4719601443879746</v>
      </c>
      <c r="G796" s="23">
        <v>0.54772255750516607</v>
      </c>
      <c r="H796" s="23">
        <v>0.63245553203367588</v>
      </c>
      <c r="I796" s="23">
        <v>0.40824829046386296</v>
      </c>
      <c r="J796" s="23">
        <v>0.12110601416389963</v>
      </c>
      <c r="K796" s="23">
        <v>0.26482523049673162</v>
      </c>
      <c r="L796" s="23">
        <v>0.5163977794943222</v>
      </c>
      <c r="M796" s="23">
        <v>0.79233924270519729</v>
      </c>
      <c r="N796" s="23">
        <v>0.40824829046386296</v>
      </c>
      <c r="O796" s="23">
        <v>1.2247448713915889</v>
      </c>
      <c r="P796" s="146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86</v>
      </c>
      <c r="C797" s="28"/>
      <c r="D797" s="13">
        <v>2.749806661015982E-2</v>
      </c>
      <c r="E797" s="13">
        <v>0</v>
      </c>
      <c r="F797" s="13">
        <v>6.176056549879614E-2</v>
      </c>
      <c r="G797" s="13">
        <v>2.3307342872560258E-2</v>
      </c>
      <c r="H797" s="13">
        <v>2.6352313834736494E-2</v>
      </c>
      <c r="I797" s="13">
        <v>1.5601845495434252E-2</v>
      </c>
      <c r="J797" s="13">
        <v>4.5471594804968579E-3</v>
      </c>
      <c r="K797" s="13">
        <v>1.1801397536669669E-2</v>
      </c>
      <c r="L797" s="13">
        <v>2.1221826554561188E-2</v>
      </c>
      <c r="M797" s="13">
        <v>3.5077772676585461E-2</v>
      </c>
      <c r="N797" s="13">
        <v>1.5803159630859213E-2</v>
      </c>
      <c r="O797" s="13">
        <v>5.9743652263004342E-2</v>
      </c>
      <c r="P797" s="146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270</v>
      </c>
      <c r="C798" s="28"/>
      <c r="D798" s="13">
        <v>-3.4385092361887915E-2</v>
      </c>
      <c r="E798" s="13">
        <v>-3.4385092361887915E-2</v>
      </c>
      <c r="F798" s="13">
        <v>6.0095501630441639E-4</v>
      </c>
      <c r="G798" s="13">
        <v>-1.3393463934972538E-2</v>
      </c>
      <c r="H798" s="13">
        <v>7.5981644919429492E-3</v>
      </c>
      <c r="I798" s="13">
        <v>9.8561887675243431E-2</v>
      </c>
      <c r="J798" s="13">
        <v>0.11815407420703106</v>
      </c>
      <c r="K798" s="13">
        <v>-5.7889064513556576E-2</v>
      </c>
      <c r="L798" s="13">
        <v>2.1592583443220015E-2</v>
      </c>
      <c r="M798" s="13">
        <v>-5.1679185888940382E-2</v>
      </c>
      <c r="N798" s="13">
        <v>8.4567468723966366E-2</v>
      </c>
      <c r="O798" s="13">
        <v>-0.13934323449646535</v>
      </c>
      <c r="P798" s="146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45" t="s">
        <v>271</v>
      </c>
      <c r="C799" s="46"/>
      <c r="D799" s="44">
        <v>0.52</v>
      </c>
      <c r="E799" s="44">
        <v>0.52</v>
      </c>
      <c r="F799" s="44">
        <v>0.13</v>
      </c>
      <c r="G799" s="44">
        <v>0.13</v>
      </c>
      <c r="H799" s="44">
        <v>0.26</v>
      </c>
      <c r="I799" s="44">
        <v>1.93</v>
      </c>
      <c r="J799" s="44">
        <v>2.29</v>
      </c>
      <c r="K799" s="44">
        <v>0.95</v>
      </c>
      <c r="L799" s="44">
        <v>0.52</v>
      </c>
      <c r="M799" s="44">
        <v>0.83</v>
      </c>
      <c r="N799" s="44">
        <v>1.67</v>
      </c>
      <c r="O799" s="44">
        <v>2.4500000000000002</v>
      </c>
      <c r="P799" s="146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BM800" s="53"/>
    </row>
    <row r="801" spans="1:65" ht="15">
      <c r="B801" s="8" t="s">
        <v>581</v>
      </c>
      <c r="BM801" s="27" t="s">
        <v>66</v>
      </c>
    </row>
    <row r="802" spans="1:65" ht="15">
      <c r="A802" s="24" t="s">
        <v>61</v>
      </c>
      <c r="B802" s="18" t="s">
        <v>117</v>
      </c>
      <c r="C802" s="15" t="s">
        <v>118</v>
      </c>
      <c r="D802" s="16" t="s">
        <v>239</v>
      </c>
      <c r="E802" s="17" t="s">
        <v>239</v>
      </c>
      <c r="F802" s="17" t="s">
        <v>239</v>
      </c>
      <c r="G802" s="17" t="s">
        <v>239</v>
      </c>
      <c r="H802" s="17" t="s">
        <v>239</v>
      </c>
      <c r="I802" s="17" t="s">
        <v>239</v>
      </c>
      <c r="J802" s="17" t="s">
        <v>239</v>
      </c>
      <c r="K802" s="146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240</v>
      </c>
      <c r="C803" s="9" t="s">
        <v>240</v>
      </c>
      <c r="D803" s="144" t="s">
        <v>242</v>
      </c>
      <c r="E803" s="145" t="s">
        <v>244</v>
      </c>
      <c r="F803" s="145" t="s">
        <v>253</v>
      </c>
      <c r="G803" s="145" t="s">
        <v>257</v>
      </c>
      <c r="H803" s="145" t="s">
        <v>259</v>
      </c>
      <c r="I803" s="145" t="s">
        <v>282</v>
      </c>
      <c r="J803" s="145" t="s">
        <v>284</v>
      </c>
      <c r="K803" s="146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299</v>
      </c>
      <c r="E804" s="11" t="s">
        <v>103</v>
      </c>
      <c r="F804" s="11" t="s">
        <v>103</v>
      </c>
      <c r="G804" s="11" t="s">
        <v>299</v>
      </c>
      <c r="H804" s="11" t="s">
        <v>99</v>
      </c>
      <c r="I804" s="11" t="s">
        <v>103</v>
      </c>
      <c r="J804" s="11" t="s">
        <v>299</v>
      </c>
      <c r="K804" s="146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/>
      <c r="C805" s="9"/>
      <c r="D805" s="25"/>
      <c r="E805" s="25"/>
      <c r="F805" s="25"/>
      <c r="G805" s="25"/>
      <c r="H805" s="25"/>
      <c r="I805" s="25"/>
      <c r="J805" s="25"/>
      <c r="K805" s="146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8">
        <v>1</v>
      </c>
      <c r="C806" s="14">
        <v>1</v>
      </c>
      <c r="D806" s="222" t="s">
        <v>310</v>
      </c>
      <c r="E806" s="222" t="s">
        <v>218</v>
      </c>
      <c r="F806" s="222" t="s">
        <v>106</v>
      </c>
      <c r="G806" s="222">
        <v>3</v>
      </c>
      <c r="H806" s="222">
        <v>14</v>
      </c>
      <c r="I806" s="222" t="s">
        <v>218</v>
      </c>
      <c r="J806" s="222" t="s">
        <v>109</v>
      </c>
      <c r="K806" s="219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  <c r="AJ806" s="220"/>
      <c r="AK806" s="220"/>
      <c r="AL806" s="220"/>
      <c r="AM806" s="220"/>
      <c r="AN806" s="220"/>
      <c r="AO806" s="220"/>
      <c r="AP806" s="220"/>
      <c r="AQ806" s="220"/>
      <c r="AR806" s="220"/>
      <c r="AS806" s="220"/>
      <c r="AT806" s="220"/>
      <c r="AU806" s="220"/>
      <c r="AV806" s="220"/>
      <c r="AW806" s="220"/>
      <c r="AX806" s="220"/>
      <c r="AY806" s="220"/>
      <c r="AZ806" s="220"/>
      <c r="BA806" s="220"/>
      <c r="BB806" s="220"/>
      <c r="BC806" s="220"/>
      <c r="BD806" s="220"/>
      <c r="BE806" s="220"/>
      <c r="BF806" s="220"/>
      <c r="BG806" s="220"/>
      <c r="BH806" s="220"/>
      <c r="BI806" s="220"/>
      <c r="BJ806" s="220"/>
      <c r="BK806" s="220"/>
      <c r="BL806" s="220"/>
      <c r="BM806" s="223">
        <v>1</v>
      </c>
    </row>
    <row r="807" spans="1:65">
      <c r="A807" s="29"/>
      <c r="B807" s="19">
        <v>1</v>
      </c>
      <c r="C807" s="9">
        <v>2</v>
      </c>
      <c r="D807" s="218" t="s">
        <v>310</v>
      </c>
      <c r="E807" s="218" t="s">
        <v>218</v>
      </c>
      <c r="F807" s="218" t="s">
        <v>106</v>
      </c>
      <c r="G807" s="218">
        <v>3</v>
      </c>
      <c r="H807" s="218">
        <v>4</v>
      </c>
      <c r="I807" s="218" t="s">
        <v>218</v>
      </c>
      <c r="J807" s="218" t="s">
        <v>109</v>
      </c>
      <c r="K807" s="219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  <c r="AJ807" s="220"/>
      <c r="AK807" s="220"/>
      <c r="AL807" s="220"/>
      <c r="AM807" s="220"/>
      <c r="AN807" s="220"/>
      <c r="AO807" s="220"/>
      <c r="AP807" s="220"/>
      <c r="AQ807" s="220"/>
      <c r="AR807" s="220"/>
      <c r="AS807" s="220"/>
      <c r="AT807" s="220"/>
      <c r="AU807" s="220"/>
      <c r="AV807" s="220"/>
      <c r="AW807" s="220"/>
      <c r="AX807" s="220"/>
      <c r="AY807" s="220"/>
      <c r="AZ807" s="220"/>
      <c r="BA807" s="220"/>
      <c r="BB807" s="220"/>
      <c r="BC807" s="220"/>
      <c r="BD807" s="220"/>
      <c r="BE807" s="220"/>
      <c r="BF807" s="220"/>
      <c r="BG807" s="220"/>
      <c r="BH807" s="220"/>
      <c r="BI807" s="220"/>
      <c r="BJ807" s="220"/>
      <c r="BK807" s="220"/>
      <c r="BL807" s="220"/>
      <c r="BM807" s="223" t="e">
        <v>#N/A</v>
      </c>
    </row>
    <row r="808" spans="1:65">
      <c r="A808" s="29"/>
      <c r="B808" s="19">
        <v>1</v>
      </c>
      <c r="C808" s="9">
        <v>3</v>
      </c>
      <c r="D808" s="218" t="s">
        <v>310</v>
      </c>
      <c r="E808" s="218" t="s">
        <v>218</v>
      </c>
      <c r="F808" s="218" t="s">
        <v>106</v>
      </c>
      <c r="G808" s="218">
        <v>3</v>
      </c>
      <c r="H808" s="218">
        <v>26</v>
      </c>
      <c r="I808" s="218" t="s">
        <v>218</v>
      </c>
      <c r="J808" s="218" t="s">
        <v>109</v>
      </c>
      <c r="K808" s="219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  <c r="AJ808" s="220"/>
      <c r="AK808" s="220"/>
      <c r="AL808" s="220"/>
      <c r="AM808" s="220"/>
      <c r="AN808" s="220"/>
      <c r="AO808" s="220"/>
      <c r="AP808" s="220"/>
      <c r="AQ808" s="220"/>
      <c r="AR808" s="220"/>
      <c r="AS808" s="220"/>
      <c r="AT808" s="220"/>
      <c r="AU808" s="220"/>
      <c r="AV808" s="220"/>
      <c r="AW808" s="220"/>
      <c r="AX808" s="220"/>
      <c r="AY808" s="220"/>
      <c r="AZ808" s="220"/>
      <c r="BA808" s="220"/>
      <c r="BB808" s="220"/>
      <c r="BC808" s="220"/>
      <c r="BD808" s="220"/>
      <c r="BE808" s="220"/>
      <c r="BF808" s="220"/>
      <c r="BG808" s="220"/>
      <c r="BH808" s="220"/>
      <c r="BI808" s="220"/>
      <c r="BJ808" s="220"/>
      <c r="BK808" s="220"/>
      <c r="BL808" s="220"/>
      <c r="BM808" s="223">
        <v>16</v>
      </c>
    </row>
    <row r="809" spans="1:65">
      <c r="A809" s="29"/>
      <c r="B809" s="19">
        <v>1</v>
      </c>
      <c r="C809" s="9">
        <v>4</v>
      </c>
      <c r="D809" s="218" t="s">
        <v>310</v>
      </c>
      <c r="E809" s="218" t="s">
        <v>218</v>
      </c>
      <c r="F809" s="218" t="s">
        <v>106</v>
      </c>
      <c r="G809" s="218">
        <v>3</v>
      </c>
      <c r="H809" s="218">
        <v>9</v>
      </c>
      <c r="I809" s="218" t="s">
        <v>218</v>
      </c>
      <c r="J809" s="218" t="s">
        <v>109</v>
      </c>
      <c r="K809" s="219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  <c r="AJ809" s="220"/>
      <c r="AK809" s="220"/>
      <c r="AL809" s="220"/>
      <c r="AM809" s="220"/>
      <c r="AN809" s="220"/>
      <c r="AO809" s="220"/>
      <c r="AP809" s="220"/>
      <c r="AQ809" s="220"/>
      <c r="AR809" s="220"/>
      <c r="AS809" s="220"/>
      <c r="AT809" s="220"/>
      <c r="AU809" s="220"/>
      <c r="AV809" s="220"/>
      <c r="AW809" s="220"/>
      <c r="AX809" s="220"/>
      <c r="AY809" s="220"/>
      <c r="AZ809" s="220"/>
      <c r="BA809" s="220"/>
      <c r="BB809" s="220"/>
      <c r="BC809" s="220"/>
      <c r="BD809" s="220"/>
      <c r="BE809" s="220"/>
      <c r="BF809" s="220"/>
      <c r="BG809" s="220"/>
      <c r="BH809" s="220"/>
      <c r="BI809" s="220"/>
      <c r="BJ809" s="220"/>
      <c r="BK809" s="220"/>
      <c r="BL809" s="220"/>
      <c r="BM809" s="223" t="s">
        <v>218</v>
      </c>
    </row>
    <row r="810" spans="1:65">
      <c r="A810" s="29"/>
      <c r="B810" s="19">
        <v>1</v>
      </c>
      <c r="C810" s="9">
        <v>5</v>
      </c>
      <c r="D810" s="218" t="s">
        <v>310</v>
      </c>
      <c r="E810" s="218" t="s">
        <v>218</v>
      </c>
      <c r="F810" s="218" t="s">
        <v>106</v>
      </c>
      <c r="G810" s="218">
        <v>3</v>
      </c>
      <c r="H810" s="218">
        <v>25</v>
      </c>
      <c r="I810" s="218" t="s">
        <v>218</v>
      </c>
      <c r="J810" s="218" t="s">
        <v>109</v>
      </c>
      <c r="K810" s="219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  <c r="AJ810" s="220"/>
      <c r="AK810" s="220"/>
      <c r="AL810" s="220"/>
      <c r="AM810" s="220"/>
      <c r="AN810" s="220"/>
      <c r="AO810" s="220"/>
      <c r="AP810" s="220"/>
      <c r="AQ810" s="220"/>
      <c r="AR810" s="220"/>
      <c r="AS810" s="220"/>
      <c r="AT810" s="220"/>
      <c r="AU810" s="220"/>
      <c r="AV810" s="220"/>
      <c r="AW810" s="220"/>
      <c r="AX810" s="220"/>
      <c r="AY810" s="220"/>
      <c r="AZ810" s="220"/>
      <c r="BA810" s="220"/>
      <c r="BB810" s="220"/>
      <c r="BC810" s="220"/>
      <c r="BD810" s="220"/>
      <c r="BE810" s="220"/>
      <c r="BF810" s="220"/>
      <c r="BG810" s="220"/>
      <c r="BH810" s="220"/>
      <c r="BI810" s="220"/>
      <c r="BJ810" s="220"/>
      <c r="BK810" s="220"/>
      <c r="BL810" s="220"/>
      <c r="BM810" s="223">
        <v>115</v>
      </c>
    </row>
    <row r="811" spans="1:65">
      <c r="A811" s="29"/>
      <c r="B811" s="19">
        <v>1</v>
      </c>
      <c r="C811" s="9">
        <v>6</v>
      </c>
      <c r="D811" s="218" t="s">
        <v>310</v>
      </c>
      <c r="E811" s="218" t="s">
        <v>218</v>
      </c>
      <c r="F811" s="218" t="s">
        <v>106</v>
      </c>
      <c r="G811" s="218">
        <v>3</v>
      </c>
      <c r="H811" s="218">
        <v>30</v>
      </c>
      <c r="I811" s="218" t="s">
        <v>218</v>
      </c>
      <c r="J811" s="218" t="s">
        <v>109</v>
      </c>
      <c r="K811" s="219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  <c r="AJ811" s="220"/>
      <c r="AK811" s="220"/>
      <c r="AL811" s="220"/>
      <c r="AM811" s="220"/>
      <c r="AN811" s="220"/>
      <c r="AO811" s="220"/>
      <c r="AP811" s="220"/>
      <c r="AQ811" s="220"/>
      <c r="AR811" s="220"/>
      <c r="AS811" s="220"/>
      <c r="AT811" s="220"/>
      <c r="AU811" s="220"/>
      <c r="AV811" s="220"/>
      <c r="AW811" s="220"/>
      <c r="AX811" s="220"/>
      <c r="AY811" s="220"/>
      <c r="AZ811" s="220"/>
      <c r="BA811" s="220"/>
      <c r="BB811" s="220"/>
      <c r="BC811" s="220"/>
      <c r="BD811" s="220"/>
      <c r="BE811" s="220"/>
      <c r="BF811" s="220"/>
      <c r="BG811" s="220"/>
      <c r="BH811" s="220"/>
      <c r="BI811" s="220"/>
      <c r="BJ811" s="220"/>
      <c r="BK811" s="220"/>
      <c r="BL811" s="220"/>
      <c r="BM811" s="221"/>
    </row>
    <row r="812" spans="1:65">
      <c r="A812" s="29"/>
      <c r="B812" s="20" t="s">
        <v>267</v>
      </c>
      <c r="C812" s="12"/>
      <c r="D812" s="224" t="s">
        <v>625</v>
      </c>
      <c r="E812" s="224" t="s">
        <v>625</v>
      </c>
      <c r="F812" s="224" t="s">
        <v>625</v>
      </c>
      <c r="G812" s="224">
        <v>3</v>
      </c>
      <c r="H812" s="224">
        <v>18</v>
      </c>
      <c r="I812" s="224" t="s">
        <v>625</v>
      </c>
      <c r="J812" s="224" t="s">
        <v>625</v>
      </c>
      <c r="K812" s="219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  <c r="AJ812" s="220"/>
      <c r="AK812" s="220"/>
      <c r="AL812" s="220"/>
      <c r="AM812" s="220"/>
      <c r="AN812" s="220"/>
      <c r="AO812" s="220"/>
      <c r="AP812" s="220"/>
      <c r="AQ812" s="220"/>
      <c r="AR812" s="220"/>
      <c r="AS812" s="220"/>
      <c r="AT812" s="220"/>
      <c r="AU812" s="220"/>
      <c r="AV812" s="220"/>
      <c r="AW812" s="220"/>
      <c r="AX812" s="220"/>
      <c r="AY812" s="220"/>
      <c r="AZ812" s="220"/>
      <c r="BA812" s="220"/>
      <c r="BB812" s="220"/>
      <c r="BC812" s="220"/>
      <c r="BD812" s="220"/>
      <c r="BE812" s="220"/>
      <c r="BF812" s="220"/>
      <c r="BG812" s="220"/>
      <c r="BH812" s="220"/>
      <c r="BI812" s="220"/>
      <c r="BJ812" s="220"/>
      <c r="BK812" s="220"/>
      <c r="BL812" s="220"/>
      <c r="BM812" s="221"/>
    </row>
    <row r="813" spans="1:65">
      <c r="A813" s="29"/>
      <c r="B813" s="3" t="s">
        <v>268</v>
      </c>
      <c r="C813" s="28"/>
      <c r="D813" s="218" t="s">
        <v>625</v>
      </c>
      <c r="E813" s="218" t="s">
        <v>625</v>
      </c>
      <c r="F813" s="218" t="s">
        <v>625</v>
      </c>
      <c r="G813" s="218">
        <v>3</v>
      </c>
      <c r="H813" s="218">
        <v>19.5</v>
      </c>
      <c r="I813" s="218" t="s">
        <v>625</v>
      </c>
      <c r="J813" s="218" t="s">
        <v>625</v>
      </c>
      <c r="K813" s="219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  <c r="AJ813" s="220"/>
      <c r="AK813" s="220"/>
      <c r="AL813" s="220"/>
      <c r="AM813" s="220"/>
      <c r="AN813" s="220"/>
      <c r="AO813" s="220"/>
      <c r="AP813" s="220"/>
      <c r="AQ813" s="220"/>
      <c r="AR813" s="220"/>
      <c r="AS813" s="220"/>
      <c r="AT813" s="220"/>
      <c r="AU813" s="220"/>
      <c r="AV813" s="220"/>
      <c r="AW813" s="220"/>
      <c r="AX813" s="220"/>
      <c r="AY813" s="220"/>
      <c r="AZ813" s="220"/>
      <c r="BA813" s="220"/>
      <c r="BB813" s="220"/>
      <c r="BC813" s="220"/>
      <c r="BD813" s="220"/>
      <c r="BE813" s="220"/>
      <c r="BF813" s="220"/>
      <c r="BG813" s="220"/>
      <c r="BH813" s="220"/>
      <c r="BI813" s="220"/>
      <c r="BJ813" s="220"/>
      <c r="BK813" s="220"/>
      <c r="BL813" s="220"/>
      <c r="BM813" s="221"/>
    </row>
    <row r="814" spans="1:65">
      <c r="A814" s="29"/>
      <c r="B814" s="3" t="s">
        <v>269</v>
      </c>
      <c r="C814" s="28"/>
      <c r="D814" s="218" t="s">
        <v>625</v>
      </c>
      <c r="E814" s="218" t="s">
        <v>625</v>
      </c>
      <c r="F814" s="218" t="s">
        <v>625</v>
      </c>
      <c r="G814" s="218">
        <v>0</v>
      </c>
      <c r="H814" s="218">
        <v>10.488088481701515</v>
      </c>
      <c r="I814" s="218" t="s">
        <v>625</v>
      </c>
      <c r="J814" s="218" t="s">
        <v>625</v>
      </c>
      <c r="K814" s="219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  <c r="AJ814" s="220"/>
      <c r="AK814" s="220"/>
      <c r="AL814" s="220"/>
      <c r="AM814" s="220"/>
      <c r="AN814" s="220"/>
      <c r="AO814" s="220"/>
      <c r="AP814" s="220"/>
      <c r="AQ814" s="220"/>
      <c r="AR814" s="220"/>
      <c r="AS814" s="220"/>
      <c r="AT814" s="220"/>
      <c r="AU814" s="220"/>
      <c r="AV814" s="220"/>
      <c r="AW814" s="220"/>
      <c r="AX814" s="220"/>
      <c r="AY814" s="220"/>
      <c r="AZ814" s="220"/>
      <c r="BA814" s="220"/>
      <c r="BB814" s="220"/>
      <c r="BC814" s="220"/>
      <c r="BD814" s="220"/>
      <c r="BE814" s="220"/>
      <c r="BF814" s="220"/>
      <c r="BG814" s="220"/>
      <c r="BH814" s="220"/>
      <c r="BI814" s="220"/>
      <c r="BJ814" s="220"/>
      <c r="BK814" s="220"/>
      <c r="BL814" s="220"/>
      <c r="BM814" s="221"/>
    </row>
    <row r="815" spans="1:65">
      <c r="A815" s="29"/>
      <c r="B815" s="3" t="s">
        <v>86</v>
      </c>
      <c r="C815" s="28"/>
      <c r="D815" s="13" t="s">
        <v>625</v>
      </c>
      <c r="E815" s="13" t="s">
        <v>625</v>
      </c>
      <c r="F815" s="13" t="s">
        <v>625</v>
      </c>
      <c r="G815" s="13">
        <v>0</v>
      </c>
      <c r="H815" s="13">
        <v>0.58267158231675087</v>
      </c>
      <c r="I815" s="13" t="s">
        <v>625</v>
      </c>
      <c r="J815" s="13" t="s">
        <v>625</v>
      </c>
      <c r="K815" s="146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270</v>
      </c>
      <c r="C816" s="28"/>
      <c r="D816" s="13" t="s">
        <v>625</v>
      </c>
      <c r="E816" s="13" t="s">
        <v>625</v>
      </c>
      <c r="F816" s="13" t="s">
        <v>625</v>
      </c>
      <c r="G816" s="13" t="s">
        <v>625</v>
      </c>
      <c r="H816" s="13" t="s">
        <v>625</v>
      </c>
      <c r="I816" s="13" t="s">
        <v>625</v>
      </c>
      <c r="J816" s="13" t="s">
        <v>625</v>
      </c>
      <c r="K816" s="146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45" t="s">
        <v>271</v>
      </c>
      <c r="C817" s="46"/>
      <c r="D817" s="44">
        <v>0.57999999999999996</v>
      </c>
      <c r="E817" s="44">
        <v>0</v>
      </c>
      <c r="F817" s="44">
        <v>1.44</v>
      </c>
      <c r="G817" s="44">
        <v>0.67</v>
      </c>
      <c r="H817" s="44">
        <v>0.77</v>
      </c>
      <c r="I817" s="44">
        <v>0</v>
      </c>
      <c r="J817" s="44">
        <v>0.72</v>
      </c>
      <c r="K817" s="146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BM818" s="53"/>
    </row>
    <row r="819" spans="1:65" ht="19.5">
      <c r="B819" s="8" t="s">
        <v>582</v>
      </c>
      <c r="BM819" s="27" t="s">
        <v>66</v>
      </c>
    </row>
    <row r="820" spans="1:65" ht="19.5">
      <c r="A820" s="24" t="s">
        <v>318</v>
      </c>
      <c r="B820" s="18" t="s">
        <v>117</v>
      </c>
      <c r="C820" s="15" t="s">
        <v>118</v>
      </c>
      <c r="D820" s="16" t="s">
        <v>239</v>
      </c>
      <c r="E820" s="17" t="s">
        <v>239</v>
      </c>
      <c r="F820" s="17" t="s">
        <v>239</v>
      </c>
      <c r="G820" s="17" t="s">
        <v>239</v>
      </c>
      <c r="H820" s="17" t="s">
        <v>239</v>
      </c>
      <c r="I820" s="17" t="s">
        <v>239</v>
      </c>
      <c r="J820" s="17" t="s">
        <v>239</v>
      </c>
      <c r="K820" s="17" t="s">
        <v>239</v>
      </c>
      <c r="L820" s="17" t="s">
        <v>239</v>
      </c>
      <c r="M820" s="17" t="s">
        <v>239</v>
      </c>
      <c r="N820" s="17" t="s">
        <v>239</v>
      </c>
      <c r="O820" s="17" t="s">
        <v>239</v>
      </c>
      <c r="P820" s="17" t="s">
        <v>239</v>
      </c>
      <c r="Q820" s="17" t="s">
        <v>239</v>
      </c>
      <c r="R820" s="17" t="s">
        <v>239</v>
      </c>
      <c r="S820" s="17" t="s">
        <v>239</v>
      </c>
      <c r="T820" s="17" t="s">
        <v>239</v>
      </c>
      <c r="U820" s="17" t="s">
        <v>239</v>
      </c>
      <c r="V820" s="146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240</v>
      </c>
      <c r="C821" s="9" t="s">
        <v>240</v>
      </c>
      <c r="D821" s="144" t="s">
        <v>242</v>
      </c>
      <c r="E821" s="145" t="s">
        <v>243</v>
      </c>
      <c r="F821" s="145" t="s">
        <v>244</v>
      </c>
      <c r="G821" s="145" t="s">
        <v>245</v>
      </c>
      <c r="H821" s="145" t="s">
        <v>247</v>
      </c>
      <c r="I821" s="145" t="s">
        <v>249</v>
      </c>
      <c r="J821" s="145" t="s">
        <v>251</v>
      </c>
      <c r="K821" s="145" t="s">
        <v>253</v>
      </c>
      <c r="L821" s="145" t="s">
        <v>254</v>
      </c>
      <c r="M821" s="145" t="s">
        <v>256</v>
      </c>
      <c r="N821" s="145" t="s">
        <v>257</v>
      </c>
      <c r="O821" s="145" t="s">
        <v>258</v>
      </c>
      <c r="P821" s="145" t="s">
        <v>259</v>
      </c>
      <c r="Q821" s="145" t="s">
        <v>282</v>
      </c>
      <c r="R821" s="145" t="s">
        <v>284</v>
      </c>
      <c r="S821" s="145" t="s">
        <v>274</v>
      </c>
      <c r="T821" s="145" t="s">
        <v>283</v>
      </c>
      <c r="U821" s="145" t="s">
        <v>260</v>
      </c>
      <c r="V821" s="146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1</v>
      </c>
    </row>
    <row r="822" spans="1:65">
      <c r="A822" s="29"/>
      <c r="B822" s="19"/>
      <c r="C822" s="9"/>
      <c r="D822" s="10" t="s">
        <v>299</v>
      </c>
      <c r="E822" s="11" t="s">
        <v>104</v>
      </c>
      <c r="F822" s="11" t="s">
        <v>104</v>
      </c>
      <c r="G822" s="11" t="s">
        <v>104</v>
      </c>
      <c r="H822" s="11" t="s">
        <v>104</v>
      </c>
      <c r="I822" s="11" t="s">
        <v>104</v>
      </c>
      <c r="J822" s="11" t="s">
        <v>104</v>
      </c>
      <c r="K822" s="11" t="s">
        <v>104</v>
      </c>
      <c r="L822" s="11" t="s">
        <v>104</v>
      </c>
      <c r="M822" s="11" t="s">
        <v>104</v>
      </c>
      <c r="N822" s="11" t="s">
        <v>299</v>
      </c>
      <c r="O822" s="11" t="s">
        <v>100</v>
      </c>
      <c r="P822" s="11" t="s">
        <v>99</v>
      </c>
      <c r="Q822" s="11" t="s">
        <v>104</v>
      </c>
      <c r="R822" s="11" t="s">
        <v>299</v>
      </c>
      <c r="S822" s="11" t="s">
        <v>104</v>
      </c>
      <c r="T822" s="11" t="s">
        <v>299</v>
      </c>
      <c r="U822" s="11" t="s">
        <v>104</v>
      </c>
      <c r="V822" s="146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146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1">
        <v>48.774000000000001</v>
      </c>
      <c r="E824" s="21">
        <v>55.000000000000007</v>
      </c>
      <c r="F824" s="21">
        <v>51.55</v>
      </c>
      <c r="G824" s="21">
        <v>55.2</v>
      </c>
      <c r="H824" s="139">
        <v>61.1096194</v>
      </c>
      <c r="I824" s="21">
        <v>50.5</v>
      </c>
      <c r="J824" s="21">
        <v>56.7</v>
      </c>
      <c r="K824" s="21">
        <v>43.85</v>
      </c>
      <c r="L824" s="21">
        <v>52.400000000000006</v>
      </c>
      <c r="M824" s="21">
        <v>52.62</v>
      </c>
      <c r="N824" s="21">
        <v>50.249999999999993</v>
      </c>
      <c r="O824" s="21">
        <v>51.561894819999999</v>
      </c>
      <c r="P824" s="21">
        <v>48.6</v>
      </c>
      <c r="Q824" s="21">
        <v>46.97453178</v>
      </c>
      <c r="R824" s="21">
        <v>50.7</v>
      </c>
      <c r="S824" s="21">
        <v>50.057000000000002</v>
      </c>
      <c r="T824" s="21">
        <v>51.548000000000002</v>
      </c>
      <c r="U824" s="21">
        <v>49.336399999999998</v>
      </c>
      <c r="V824" s="146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1">
        <v>48.988</v>
      </c>
      <c r="E825" s="11">
        <v>54.500000000000007</v>
      </c>
      <c r="F825" s="11">
        <v>50.91</v>
      </c>
      <c r="G825" s="11">
        <v>54.500000000000007</v>
      </c>
      <c r="H825" s="141">
        <v>60.507135099999999</v>
      </c>
      <c r="I825" s="11">
        <v>50.3</v>
      </c>
      <c r="J825" s="11">
        <v>54.29999999999999</v>
      </c>
      <c r="K825" s="11">
        <v>43.64</v>
      </c>
      <c r="L825" s="11">
        <v>52.800000000000004</v>
      </c>
      <c r="M825" s="11">
        <v>52.41</v>
      </c>
      <c r="N825" s="11">
        <v>49.92</v>
      </c>
      <c r="O825" s="11">
        <v>53.315085320000001</v>
      </c>
      <c r="P825" s="11">
        <v>46.5</v>
      </c>
      <c r="Q825" s="11">
        <v>46.591047600000003</v>
      </c>
      <c r="R825" s="11">
        <v>50.49</v>
      </c>
      <c r="S825" s="11">
        <v>49.843000000000004</v>
      </c>
      <c r="T825" s="11">
        <v>51.390999999999998</v>
      </c>
      <c r="U825" s="11">
        <v>49.000500000000002</v>
      </c>
      <c r="V825" s="146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15</v>
      </c>
    </row>
    <row r="826" spans="1:65">
      <c r="A826" s="29"/>
      <c r="B826" s="19">
        <v>1</v>
      </c>
      <c r="C826" s="9">
        <v>3</v>
      </c>
      <c r="D826" s="11">
        <v>47.917999999999999</v>
      </c>
      <c r="E826" s="11">
        <v>56.000000000000007</v>
      </c>
      <c r="F826" s="11">
        <v>50.27</v>
      </c>
      <c r="G826" s="11">
        <v>53.900000000000006</v>
      </c>
      <c r="H826" s="141">
        <v>60.399062700000002</v>
      </c>
      <c r="I826" s="11">
        <v>50.9</v>
      </c>
      <c r="J826" s="11">
        <v>55.600000000000009</v>
      </c>
      <c r="K826" s="11">
        <v>45.14</v>
      </c>
      <c r="L826" s="11">
        <v>52</v>
      </c>
      <c r="M826" s="11">
        <v>52.41</v>
      </c>
      <c r="N826" s="11">
        <v>50.32</v>
      </c>
      <c r="O826" s="11">
        <v>50.569871550000002</v>
      </c>
      <c r="P826" s="11">
        <v>47.8</v>
      </c>
      <c r="Q826" s="11">
        <v>47.830148180000002</v>
      </c>
      <c r="R826" s="11">
        <v>50.7</v>
      </c>
      <c r="S826" s="11">
        <v>50.057000000000002</v>
      </c>
      <c r="T826" s="11"/>
      <c r="U826" s="11">
        <v>46.615299999999998</v>
      </c>
      <c r="V826" s="146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1">
        <v>48.345999999999997</v>
      </c>
      <c r="E827" s="11">
        <v>55.8</v>
      </c>
      <c r="F827" s="11">
        <v>50.7</v>
      </c>
      <c r="G827" s="11">
        <v>53.7</v>
      </c>
      <c r="H827" s="141">
        <v>60.491133900000001</v>
      </c>
      <c r="I827" s="11">
        <v>50.7</v>
      </c>
      <c r="J827" s="11">
        <v>54.29999999999999</v>
      </c>
      <c r="K827" s="11">
        <v>45.35</v>
      </c>
      <c r="L827" s="11">
        <v>51.800000000000004</v>
      </c>
      <c r="M827" s="11">
        <v>52.41</v>
      </c>
      <c r="N827" s="11">
        <v>50.22</v>
      </c>
      <c r="O827" s="11">
        <v>51.363950000000003</v>
      </c>
      <c r="P827" s="11">
        <v>48</v>
      </c>
      <c r="Q827" s="11">
        <v>47.029374500000003</v>
      </c>
      <c r="R827" s="11">
        <v>50.49</v>
      </c>
      <c r="S827" s="11">
        <v>49.628999999999998</v>
      </c>
      <c r="T827" s="11"/>
      <c r="U827" s="11">
        <v>50.065800000000003</v>
      </c>
      <c r="V827" s="146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50.681736787094827</v>
      </c>
    </row>
    <row r="828" spans="1:65">
      <c r="A828" s="29"/>
      <c r="B828" s="19">
        <v>1</v>
      </c>
      <c r="C828" s="9">
        <v>5</v>
      </c>
      <c r="D828" s="11">
        <v>48.774000000000001</v>
      </c>
      <c r="E828" s="11">
        <v>55.8</v>
      </c>
      <c r="F828" s="11">
        <v>53.48</v>
      </c>
      <c r="G828" s="11">
        <v>53.900000000000006</v>
      </c>
      <c r="H828" s="141">
        <v>60.934033800000002</v>
      </c>
      <c r="I828" s="11">
        <v>51.1</v>
      </c>
      <c r="J828" s="11">
        <v>51.6</v>
      </c>
      <c r="K828" s="11">
        <v>46.85</v>
      </c>
      <c r="L828" s="11">
        <v>52.2</v>
      </c>
      <c r="M828" s="11">
        <v>52.2</v>
      </c>
      <c r="N828" s="11">
        <v>49.63</v>
      </c>
      <c r="O828" s="11">
        <v>52.301238210000001</v>
      </c>
      <c r="P828" s="11">
        <v>47.1</v>
      </c>
      <c r="Q828" s="11">
        <v>48.207320160000002</v>
      </c>
      <c r="R828" s="11">
        <v>50.27</v>
      </c>
      <c r="S828" s="11">
        <v>49.415999999999997</v>
      </c>
      <c r="T828" s="11"/>
      <c r="U828" s="11">
        <v>47.896700000000003</v>
      </c>
      <c r="V828" s="146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116</v>
      </c>
    </row>
    <row r="829" spans="1:65">
      <c r="A829" s="29"/>
      <c r="B829" s="19">
        <v>1</v>
      </c>
      <c r="C829" s="9">
        <v>6</v>
      </c>
      <c r="D829" s="11">
        <v>48.988</v>
      </c>
      <c r="E829" s="11">
        <v>55.2</v>
      </c>
      <c r="F829" s="11">
        <v>51.77</v>
      </c>
      <c r="G829" s="11">
        <v>54.1</v>
      </c>
      <c r="H829" s="141">
        <v>60.125159500000002</v>
      </c>
      <c r="I829" s="11">
        <v>50.5</v>
      </c>
      <c r="J829" s="11">
        <v>53.5</v>
      </c>
      <c r="K829" s="11">
        <v>47.06</v>
      </c>
      <c r="L829" s="11">
        <v>53.29999999999999</v>
      </c>
      <c r="M829" s="11">
        <v>51.98</v>
      </c>
      <c r="N829" s="11">
        <v>50.06</v>
      </c>
      <c r="O829" s="11">
        <v>50.708854199999998</v>
      </c>
      <c r="P829" s="11">
        <v>47.9</v>
      </c>
      <c r="Q829" s="11">
        <v>46.23499915</v>
      </c>
      <c r="R829" s="11">
        <v>50.91</v>
      </c>
      <c r="S829" s="11">
        <v>49.843000000000004</v>
      </c>
      <c r="T829" s="11"/>
      <c r="U829" s="11">
        <v>47.918100000000003</v>
      </c>
      <c r="V829" s="146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9"/>
      <c r="B830" s="20" t="s">
        <v>267</v>
      </c>
      <c r="C830" s="12"/>
      <c r="D830" s="22">
        <v>48.631333333333338</v>
      </c>
      <c r="E830" s="22">
        <v>55.383333333333333</v>
      </c>
      <c r="F830" s="22">
        <v>51.446666666666665</v>
      </c>
      <c r="G830" s="22">
        <v>54.216666666666676</v>
      </c>
      <c r="H830" s="22">
        <v>60.5943574</v>
      </c>
      <c r="I830" s="22">
        <v>50.666666666666664</v>
      </c>
      <c r="J830" s="22">
        <v>54.333333333333336</v>
      </c>
      <c r="K830" s="22">
        <v>45.314999999999998</v>
      </c>
      <c r="L830" s="22">
        <v>52.416666666666679</v>
      </c>
      <c r="M830" s="22">
        <v>52.338333333333338</v>
      </c>
      <c r="N830" s="22">
        <v>50.066666666666663</v>
      </c>
      <c r="O830" s="22">
        <v>51.636815683333339</v>
      </c>
      <c r="P830" s="22">
        <v>47.65</v>
      </c>
      <c r="Q830" s="22">
        <v>47.144570228333343</v>
      </c>
      <c r="R830" s="22">
        <v>50.593333333333334</v>
      </c>
      <c r="S830" s="22">
        <v>49.807499999999997</v>
      </c>
      <c r="T830" s="22">
        <v>51.469499999999996</v>
      </c>
      <c r="U830" s="22">
        <v>48.472133333333339</v>
      </c>
      <c r="V830" s="146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3" t="s">
        <v>268</v>
      </c>
      <c r="C831" s="28"/>
      <c r="D831" s="11">
        <v>48.774000000000001</v>
      </c>
      <c r="E831" s="11">
        <v>55.5</v>
      </c>
      <c r="F831" s="11">
        <v>51.23</v>
      </c>
      <c r="G831" s="11">
        <v>54</v>
      </c>
      <c r="H831" s="11">
        <v>60.499134499999997</v>
      </c>
      <c r="I831" s="11">
        <v>50.6</v>
      </c>
      <c r="J831" s="11">
        <v>54.29999999999999</v>
      </c>
      <c r="K831" s="11">
        <v>45.245000000000005</v>
      </c>
      <c r="L831" s="11">
        <v>52.300000000000004</v>
      </c>
      <c r="M831" s="11">
        <v>52.41</v>
      </c>
      <c r="N831" s="11">
        <v>50.14</v>
      </c>
      <c r="O831" s="11">
        <v>51.462922410000004</v>
      </c>
      <c r="P831" s="11">
        <v>47.849999999999994</v>
      </c>
      <c r="Q831" s="11">
        <v>47.001953139999998</v>
      </c>
      <c r="R831" s="11">
        <v>50.594999999999999</v>
      </c>
      <c r="S831" s="11">
        <v>49.843000000000004</v>
      </c>
      <c r="T831" s="11">
        <v>51.469499999999996</v>
      </c>
      <c r="U831" s="11">
        <v>48.459299999999999</v>
      </c>
      <c r="V831" s="146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3" t="s">
        <v>269</v>
      </c>
      <c r="C832" s="28"/>
      <c r="D832" s="23">
        <v>0.4208062103470756</v>
      </c>
      <c r="E832" s="23">
        <v>0.58109092805400409</v>
      </c>
      <c r="F832" s="23">
        <v>1.1383965331406551</v>
      </c>
      <c r="G832" s="23">
        <v>0.55287129303904581</v>
      </c>
      <c r="H832" s="23">
        <v>0.36260846519158862</v>
      </c>
      <c r="I832" s="23">
        <v>0.29439202887759586</v>
      </c>
      <c r="J832" s="23">
        <v>1.7534727447744012</v>
      </c>
      <c r="K832" s="23">
        <v>1.4411766026410509</v>
      </c>
      <c r="L832" s="23">
        <v>0.55287129303904226</v>
      </c>
      <c r="M832" s="23">
        <v>0.22012875020466174</v>
      </c>
      <c r="N832" s="23">
        <v>0.25827633779861747</v>
      </c>
      <c r="O832" s="23">
        <v>1.0332083412756194</v>
      </c>
      <c r="P832" s="23">
        <v>0.73959448348402379</v>
      </c>
      <c r="Q832" s="23">
        <v>0.74502946538030679</v>
      </c>
      <c r="R832" s="23">
        <v>0.22312925999667976</v>
      </c>
      <c r="S832" s="23">
        <v>0.24986216200137465</v>
      </c>
      <c r="T832" s="23">
        <v>0.1110157646462905</v>
      </c>
      <c r="U832" s="23">
        <v>1.2370778579647559</v>
      </c>
      <c r="V832" s="230"/>
      <c r="W832" s="231"/>
      <c r="X832" s="231"/>
      <c r="Y832" s="231"/>
      <c r="Z832" s="231"/>
      <c r="AA832" s="231"/>
      <c r="AB832" s="231"/>
      <c r="AC832" s="231"/>
      <c r="AD832" s="231"/>
      <c r="AE832" s="231"/>
      <c r="AF832" s="231"/>
      <c r="AG832" s="231"/>
      <c r="AH832" s="231"/>
      <c r="AI832" s="231"/>
      <c r="AJ832" s="231"/>
      <c r="AK832" s="231"/>
      <c r="AL832" s="231"/>
      <c r="AM832" s="231"/>
      <c r="AN832" s="231"/>
      <c r="AO832" s="231"/>
      <c r="AP832" s="231"/>
      <c r="AQ832" s="231"/>
      <c r="AR832" s="231"/>
      <c r="AS832" s="231"/>
      <c r="AT832" s="231"/>
      <c r="AU832" s="231"/>
      <c r="AV832" s="231"/>
      <c r="AW832" s="231"/>
      <c r="AX832" s="231"/>
      <c r="AY832" s="231"/>
      <c r="AZ832" s="231"/>
      <c r="BA832" s="231"/>
      <c r="BB832" s="231"/>
      <c r="BC832" s="231"/>
      <c r="BD832" s="231"/>
      <c r="BE832" s="231"/>
      <c r="BF832" s="231"/>
      <c r="BG832" s="231"/>
      <c r="BH832" s="231"/>
      <c r="BI832" s="231"/>
      <c r="BJ832" s="231"/>
      <c r="BK832" s="231"/>
      <c r="BL832" s="231"/>
      <c r="BM832" s="54"/>
    </row>
    <row r="833" spans="1:65">
      <c r="A833" s="29"/>
      <c r="B833" s="3" t="s">
        <v>86</v>
      </c>
      <c r="C833" s="28"/>
      <c r="D833" s="13">
        <v>8.6529852567016237E-3</v>
      </c>
      <c r="E833" s="13">
        <v>1.0492162408438232E-2</v>
      </c>
      <c r="F833" s="13">
        <v>2.2127702471309872E-2</v>
      </c>
      <c r="G833" s="13">
        <v>1.0197441617689131E-2</v>
      </c>
      <c r="H833" s="13">
        <v>5.9841952411164379E-3</v>
      </c>
      <c r="I833" s="13">
        <v>5.8103689910051813E-3</v>
      </c>
      <c r="J833" s="13">
        <v>3.2272504505050328E-2</v>
      </c>
      <c r="K833" s="13">
        <v>3.1803522070860665E-2</v>
      </c>
      <c r="L833" s="13">
        <v>1.0547624032541345E-2</v>
      </c>
      <c r="M833" s="13">
        <v>4.2058800153742327E-3</v>
      </c>
      <c r="N833" s="13">
        <v>5.1586485578951563E-3</v>
      </c>
      <c r="O833" s="13">
        <v>2.0009141299723969E-2</v>
      </c>
      <c r="P833" s="13">
        <v>1.5521395246254434E-2</v>
      </c>
      <c r="Q833" s="13">
        <v>1.5803081071095494E-2</v>
      </c>
      <c r="R833" s="13">
        <v>4.4102502305312903E-3</v>
      </c>
      <c r="S833" s="13">
        <v>5.0165569844175008E-3</v>
      </c>
      <c r="T833" s="13">
        <v>2.1569233166494816E-3</v>
      </c>
      <c r="U833" s="13">
        <v>2.5521423813918288E-2</v>
      </c>
      <c r="V833" s="146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270</v>
      </c>
      <c r="C834" s="28"/>
      <c r="D834" s="13">
        <v>-4.0456455988769235E-2</v>
      </c>
      <c r="E834" s="13">
        <v>9.2767076353146516E-2</v>
      </c>
      <c r="F834" s="13">
        <v>1.5092811100479331E-2</v>
      </c>
      <c r="G834" s="13">
        <v>6.9747607395963529E-2</v>
      </c>
      <c r="H834" s="13">
        <v>0.19558565355694824</v>
      </c>
      <c r="I834" s="13">
        <v>-2.973481451803428E-4</v>
      </c>
      <c r="J834" s="13">
        <v>7.2049554291681694E-2</v>
      </c>
      <c r="K834" s="13">
        <v>-0.10589094074734573</v>
      </c>
      <c r="L834" s="13">
        <v>3.4231855290594915E-2</v>
      </c>
      <c r="M834" s="13">
        <v>3.2686262374898245E-2</v>
      </c>
      <c r="N834" s="13">
        <v>-1.2135932180303288E-2</v>
      </c>
      <c r="O834" s="13">
        <v>1.8844636288819938E-2</v>
      </c>
      <c r="P834" s="13">
        <v>-5.9819117877325856E-2</v>
      </c>
      <c r="Q834" s="13">
        <v>-6.9791739253540319E-2</v>
      </c>
      <c r="R834" s="13">
        <v>-1.7442861939175325E-3</v>
      </c>
      <c r="S834" s="13">
        <v>-1.7249542784363303E-2</v>
      </c>
      <c r="T834" s="13">
        <v>1.5543334992927038E-2</v>
      </c>
      <c r="U834" s="13">
        <v>-4.3597626952755153E-2</v>
      </c>
      <c r="V834" s="146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45" t="s">
        <v>271</v>
      </c>
      <c r="C835" s="46"/>
      <c r="D835" s="44">
        <v>0.86</v>
      </c>
      <c r="E835" s="44">
        <v>1.54</v>
      </c>
      <c r="F835" s="44">
        <v>0.14000000000000001</v>
      </c>
      <c r="G835" s="44">
        <v>1.1299999999999999</v>
      </c>
      <c r="H835" s="44">
        <v>3.4</v>
      </c>
      <c r="I835" s="44">
        <v>0.14000000000000001</v>
      </c>
      <c r="J835" s="44">
        <v>1.17</v>
      </c>
      <c r="K835" s="44">
        <v>2.0499999999999998</v>
      </c>
      <c r="L835" s="44">
        <v>0.48</v>
      </c>
      <c r="M835" s="44">
        <v>0.46</v>
      </c>
      <c r="N835" s="44">
        <v>0.35</v>
      </c>
      <c r="O835" s="44">
        <v>0.21</v>
      </c>
      <c r="P835" s="44">
        <v>1.21</v>
      </c>
      <c r="Q835" s="44">
        <v>1.39</v>
      </c>
      <c r="R835" s="44">
        <v>0.17</v>
      </c>
      <c r="S835" s="44">
        <v>0.45</v>
      </c>
      <c r="T835" s="44">
        <v>0.15</v>
      </c>
      <c r="U835" s="44">
        <v>0.92</v>
      </c>
      <c r="V835" s="146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B836" s="3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BM836" s="53"/>
    </row>
    <row r="837" spans="1:65" ht="15">
      <c r="B837" s="8" t="s">
        <v>583</v>
      </c>
      <c r="BM837" s="27" t="s">
        <v>66</v>
      </c>
    </row>
    <row r="838" spans="1:65" ht="15">
      <c r="A838" s="24" t="s">
        <v>12</v>
      </c>
      <c r="B838" s="18" t="s">
        <v>117</v>
      </c>
      <c r="C838" s="15" t="s">
        <v>118</v>
      </c>
      <c r="D838" s="16" t="s">
        <v>239</v>
      </c>
      <c r="E838" s="17" t="s">
        <v>239</v>
      </c>
      <c r="F838" s="17" t="s">
        <v>239</v>
      </c>
      <c r="G838" s="17" t="s">
        <v>239</v>
      </c>
      <c r="H838" s="17" t="s">
        <v>239</v>
      </c>
      <c r="I838" s="17" t="s">
        <v>239</v>
      </c>
      <c r="J838" s="17" t="s">
        <v>239</v>
      </c>
      <c r="K838" s="17" t="s">
        <v>239</v>
      </c>
      <c r="L838" s="17" t="s">
        <v>239</v>
      </c>
      <c r="M838" s="17" t="s">
        <v>239</v>
      </c>
      <c r="N838" s="17" t="s">
        <v>239</v>
      </c>
      <c r="O838" s="17" t="s">
        <v>239</v>
      </c>
      <c r="P838" s="146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240</v>
      </c>
      <c r="C839" s="9" t="s">
        <v>240</v>
      </c>
      <c r="D839" s="144" t="s">
        <v>242</v>
      </c>
      <c r="E839" s="145" t="s">
        <v>246</v>
      </c>
      <c r="F839" s="145" t="s">
        <v>247</v>
      </c>
      <c r="G839" s="145" t="s">
        <v>248</v>
      </c>
      <c r="H839" s="145" t="s">
        <v>250</v>
      </c>
      <c r="I839" s="145" t="s">
        <v>252</v>
      </c>
      <c r="J839" s="145" t="s">
        <v>253</v>
      </c>
      <c r="K839" s="145" t="s">
        <v>256</v>
      </c>
      <c r="L839" s="145" t="s">
        <v>257</v>
      </c>
      <c r="M839" s="145" t="s">
        <v>258</v>
      </c>
      <c r="N839" s="145" t="s">
        <v>259</v>
      </c>
      <c r="O839" s="145" t="s">
        <v>284</v>
      </c>
      <c r="P839" s="146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299</v>
      </c>
      <c r="E840" s="11" t="s">
        <v>103</v>
      </c>
      <c r="F840" s="11" t="s">
        <v>103</v>
      </c>
      <c r="G840" s="11" t="s">
        <v>99</v>
      </c>
      <c r="H840" s="11" t="s">
        <v>103</v>
      </c>
      <c r="I840" s="11" t="s">
        <v>299</v>
      </c>
      <c r="J840" s="11" t="s">
        <v>103</v>
      </c>
      <c r="K840" s="11" t="s">
        <v>103</v>
      </c>
      <c r="L840" s="11" t="s">
        <v>299</v>
      </c>
      <c r="M840" s="11" t="s">
        <v>100</v>
      </c>
      <c r="N840" s="11" t="s">
        <v>99</v>
      </c>
      <c r="O840" s="11" t="s">
        <v>299</v>
      </c>
      <c r="P840" s="146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146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3</v>
      </c>
    </row>
    <row r="842" spans="1:65">
      <c r="A842" s="29"/>
      <c r="B842" s="18">
        <v>1</v>
      </c>
      <c r="C842" s="14">
        <v>1</v>
      </c>
      <c r="D842" s="21">
        <v>5.9</v>
      </c>
      <c r="E842" s="139">
        <v>5</v>
      </c>
      <c r="F842" s="21">
        <v>5.8027108859752499</v>
      </c>
      <c r="G842" s="139">
        <v>5.07</v>
      </c>
      <c r="H842" s="21">
        <v>5.5</v>
      </c>
      <c r="I842" s="21">
        <v>6.1</v>
      </c>
      <c r="J842" s="21">
        <v>6.1</v>
      </c>
      <c r="K842" s="21">
        <v>5.8</v>
      </c>
      <c r="L842" s="21">
        <v>5.81</v>
      </c>
      <c r="M842" s="21">
        <v>5.8154317054187921</v>
      </c>
      <c r="N842" s="21">
        <v>5.62</v>
      </c>
      <c r="O842" s="139">
        <v>6.8</v>
      </c>
      <c r="P842" s="146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>
        <v>1</v>
      </c>
      <c r="C843" s="9">
        <v>2</v>
      </c>
      <c r="D843" s="11">
        <v>5.8</v>
      </c>
      <c r="E843" s="141">
        <v>6</v>
      </c>
      <c r="F843" s="11">
        <v>5.7536223943161913</v>
      </c>
      <c r="G843" s="141">
        <v>5.19</v>
      </c>
      <c r="H843" s="11">
        <v>5.5</v>
      </c>
      <c r="I843" s="11">
        <v>5.9</v>
      </c>
      <c r="J843" s="11">
        <v>6</v>
      </c>
      <c r="K843" s="11">
        <v>5.8</v>
      </c>
      <c r="L843" s="11">
        <v>5.78</v>
      </c>
      <c r="M843" s="11">
        <v>6.3847323839603431</v>
      </c>
      <c r="N843" s="11">
        <v>6.53</v>
      </c>
      <c r="O843" s="141">
        <v>6.5</v>
      </c>
      <c r="P843" s="146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e">
        <v>#N/A</v>
      </c>
    </row>
    <row r="844" spans="1:65">
      <c r="A844" s="29"/>
      <c r="B844" s="19">
        <v>1</v>
      </c>
      <c r="C844" s="9">
        <v>3</v>
      </c>
      <c r="D844" s="11">
        <v>5.9</v>
      </c>
      <c r="E844" s="141">
        <v>6</v>
      </c>
      <c r="F844" s="11">
        <v>5.8202977095705863</v>
      </c>
      <c r="G844" s="141">
        <v>5.2</v>
      </c>
      <c r="H844" s="11">
        <v>5.5</v>
      </c>
      <c r="I844" s="11">
        <v>6</v>
      </c>
      <c r="J844" s="11">
        <v>5.6</v>
      </c>
      <c r="K844" s="11">
        <v>5.9</v>
      </c>
      <c r="L844" s="11">
        <v>5.83</v>
      </c>
      <c r="M844" s="11">
        <v>6.1209706213952204</v>
      </c>
      <c r="N844" s="11">
        <v>5.32</v>
      </c>
      <c r="O844" s="141">
        <v>6.6</v>
      </c>
      <c r="P844" s="146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16</v>
      </c>
    </row>
    <row r="845" spans="1:65">
      <c r="A845" s="29"/>
      <c r="B845" s="19">
        <v>1</v>
      </c>
      <c r="C845" s="9">
        <v>4</v>
      </c>
      <c r="D845" s="11">
        <v>5.7</v>
      </c>
      <c r="E845" s="141">
        <v>5</v>
      </c>
      <c r="F845" s="11">
        <v>5.7022811768645001</v>
      </c>
      <c r="G845" s="141">
        <v>5.75</v>
      </c>
      <c r="H845" s="11">
        <v>5.5</v>
      </c>
      <c r="I845" s="11">
        <v>6.2</v>
      </c>
      <c r="J845" s="11">
        <v>6</v>
      </c>
      <c r="K845" s="11">
        <v>5.8</v>
      </c>
      <c r="L845" s="11">
        <v>5.83</v>
      </c>
      <c r="M845" s="11">
        <v>5.8597713788090084</v>
      </c>
      <c r="N845" s="11">
        <v>5.1100000000000003</v>
      </c>
      <c r="O845" s="141">
        <v>6.6</v>
      </c>
      <c r="P845" s="146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5.8165044118685438</v>
      </c>
    </row>
    <row r="846" spans="1:65">
      <c r="A846" s="29"/>
      <c r="B846" s="19">
        <v>1</v>
      </c>
      <c r="C846" s="9">
        <v>5</v>
      </c>
      <c r="D846" s="11">
        <v>5.8</v>
      </c>
      <c r="E846" s="141">
        <v>6</v>
      </c>
      <c r="F846" s="11">
        <v>5.7707109522132702</v>
      </c>
      <c r="G846" s="141">
        <v>5.21</v>
      </c>
      <c r="H846" s="11">
        <v>5.6</v>
      </c>
      <c r="I846" s="11">
        <v>6.1</v>
      </c>
      <c r="J846" s="11">
        <v>5.9</v>
      </c>
      <c r="K846" s="11">
        <v>5.8</v>
      </c>
      <c r="L846" s="11">
        <v>5.8</v>
      </c>
      <c r="M846" s="11">
        <v>6.0315430677501984</v>
      </c>
      <c r="N846" s="11">
        <v>5.95</v>
      </c>
      <c r="O846" s="141">
        <v>6.5</v>
      </c>
      <c r="P846" s="146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117</v>
      </c>
    </row>
    <row r="847" spans="1:65">
      <c r="A847" s="29"/>
      <c r="B847" s="19">
        <v>1</v>
      </c>
      <c r="C847" s="9">
        <v>6</v>
      </c>
      <c r="D847" s="11">
        <v>5.7</v>
      </c>
      <c r="E847" s="141">
        <v>5</v>
      </c>
      <c r="F847" s="11">
        <v>5.6546764104495155</v>
      </c>
      <c r="G847" s="142">
        <v>5.96</v>
      </c>
      <c r="H847" s="11">
        <v>5.5</v>
      </c>
      <c r="I847" s="11">
        <v>6.2</v>
      </c>
      <c r="J847" s="11">
        <v>5.7</v>
      </c>
      <c r="K847" s="11">
        <v>5.7</v>
      </c>
      <c r="L847" s="11">
        <v>5.75</v>
      </c>
      <c r="M847" s="11">
        <v>5.7844895541784922</v>
      </c>
      <c r="N847" s="11">
        <v>5.76</v>
      </c>
      <c r="O847" s="141">
        <v>6.3</v>
      </c>
      <c r="P847" s="146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9"/>
      <c r="B848" s="20" t="s">
        <v>267</v>
      </c>
      <c r="C848" s="12"/>
      <c r="D848" s="22">
        <v>5.8000000000000007</v>
      </c>
      <c r="E848" s="22">
        <v>5.5</v>
      </c>
      <c r="F848" s="22">
        <v>5.7507165882315521</v>
      </c>
      <c r="G848" s="22">
        <v>5.3966666666666674</v>
      </c>
      <c r="H848" s="22">
        <v>5.5166666666666666</v>
      </c>
      <c r="I848" s="22">
        <v>6.083333333333333</v>
      </c>
      <c r="J848" s="22">
        <v>5.8833333333333337</v>
      </c>
      <c r="K848" s="22">
        <v>5.8000000000000007</v>
      </c>
      <c r="L848" s="22">
        <v>5.8</v>
      </c>
      <c r="M848" s="22">
        <v>5.9994897852520097</v>
      </c>
      <c r="N848" s="22">
        <v>5.7149999999999999</v>
      </c>
      <c r="O848" s="22">
        <v>6.55</v>
      </c>
      <c r="P848" s="146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3" t="s">
        <v>268</v>
      </c>
      <c r="C849" s="28"/>
      <c r="D849" s="11">
        <v>5.8</v>
      </c>
      <c r="E849" s="11">
        <v>5.5</v>
      </c>
      <c r="F849" s="11">
        <v>5.7621666732647308</v>
      </c>
      <c r="G849" s="11">
        <v>5.2050000000000001</v>
      </c>
      <c r="H849" s="11">
        <v>5.5</v>
      </c>
      <c r="I849" s="11">
        <v>6.1</v>
      </c>
      <c r="J849" s="11">
        <v>5.95</v>
      </c>
      <c r="K849" s="11">
        <v>5.8</v>
      </c>
      <c r="L849" s="11">
        <v>5.8049999999999997</v>
      </c>
      <c r="M849" s="11">
        <v>5.9456572232796034</v>
      </c>
      <c r="N849" s="11">
        <v>5.6899999999999995</v>
      </c>
      <c r="O849" s="11">
        <v>6.55</v>
      </c>
      <c r="P849" s="146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3" t="s">
        <v>269</v>
      </c>
      <c r="C850" s="28"/>
      <c r="D850" s="23">
        <v>8.9442719099991672E-2</v>
      </c>
      <c r="E850" s="23">
        <v>0.54772255750516607</v>
      </c>
      <c r="F850" s="23">
        <v>6.2486578666771951E-2</v>
      </c>
      <c r="G850" s="23">
        <v>0.3647282093102569</v>
      </c>
      <c r="H850" s="23">
        <v>4.0824829046386159E-2</v>
      </c>
      <c r="I850" s="23">
        <v>0.11690451944500115</v>
      </c>
      <c r="J850" s="23">
        <v>0.19407902170679517</v>
      </c>
      <c r="K850" s="23">
        <v>6.3245553203367638E-2</v>
      </c>
      <c r="L850" s="23">
        <v>3.0983866769659307E-2</v>
      </c>
      <c r="M850" s="23">
        <v>0.22970440811662324</v>
      </c>
      <c r="N850" s="23">
        <v>0.50050974016496408</v>
      </c>
      <c r="O850" s="23">
        <v>0.16431676725154981</v>
      </c>
      <c r="P850" s="230"/>
      <c r="Q850" s="231"/>
      <c r="R850" s="231"/>
      <c r="S850" s="231"/>
      <c r="T850" s="231"/>
      <c r="U850" s="231"/>
      <c r="V850" s="231"/>
      <c r="W850" s="231"/>
      <c r="X850" s="231"/>
      <c r="Y850" s="231"/>
      <c r="Z850" s="231"/>
      <c r="AA850" s="231"/>
      <c r="AB850" s="231"/>
      <c r="AC850" s="231"/>
      <c r="AD850" s="231"/>
      <c r="AE850" s="231"/>
      <c r="AF850" s="231"/>
      <c r="AG850" s="231"/>
      <c r="AH850" s="231"/>
      <c r="AI850" s="231"/>
      <c r="AJ850" s="231"/>
      <c r="AK850" s="231"/>
      <c r="AL850" s="231"/>
      <c r="AM850" s="231"/>
      <c r="AN850" s="231"/>
      <c r="AO850" s="231"/>
      <c r="AP850" s="231"/>
      <c r="AQ850" s="231"/>
      <c r="AR850" s="231"/>
      <c r="AS850" s="231"/>
      <c r="AT850" s="231"/>
      <c r="AU850" s="231"/>
      <c r="AV850" s="231"/>
      <c r="AW850" s="231"/>
      <c r="AX850" s="231"/>
      <c r="AY850" s="231"/>
      <c r="AZ850" s="231"/>
      <c r="BA850" s="231"/>
      <c r="BB850" s="231"/>
      <c r="BC850" s="231"/>
      <c r="BD850" s="231"/>
      <c r="BE850" s="231"/>
      <c r="BF850" s="231"/>
      <c r="BG850" s="231"/>
      <c r="BH850" s="231"/>
      <c r="BI850" s="231"/>
      <c r="BJ850" s="231"/>
      <c r="BK850" s="231"/>
      <c r="BL850" s="231"/>
      <c r="BM850" s="54"/>
    </row>
    <row r="851" spans="1:65">
      <c r="A851" s="29"/>
      <c r="B851" s="3" t="s">
        <v>86</v>
      </c>
      <c r="C851" s="28"/>
      <c r="D851" s="13">
        <v>1.5421158465515804E-2</v>
      </c>
      <c r="E851" s="13">
        <v>9.9585919546393828E-2</v>
      </c>
      <c r="F851" s="13">
        <v>1.0865876922998858E-2</v>
      </c>
      <c r="G851" s="13">
        <v>6.7583979489238458E-2</v>
      </c>
      <c r="H851" s="13">
        <v>7.4002711262331411E-3</v>
      </c>
      <c r="I851" s="13">
        <v>1.9217181278630327E-2</v>
      </c>
      <c r="J851" s="13">
        <v>3.2987935700871697E-2</v>
      </c>
      <c r="K851" s="13">
        <v>1.0904405724718557E-2</v>
      </c>
      <c r="L851" s="13">
        <v>5.3420459947688464E-3</v>
      </c>
      <c r="M851" s="13">
        <v>3.828732381231556E-2</v>
      </c>
      <c r="N851" s="13">
        <v>8.7578257246712879E-2</v>
      </c>
      <c r="O851" s="13">
        <v>2.5086529351381653E-2</v>
      </c>
      <c r="P851" s="146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270</v>
      </c>
      <c r="C852" s="28"/>
      <c r="D852" s="13">
        <v>-2.8375138570970737E-3</v>
      </c>
      <c r="E852" s="13">
        <v>-5.4414883830005922E-2</v>
      </c>
      <c r="F852" s="13">
        <v>-1.1310543064791956E-2</v>
      </c>
      <c r="G852" s="13">
        <v>-7.2180422376229902E-2</v>
      </c>
      <c r="H852" s="13">
        <v>-5.1549474387066585E-2</v>
      </c>
      <c r="I852" s="13">
        <v>4.5874446672872216E-2</v>
      </c>
      <c r="J852" s="13">
        <v>1.1489533357599724E-2</v>
      </c>
      <c r="K852" s="13">
        <v>-2.8375138570970737E-3</v>
      </c>
      <c r="L852" s="13">
        <v>-2.8375138570971847E-3</v>
      </c>
      <c r="M852" s="13">
        <v>3.1459681008766172E-2</v>
      </c>
      <c r="N852" s="13">
        <v>-1.7451102016088016E-2</v>
      </c>
      <c r="O852" s="13">
        <v>0.12610591107517477</v>
      </c>
      <c r="P852" s="146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45" t="s">
        <v>271</v>
      </c>
      <c r="C853" s="46"/>
      <c r="D853" s="44">
        <v>0</v>
      </c>
      <c r="E853" s="44" t="s">
        <v>272</v>
      </c>
      <c r="F853" s="44">
        <v>0.39</v>
      </c>
      <c r="G853" s="44">
        <v>3.2</v>
      </c>
      <c r="H853" s="44">
        <v>2.25</v>
      </c>
      <c r="I853" s="44">
        <v>2.25</v>
      </c>
      <c r="J853" s="44">
        <v>0.66</v>
      </c>
      <c r="K853" s="44">
        <v>0</v>
      </c>
      <c r="L853" s="44">
        <v>0</v>
      </c>
      <c r="M853" s="44">
        <v>1.58</v>
      </c>
      <c r="N853" s="44">
        <v>0.67</v>
      </c>
      <c r="O853" s="44">
        <v>5.95</v>
      </c>
      <c r="P853" s="146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B854" s="30" t="s">
        <v>306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BM854" s="53"/>
    </row>
    <row r="855" spans="1:65">
      <c r="BM855" s="53"/>
    </row>
    <row r="856" spans="1:65" ht="15">
      <c r="B856" s="8" t="s">
        <v>584</v>
      </c>
      <c r="BM856" s="27" t="s">
        <v>66</v>
      </c>
    </row>
    <row r="857" spans="1:65" ht="15">
      <c r="A857" s="24" t="s">
        <v>15</v>
      </c>
      <c r="B857" s="18" t="s">
        <v>117</v>
      </c>
      <c r="C857" s="15" t="s">
        <v>118</v>
      </c>
      <c r="D857" s="16" t="s">
        <v>239</v>
      </c>
      <c r="E857" s="17" t="s">
        <v>239</v>
      </c>
      <c r="F857" s="17" t="s">
        <v>239</v>
      </c>
      <c r="G857" s="17" t="s">
        <v>239</v>
      </c>
      <c r="H857" s="17" t="s">
        <v>239</v>
      </c>
      <c r="I857" s="17" t="s">
        <v>239</v>
      </c>
      <c r="J857" s="17" t="s">
        <v>239</v>
      </c>
      <c r="K857" s="17" t="s">
        <v>239</v>
      </c>
      <c r="L857" s="17" t="s">
        <v>239</v>
      </c>
      <c r="M857" s="17" t="s">
        <v>239</v>
      </c>
      <c r="N857" s="17" t="s">
        <v>239</v>
      </c>
      <c r="O857" s="17" t="s">
        <v>239</v>
      </c>
      <c r="P857" s="146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240</v>
      </c>
      <c r="C858" s="9" t="s">
        <v>240</v>
      </c>
      <c r="D858" s="144" t="s">
        <v>242</v>
      </c>
      <c r="E858" s="145" t="s">
        <v>244</v>
      </c>
      <c r="F858" s="145" t="s">
        <v>246</v>
      </c>
      <c r="G858" s="145" t="s">
        <v>248</v>
      </c>
      <c r="H858" s="145" t="s">
        <v>250</v>
      </c>
      <c r="I858" s="145" t="s">
        <v>253</v>
      </c>
      <c r="J858" s="145" t="s">
        <v>256</v>
      </c>
      <c r="K858" s="145" t="s">
        <v>257</v>
      </c>
      <c r="L858" s="145" t="s">
        <v>258</v>
      </c>
      <c r="M858" s="145" t="s">
        <v>259</v>
      </c>
      <c r="N858" s="145" t="s">
        <v>282</v>
      </c>
      <c r="O858" s="145" t="s">
        <v>284</v>
      </c>
      <c r="P858" s="146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299</v>
      </c>
      <c r="E859" s="11" t="s">
        <v>103</v>
      </c>
      <c r="F859" s="11" t="s">
        <v>103</v>
      </c>
      <c r="G859" s="11" t="s">
        <v>103</v>
      </c>
      <c r="H859" s="11" t="s">
        <v>103</v>
      </c>
      <c r="I859" s="11" t="s">
        <v>103</v>
      </c>
      <c r="J859" s="11" t="s">
        <v>103</v>
      </c>
      <c r="K859" s="11" t="s">
        <v>299</v>
      </c>
      <c r="L859" s="11" t="s">
        <v>100</v>
      </c>
      <c r="M859" s="11" t="s">
        <v>99</v>
      </c>
      <c r="N859" s="11" t="s">
        <v>103</v>
      </c>
      <c r="O859" s="11" t="s">
        <v>299</v>
      </c>
      <c r="P859" s="146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146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21">
        <v>4</v>
      </c>
      <c r="E861" s="139" t="s">
        <v>95</v>
      </c>
      <c r="F861" s="139" t="s">
        <v>218</v>
      </c>
      <c r="G861" s="139">
        <v>12</v>
      </c>
      <c r="H861" s="139" t="s">
        <v>109</v>
      </c>
      <c r="I861" s="139" t="s">
        <v>96</v>
      </c>
      <c r="J861" s="21">
        <v>5</v>
      </c>
      <c r="K861" s="21">
        <v>3.8</v>
      </c>
      <c r="L861" s="21">
        <v>4.4920210074616884</v>
      </c>
      <c r="M861" s="21">
        <v>4</v>
      </c>
      <c r="N861" s="139" t="s">
        <v>95</v>
      </c>
      <c r="O861" s="21">
        <v>7</v>
      </c>
      <c r="P861" s="146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4</v>
      </c>
      <c r="E862" s="141" t="s">
        <v>95</v>
      </c>
      <c r="F862" s="141" t="s">
        <v>218</v>
      </c>
      <c r="G862" s="141">
        <v>13</v>
      </c>
      <c r="H862" s="141" t="s">
        <v>109</v>
      </c>
      <c r="I862" s="141" t="s">
        <v>96</v>
      </c>
      <c r="J862" s="11">
        <v>5</v>
      </c>
      <c r="K862" s="11">
        <v>3.9</v>
      </c>
      <c r="L862" s="11">
        <v>4.8616367160555303</v>
      </c>
      <c r="M862" s="11">
        <v>4</v>
      </c>
      <c r="N862" s="141" t="s">
        <v>95</v>
      </c>
      <c r="O862" s="11">
        <v>7</v>
      </c>
      <c r="P862" s="146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16</v>
      </c>
    </row>
    <row r="863" spans="1:65">
      <c r="A863" s="29"/>
      <c r="B863" s="19">
        <v>1</v>
      </c>
      <c r="C863" s="9">
        <v>3</v>
      </c>
      <c r="D863" s="11">
        <v>3.8</v>
      </c>
      <c r="E863" s="141" t="s">
        <v>95</v>
      </c>
      <c r="F863" s="141" t="s">
        <v>218</v>
      </c>
      <c r="G863" s="141">
        <v>13</v>
      </c>
      <c r="H863" s="141" t="s">
        <v>109</v>
      </c>
      <c r="I863" s="141" t="s">
        <v>96</v>
      </c>
      <c r="J863" s="11">
        <v>5</v>
      </c>
      <c r="K863" s="11">
        <v>4</v>
      </c>
      <c r="L863" s="11">
        <v>4.7283561104307115</v>
      </c>
      <c r="M863" s="11">
        <v>3.6</v>
      </c>
      <c r="N863" s="141" t="s">
        <v>95</v>
      </c>
      <c r="O863" s="11">
        <v>7</v>
      </c>
      <c r="P863" s="146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3.8</v>
      </c>
      <c r="E864" s="141" t="s">
        <v>95</v>
      </c>
      <c r="F864" s="141" t="s">
        <v>218</v>
      </c>
      <c r="G864" s="141">
        <v>13</v>
      </c>
      <c r="H864" s="141" t="s">
        <v>109</v>
      </c>
      <c r="I864" s="141" t="s">
        <v>96</v>
      </c>
      <c r="J864" s="11">
        <v>5</v>
      </c>
      <c r="K864" s="11">
        <v>4</v>
      </c>
      <c r="L864" s="11">
        <v>4.6975505994063624</v>
      </c>
      <c r="M864" s="11">
        <v>4.0999999999999996</v>
      </c>
      <c r="N864" s="141" t="s">
        <v>95</v>
      </c>
      <c r="O864" s="11">
        <v>7</v>
      </c>
      <c r="P864" s="146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4.7315518031030575</v>
      </c>
    </row>
    <row r="865" spans="1:65">
      <c r="A865" s="29"/>
      <c r="B865" s="19">
        <v>1</v>
      </c>
      <c r="C865" s="9">
        <v>5</v>
      </c>
      <c r="D865" s="11">
        <v>3.9</v>
      </c>
      <c r="E865" s="141" t="s">
        <v>95</v>
      </c>
      <c r="F865" s="141" t="s">
        <v>218</v>
      </c>
      <c r="G865" s="141">
        <v>12</v>
      </c>
      <c r="H865" s="141" t="s">
        <v>109</v>
      </c>
      <c r="I865" s="141" t="s">
        <v>96</v>
      </c>
      <c r="J865" s="11">
        <v>5</v>
      </c>
      <c r="K865" s="11">
        <v>3.8</v>
      </c>
      <c r="L865" s="11">
        <v>4.5198802181637534</v>
      </c>
      <c r="M865" s="11">
        <v>4.4000000000000004</v>
      </c>
      <c r="N865" s="141" t="s">
        <v>95</v>
      </c>
      <c r="O865" s="11">
        <v>7</v>
      </c>
      <c r="P865" s="146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118</v>
      </c>
    </row>
    <row r="866" spans="1:65">
      <c r="A866" s="29"/>
      <c r="B866" s="19">
        <v>1</v>
      </c>
      <c r="C866" s="9">
        <v>6</v>
      </c>
      <c r="D866" s="11">
        <v>4</v>
      </c>
      <c r="E866" s="141" t="s">
        <v>95</v>
      </c>
      <c r="F866" s="141" t="s">
        <v>218</v>
      </c>
      <c r="G866" s="141">
        <v>12</v>
      </c>
      <c r="H866" s="141" t="s">
        <v>109</v>
      </c>
      <c r="I866" s="141" t="s">
        <v>96</v>
      </c>
      <c r="J866" s="11">
        <v>5</v>
      </c>
      <c r="K866" s="11">
        <v>3.9</v>
      </c>
      <c r="L866" s="11">
        <v>4.73642026019205</v>
      </c>
      <c r="M866" s="11">
        <v>4.3</v>
      </c>
      <c r="N866" s="141" t="s">
        <v>95</v>
      </c>
      <c r="O866" s="11">
        <v>6</v>
      </c>
      <c r="P866" s="146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9"/>
      <c r="B867" s="20" t="s">
        <v>267</v>
      </c>
      <c r="C867" s="12"/>
      <c r="D867" s="22">
        <v>3.9166666666666665</v>
      </c>
      <c r="E867" s="22" t="s">
        <v>625</v>
      </c>
      <c r="F867" s="22" t="s">
        <v>625</v>
      </c>
      <c r="G867" s="22">
        <v>12.5</v>
      </c>
      <c r="H867" s="22" t="s">
        <v>625</v>
      </c>
      <c r="I867" s="22" t="s">
        <v>625</v>
      </c>
      <c r="J867" s="22">
        <v>5</v>
      </c>
      <c r="K867" s="22">
        <v>3.9</v>
      </c>
      <c r="L867" s="22">
        <v>4.6726441519516833</v>
      </c>
      <c r="M867" s="22">
        <v>4.0666666666666673</v>
      </c>
      <c r="N867" s="22" t="s">
        <v>625</v>
      </c>
      <c r="O867" s="22">
        <v>6.833333333333333</v>
      </c>
      <c r="P867" s="146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3" t="s">
        <v>268</v>
      </c>
      <c r="C868" s="28"/>
      <c r="D868" s="11">
        <v>3.95</v>
      </c>
      <c r="E868" s="11" t="s">
        <v>625</v>
      </c>
      <c r="F868" s="11" t="s">
        <v>625</v>
      </c>
      <c r="G868" s="11">
        <v>12.5</v>
      </c>
      <c r="H868" s="11" t="s">
        <v>625</v>
      </c>
      <c r="I868" s="11" t="s">
        <v>625</v>
      </c>
      <c r="J868" s="11">
        <v>5</v>
      </c>
      <c r="K868" s="11">
        <v>3.9</v>
      </c>
      <c r="L868" s="11">
        <v>4.712953354918537</v>
      </c>
      <c r="M868" s="11">
        <v>4.05</v>
      </c>
      <c r="N868" s="11" t="s">
        <v>625</v>
      </c>
      <c r="O868" s="11">
        <v>7</v>
      </c>
      <c r="P868" s="146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269</v>
      </c>
      <c r="C869" s="28"/>
      <c r="D869" s="23">
        <v>9.831920802501759E-2</v>
      </c>
      <c r="E869" s="23" t="s">
        <v>625</v>
      </c>
      <c r="F869" s="23" t="s">
        <v>625</v>
      </c>
      <c r="G869" s="23">
        <v>0.54772255750516607</v>
      </c>
      <c r="H869" s="23" t="s">
        <v>625</v>
      </c>
      <c r="I869" s="23" t="s">
        <v>625</v>
      </c>
      <c r="J869" s="23">
        <v>0</v>
      </c>
      <c r="K869" s="23">
        <v>8.9442719099991672E-2</v>
      </c>
      <c r="L869" s="23">
        <v>0.14104699536185228</v>
      </c>
      <c r="M869" s="23">
        <v>0.28047578623950176</v>
      </c>
      <c r="N869" s="23" t="s">
        <v>625</v>
      </c>
      <c r="O869" s="23">
        <v>0.40824829046386302</v>
      </c>
      <c r="P869" s="146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86</v>
      </c>
      <c r="C870" s="28"/>
      <c r="D870" s="13">
        <v>2.510277651702577E-2</v>
      </c>
      <c r="E870" s="13" t="s">
        <v>625</v>
      </c>
      <c r="F870" s="13" t="s">
        <v>625</v>
      </c>
      <c r="G870" s="13">
        <v>4.3817804600413283E-2</v>
      </c>
      <c r="H870" s="13" t="s">
        <v>625</v>
      </c>
      <c r="I870" s="13" t="s">
        <v>625</v>
      </c>
      <c r="J870" s="13">
        <v>0</v>
      </c>
      <c r="K870" s="13">
        <v>2.2934030538459403E-2</v>
      </c>
      <c r="L870" s="13">
        <v>3.0185691607382378E-2</v>
      </c>
      <c r="M870" s="13">
        <v>6.896945563266435E-2</v>
      </c>
      <c r="N870" s="13" t="s">
        <v>625</v>
      </c>
      <c r="O870" s="13">
        <v>5.9743652263004349E-2</v>
      </c>
      <c r="P870" s="146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270</v>
      </c>
      <c r="C871" s="28"/>
      <c r="D871" s="13">
        <v>-0.17222365311565879</v>
      </c>
      <c r="E871" s="13" t="s">
        <v>625</v>
      </c>
      <c r="F871" s="13" t="s">
        <v>625</v>
      </c>
      <c r="G871" s="13">
        <v>1.6418394049500251</v>
      </c>
      <c r="H871" s="13" t="s">
        <v>625</v>
      </c>
      <c r="I871" s="13" t="s">
        <v>625</v>
      </c>
      <c r="J871" s="13">
        <v>5.673576198001018E-2</v>
      </c>
      <c r="K871" s="13">
        <v>-0.17574610565559212</v>
      </c>
      <c r="L871" s="13">
        <v>-1.2449964325179974E-2</v>
      </c>
      <c r="M871" s="13">
        <v>-0.14052158025625838</v>
      </c>
      <c r="N871" s="13" t="s">
        <v>625</v>
      </c>
      <c r="O871" s="13">
        <v>0.44420554137268042</v>
      </c>
      <c r="P871" s="146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45" t="s">
        <v>271</v>
      </c>
      <c r="C872" s="46"/>
      <c r="D872" s="44">
        <v>0.5</v>
      </c>
      <c r="E872" s="44">
        <v>20.69</v>
      </c>
      <c r="F872" s="44">
        <v>2.2999999999999998</v>
      </c>
      <c r="G872" s="44">
        <v>3.45</v>
      </c>
      <c r="H872" s="44">
        <v>1.1499999999999999</v>
      </c>
      <c r="I872" s="44">
        <v>0</v>
      </c>
      <c r="J872" s="44">
        <v>0</v>
      </c>
      <c r="K872" s="44">
        <v>0.51</v>
      </c>
      <c r="L872" s="44">
        <v>0.15</v>
      </c>
      <c r="M872" s="44">
        <v>0.43</v>
      </c>
      <c r="N872" s="44">
        <v>20.69</v>
      </c>
      <c r="O872" s="44">
        <v>0.84</v>
      </c>
      <c r="P872" s="146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B873" s="3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BM873" s="53"/>
    </row>
    <row r="874" spans="1:65" ht="15">
      <c r="B874" s="8" t="s">
        <v>585</v>
      </c>
      <c r="BM874" s="27" t="s">
        <v>66</v>
      </c>
    </row>
    <row r="875" spans="1:65" ht="15">
      <c r="A875" s="24" t="s">
        <v>18</v>
      </c>
      <c r="B875" s="18" t="s">
        <v>117</v>
      </c>
      <c r="C875" s="15" t="s">
        <v>118</v>
      </c>
      <c r="D875" s="16" t="s">
        <v>239</v>
      </c>
      <c r="E875" s="17" t="s">
        <v>239</v>
      </c>
      <c r="F875" s="17" t="s">
        <v>239</v>
      </c>
      <c r="G875" s="17" t="s">
        <v>239</v>
      </c>
      <c r="H875" s="17" t="s">
        <v>239</v>
      </c>
      <c r="I875" s="17" t="s">
        <v>239</v>
      </c>
      <c r="J875" s="17" t="s">
        <v>239</v>
      </c>
      <c r="K875" s="17" t="s">
        <v>239</v>
      </c>
      <c r="L875" s="17" t="s">
        <v>239</v>
      </c>
      <c r="M875" s="17" t="s">
        <v>239</v>
      </c>
      <c r="N875" s="17" t="s">
        <v>239</v>
      </c>
      <c r="O875" s="17" t="s">
        <v>239</v>
      </c>
      <c r="P875" s="17" t="s">
        <v>239</v>
      </c>
      <c r="Q875" s="17" t="s">
        <v>239</v>
      </c>
      <c r="R875" s="146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240</v>
      </c>
      <c r="C876" s="9" t="s">
        <v>240</v>
      </c>
      <c r="D876" s="144" t="s">
        <v>242</v>
      </c>
      <c r="E876" s="145" t="s">
        <v>244</v>
      </c>
      <c r="F876" s="145" t="s">
        <v>246</v>
      </c>
      <c r="G876" s="145" t="s">
        <v>247</v>
      </c>
      <c r="H876" s="145" t="s">
        <v>248</v>
      </c>
      <c r="I876" s="145" t="s">
        <v>250</v>
      </c>
      <c r="J876" s="145" t="s">
        <v>253</v>
      </c>
      <c r="K876" s="145" t="s">
        <v>256</v>
      </c>
      <c r="L876" s="145" t="s">
        <v>257</v>
      </c>
      <c r="M876" s="145" t="s">
        <v>258</v>
      </c>
      <c r="N876" s="145" t="s">
        <v>259</v>
      </c>
      <c r="O876" s="145" t="s">
        <v>282</v>
      </c>
      <c r="P876" s="145" t="s">
        <v>284</v>
      </c>
      <c r="Q876" s="145" t="s">
        <v>260</v>
      </c>
      <c r="R876" s="146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299</v>
      </c>
      <c r="E877" s="11" t="s">
        <v>103</v>
      </c>
      <c r="F877" s="11" t="s">
        <v>103</v>
      </c>
      <c r="G877" s="11" t="s">
        <v>104</v>
      </c>
      <c r="H877" s="11" t="s">
        <v>103</v>
      </c>
      <c r="I877" s="11" t="s">
        <v>103</v>
      </c>
      <c r="J877" s="11" t="s">
        <v>103</v>
      </c>
      <c r="K877" s="11" t="s">
        <v>104</v>
      </c>
      <c r="L877" s="11" t="s">
        <v>299</v>
      </c>
      <c r="M877" s="11" t="s">
        <v>100</v>
      </c>
      <c r="N877" s="11" t="s">
        <v>99</v>
      </c>
      <c r="O877" s="11" t="s">
        <v>103</v>
      </c>
      <c r="P877" s="11" t="s">
        <v>299</v>
      </c>
      <c r="Q877" s="11" t="s">
        <v>104</v>
      </c>
      <c r="R877" s="146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0</v>
      </c>
    </row>
    <row r="878" spans="1:65">
      <c r="A878" s="29"/>
      <c r="B878" s="19"/>
      <c r="C878" s="9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14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8">
        <v>1</v>
      </c>
      <c r="C879" s="14">
        <v>1</v>
      </c>
      <c r="D879" s="206">
        <v>501.99999999999994</v>
      </c>
      <c r="E879" s="206">
        <v>494</v>
      </c>
      <c r="F879" s="207">
        <v>438</v>
      </c>
      <c r="G879" s="206">
        <v>500.6575049999999</v>
      </c>
      <c r="H879" s="206">
        <v>519</v>
      </c>
      <c r="I879" s="207">
        <v>443</v>
      </c>
      <c r="J879" s="206">
        <v>505</v>
      </c>
      <c r="K879" s="206">
        <v>513</v>
      </c>
      <c r="L879" s="206">
        <v>490.50000000000006</v>
      </c>
      <c r="M879" s="206">
        <v>514.54803669123544</v>
      </c>
      <c r="N879" s="206">
        <v>516</v>
      </c>
      <c r="O879" s="206">
        <v>522.47919411622775</v>
      </c>
      <c r="P879" s="206">
        <v>510.00000000000006</v>
      </c>
      <c r="Q879" s="206">
        <v>512</v>
      </c>
      <c r="R879" s="209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  <c r="AH879" s="210"/>
      <c r="AI879" s="210"/>
      <c r="AJ879" s="210"/>
      <c r="AK879" s="210"/>
      <c r="AL879" s="210"/>
      <c r="AM879" s="210"/>
      <c r="AN879" s="210"/>
      <c r="AO879" s="210"/>
      <c r="AP879" s="210"/>
      <c r="AQ879" s="210"/>
      <c r="AR879" s="210"/>
      <c r="AS879" s="210"/>
      <c r="AT879" s="210"/>
      <c r="AU879" s="210"/>
      <c r="AV879" s="210"/>
      <c r="AW879" s="210"/>
      <c r="AX879" s="210"/>
      <c r="AY879" s="210"/>
      <c r="AZ879" s="210"/>
      <c r="BA879" s="210"/>
      <c r="BB879" s="210"/>
      <c r="BC879" s="210"/>
      <c r="BD879" s="210"/>
      <c r="BE879" s="210"/>
      <c r="BF879" s="210"/>
      <c r="BG879" s="210"/>
      <c r="BH879" s="210"/>
      <c r="BI879" s="210"/>
      <c r="BJ879" s="210"/>
      <c r="BK879" s="210"/>
      <c r="BL879" s="210"/>
      <c r="BM879" s="211">
        <v>1</v>
      </c>
    </row>
    <row r="880" spans="1:65">
      <c r="A880" s="29"/>
      <c r="B880" s="19">
        <v>1</v>
      </c>
      <c r="C880" s="9">
        <v>2</v>
      </c>
      <c r="D880" s="213">
        <v>496</v>
      </c>
      <c r="E880" s="213">
        <v>488.99999999999994</v>
      </c>
      <c r="F880" s="214">
        <v>432</v>
      </c>
      <c r="G880" s="213">
        <v>513.73330500000009</v>
      </c>
      <c r="H880" s="213">
        <v>520</v>
      </c>
      <c r="I880" s="214">
        <v>455</v>
      </c>
      <c r="J880" s="213">
        <v>488.99999999999994</v>
      </c>
      <c r="K880" s="213">
        <v>510.00000000000006</v>
      </c>
      <c r="L880" s="213">
        <v>492.80000000000007</v>
      </c>
      <c r="M880" s="213">
        <v>526.70615961867588</v>
      </c>
      <c r="N880" s="213">
        <v>492.00000000000006</v>
      </c>
      <c r="O880" s="213">
        <v>516.95233817620147</v>
      </c>
      <c r="P880" s="213">
        <v>506.99999999999994</v>
      </c>
      <c r="Q880" s="213">
        <v>497.99999999999994</v>
      </c>
      <c r="R880" s="209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  <c r="AH880" s="210"/>
      <c r="AI880" s="210"/>
      <c r="AJ880" s="210"/>
      <c r="AK880" s="210"/>
      <c r="AL880" s="210"/>
      <c r="AM880" s="210"/>
      <c r="AN880" s="210"/>
      <c r="AO880" s="210"/>
      <c r="AP880" s="210"/>
      <c r="AQ880" s="210"/>
      <c r="AR880" s="210"/>
      <c r="AS880" s="210"/>
      <c r="AT880" s="210"/>
      <c r="AU880" s="210"/>
      <c r="AV880" s="210"/>
      <c r="AW880" s="210"/>
      <c r="AX880" s="210"/>
      <c r="AY880" s="210"/>
      <c r="AZ880" s="210"/>
      <c r="BA880" s="210"/>
      <c r="BB880" s="210"/>
      <c r="BC880" s="210"/>
      <c r="BD880" s="210"/>
      <c r="BE880" s="210"/>
      <c r="BF880" s="210"/>
      <c r="BG880" s="210"/>
      <c r="BH880" s="210"/>
      <c r="BI880" s="210"/>
      <c r="BJ880" s="210"/>
      <c r="BK880" s="210"/>
      <c r="BL880" s="210"/>
      <c r="BM880" s="211">
        <v>17</v>
      </c>
    </row>
    <row r="881" spans="1:65">
      <c r="A881" s="29"/>
      <c r="B881" s="19">
        <v>1</v>
      </c>
      <c r="C881" s="9">
        <v>3</v>
      </c>
      <c r="D881" s="213">
        <v>501.00000000000006</v>
      </c>
      <c r="E881" s="213">
        <v>496</v>
      </c>
      <c r="F881" s="214">
        <v>439</v>
      </c>
      <c r="G881" s="213">
        <v>502.76906999999994</v>
      </c>
      <c r="H881" s="213">
        <v>504</v>
      </c>
      <c r="I881" s="214">
        <v>457</v>
      </c>
      <c r="J881" s="213">
        <v>500</v>
      </c>
      <c r="K881" s="213">
        <v>510.99999999999994</v>
      </c>
      <c r="L881" s="213">
        <v>487</v>
      </c>
      <c r="M881" s="213">
        <v>514.81803350788516</v>
      </c>
      <c r="N881" s="213">
        <v>497.99999999999994</v>
      </c>
      <c r="O881" s="213">
        <v>511.7366695086107</v>
      </c>
      <c r="P881" s="213">
        <v>500</v>
      </c>
      <c r="Q881" s="215">
        <v>458</v>
      </c>
      <c r="R881" s="209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  <c r="AH881" s="210"/>
      <c r="AI881" s="210"/>
      <c r="AJ881" s="210"/>
      <c r="AK881" s="210"/>
      <c r="AL881" s="210"/>
      <c r="AM881" s="210"/>
      <c r="AN881" s="210"/>
      <c r="AO881" s="210"/>
      <c r="AP881" s="210"/>
      <c r="AQ881" s="210"/>
      <c r="AR881" s="210"/>
      <c r="AS881" s="210"/>
      <c r="AT881" s="210"/>
      <c r="AU881" s="210"/>
      <c r="AV881" s="210"/>
      <c r="AW881" s="210"/>
      <c r="AX881" s="210"/>
      <c r="AY881" s="210"/>
      <c r="AZ881" s="210"/>
      <c r="BA881" s="210"/>
      <c r="BB881" s="210"/>
      <c r="BC881" s="210"/>
      <c r="BD881" s="210"/>
      <c r="BE881" s="210"/>
      <c r="BF881" s="210"/>
      <c r="BG881" s="210"/>
      <c r="BH881" s="210"/>
      <c r="BI881" s="210"/>
      <c r="BJ881" s="210"/>
      <c r="BK881" s="210"/>
      <c r="BL881" s="210"/>
      <c r="BM881" s="211">
        <v>16</v>
      </c>
    </row>
    <row r="882" spans="1:65">
      <c r="A882" s="29"/>
      <c r="B882" s="19">
        <v>1</v>
      </c>
      <c r="C882" s="9">
        <v>4</v>
      </c>
      <c r="D882" s="213">
        <v>492.00000000000006</v>
      </c>
      <c r="E882" s="213">
        <v>501.00000000000006</v>
      </c>
      <c r="F882" s="214">
        <v>444</v>
      </c>
      <c r="G882" s="213">
        <v>521.12819999999999</v>
      </c>
      <c r="H882" s="213">
        <v>515</v>
      </c>
      <c r="I882" s="214">
        <v>451</v>
      </c>
      <c r="J882" s="213">
        <v>500</v>
      </c>
      <c r="K882" s="213">
        <v>510.00000000000006</v>
      </c>
      <c r="L882" s="213">
        <v>490.50000000000006</v>
      </c>
      <c r="M882" s="213">
        <v>516.61663431798308</v>
      </c>
      <c r="N882" s="213">
        <v>512</v>
      </c>
      <c r="O882" s="213">
        <v>514.39761552757273</v>
      </c>
      <c r="P882" s="213">
        <v>504</v>
      </c>
      <c r="Q882" s="213">
        <v>505</v>
      </c>
      <c r="R882" s="209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  <c r="AH882" s="210"/>
      <c r="AI882" s="210"/>
      <c r="AJ882" s="210"/>
      <c r="AK882" s="210"/>
      <c r="AL882" s="210"/>
      <c r="AM882" s="210"/>
      <c r="AN882" s="210"/>
      <c r="AO882" s="210"/>
      <c r="AP882" s="210"/>
      <c r="AQ882" s="210"/>
      <c r="AR882" s="210"/>
      <c r="AS882" s="210"/>
      <c r="AT882" s="210"/>
      <c r="AU882" s="210"/>
      <c r="AV882" s="210"/>
      <c r="AW882" s="210"/>
      <c r="AX882" s="210"/>
      <c r="AY882" s="210"/>
      <c r="AZ882" s="210"/>
      <c r="BA882" s="210"/>
      <c r="BB882" s="210"/>
      <c r="BC882" s="210"/>
      <c r="BD882" s="210"/>
      <c r="BE882" s="210"/>
      <c r="BF882" s="210"/>
      <c r="BG882" s="210"/>
      <c r="BH882" s="210"/>
      <c r="BI882" s="210"/>
      <c r="BJ882" s="210"/>
      <c r="BK882" s="210"/>
      <c r="BL882" s="210"/>
      <c r="BM882" s="211">
        <v>505.72157505838118</v>
      </c>
    </row>
    <row r="883" spans="1:65">
      <c r="A883" s="29"/>
      <c r="B883" s="19">
        <v>1</v>
      </c>
      <c r="C883" s="9">
        <v>5</v>
      </c>
      <c r="D883" s="213">
        <v>492.00000000000006</v>
      </c>
      <c r="E883" s="213">
        <v>499</v>
      </c>
      <c r="F883" s="214">
        <v>441</v>
      </c>
      <c r="G883" s="213">
        <v>524.37064499999997</v>
      </c>
      <c r="H883" s="213">
        <v>526</v>
      </c>
      <c r="I883" s="214">
        <v>451</v>
      </c>
      <c r="J883" s="213">
        <v>499</v>
      </c>
      <c r="K883" s="213">
        <v>509</v>
      </c>
      <c r="L883" s="213">
        <v>491.40000000000003</v>
      </c>
      <c r="M883" s="213">
        <v>527.91697174816818</v>
      </c>
      <c r="N883" s="213">
        <v>492.99999999999994</v>
      </c>
      <c r="O883" s="213">
        <v>522.07674630924566</v>
      </c>
      <c r="P883" s="213">
        <v>491</v>
      </c>
      <c r="Q883" s="213">
        <v>486</v>
      </c>
      <c r="R883" s="209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  <c r="AH883" s="210"/>
      <c r="AI883" s="210"/>
      <c r="AJ883" s="210"/>
      <c r="AK883" s="210"/>
      <c r="AL883" s="210"/>
      <c r="AM883" s="210"/>
      <c r="AN883" s="210"/>
      <c r="AO883" s="210"/>
      <c r="AP883" s="210"/>
      <c r="AQ883" s="210"/>
      <c r="AR883" s="210"/>
      <c r="AS883" s="210"/>
      <c r="AT883" s="210"/>
      <c r="AU883" s="210"/>
      <c r="AV883" s="210"/>
      <c r="AW883" s="210"/>
      <c r="AX883" s="210"/>
      <c r="AY883" s="210"/>
      <c r="AZ883" s="210"/>
      <c r="BA883" s="210"/>
      <c r="BB883" s="210"/>
      <c r="BC883" s="210"/>
      <c r="BD883" s="210"/>
      <c r="BE883" s="210"/>
      <c r="BF883" s="210"/>
      <c r="BG883" s="210"/>
      <c r="BH883" s="210"/>
      <c r="BI883" s="210"/>
      <c r="BJ883" s="210"/>
      <c r="BK883" s="210"/>
      <c r="BL883" s="210"/>
      <c r="BM883" s="211">
        <v>119</v>
      </c>
    </row>
    <row r="884" spans="1:65">
      <c r="A884" s="29"/>
      <c r="B884" s="19">
        <v>1</v>
      </c>
      <c r="C884" s="9">
        <v>6</v>
      </c>
      <c r="D884" s="213">
        <v>517</v>
      </c>
      <c r="E884" s="213">
        <v>513</v>
      </c>
      <c r="F884" s="214">
        <v>439</v>
      </c>
      <c r="G884" s="213">
        <v>504.24451500000004</v>
      </c>
      <c r="H884" s="213">
        <v>506.00000000000006</v>
      </c>
      <c r="I884" s="214">
        <v>454</v>
      </c>
      <c r="J884" s="213">
        <v>495</v>
      </c>
      <c r="K884" s="213">
        <v>508</v>
      </c>
      <c r="L884" s="213">
        <v>494.3</v>
      </c>
      <c r="M884" s="213">
        <v>510.16622180109437</v>
      </c>
      <c r="N884" s="213">
        <v>497.00000000000006</v>
      </c>
      <c r="O884" s="213">
        <v>521.63554288054775</v>
      </c>
      <c r="P884" s="213">
        <v>526</v>
      </c>
      <c r="Q884" s="215">
        <v>451</v>
      </c>
      <c r="R884" s="209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  <c r="AH884" s="210"/>
      <c r="AI884" s="210"/>
      <c r="AJ884" s="210"/>
      <c r="AK884" s="210"/>
      <c r="AL884" s="210"/>
      <c r="AM884" s="210"/>
      <c r="AN884" s="210"/>
      <c r="AO884" s="210"/>
      <c r="AP884" s="210"/>
      <c r="AQ884" s="210"/>
      <c r="AR884" s="210"/>
      <c r="AS884" s="210"/>
      <c r="AT884" s="210"/>
      <c r="AU884" s="210"/>
      <c r="AV884" s="210"/>
      <c r="AW884" s="210"/>
      <c r="AX884" s="210"/>
      <c r="AY884" s="210"/>
      <c r="AZ884" s="210"/>
      <c r="BA884" s="210"/>
      <c r="BB884" s="210"/>
      <c r="BC884" s="210"/>
      <c r="BD884" s="210"/>
      <c r="BE884" s="210"/>
      <c r="BF884" s="210"/>
      <c r="BG884" s="210"/>
      <c r="BH884" s="210"/>
      <c r="BI884" s="210"/>
      <c r="BJ884" s="210"/>
      <c r="BK884" s="210"/>
      <c r="BL884" s="210"/>
      <c r="BM884" s="216"/>
    </row>
    <row r="885" spans="1:65">
      <c r="A885" s="29"/>
      <c r="B885" s="20" t="s">
        <v>267</v>
      </c>
      <c r="C885" s="12"/>
      <c r="D885" s="217">
        <v>500</v>
      </c>
      <c r="E885" s="217">
        <v>498.66666666666669</v>
      </c>
      <c r="F885" s="217">
        <v>438.83333333333331</v>
      </c>
      <c r="G885" s="217">
        <v>511.15053999999992</v>
      </c>
      <c r="H885" s="217">
        <v>515</v>
      </c>
      <c r="I885" s="217">
        <v>451.83333333333331</v>
      </c>
      <c r="J885" s="217">
        <v>498</v>
      </c>
      <c r="K885" s="217">
        <v>510.16666666666669</v>
      </c>
      <c r="L885" s="217">
        <v>491.08333333333343</v>
      </c>
      <c r="M885" s="217">
        <v>518.46200961417367</v>
      </c>
      <c r="N885" s="217">
        <v>501.33333333333331</v>
      </c>
      <c r="O885" s="217">
        <v>518.21301775306767</v>
      </c>
      <c r="P885" s="217">
        <v>506.33333333333331</v>
      </c>
      <c r="Q885" s="217">
        <v>485</v>
      </c>
      <c r="R885" s="209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  <c r="AH885" s="210"/>
      <c r="AI885" s="210"/>
      <c r="AJ885" s="210"/>
      <c r="AK885" s="210"/>
      <c r="AL885" s="210"/>
      <c r="AM885" s="210"/>
      <c r="AN885" s="210"/>
      <c r="AO885" s="210"/>
      <c r="AP885" s="210"/>
      <c r="AQ885" s="210"/>
      <c r="AR885" s="210"/>
      <c r="AS885" s="210"/>
      <c r="AT885" s="210"/>
      <c r="AU885" s="210"/>
      <c r="AV885" s="210"/>
      <c r="AW885" s="210"/>
      <c r="AX885" s="210"/>
      <c r="AY885" s="210"/>
      <c r="AZ885" s="210"/>
      <c r="BA885" s="210"/>
      <c r="BB885" s="210"/>
      <c r="BC885" s="210"/>
      <c r="BD885" s="210"/>
      <c r="BE885" s="210"/>
      <c r="BF885" s="210"/>
      <c r="BG885" s="210"/>
      <c r="BH885" s="210"/>
      <c r="BI885" s="210"/>
      <c r="BJ885" s="210"/>
      <c r="BK885" s="210"/>
      <c r="BL885" s="210"/>
      <c r="BM885" s="216"/>
    </row>
    <row r="886" spans="1:65">
      <c r="A886" s="29"/>
      <c r="B886" s="3" t="s">
        <v>268</v>
      </c>
      <c r="C886" s="28"/>
      <c r="D886" s="213">
        <v>498.5</v>
      </c>
      <c r="E886" s="213">
        <v>497.5</v>
      </c>
      <c r="F886" s="213">
        <v>439</v>
      </c>
      <c r="G886" s="213">
        <v>508.98891000000003</v>
      </c>
      <c r="H886" s="213">
        <v>517</v>
      </c>
      <c r="I886" s="213">
        <v>452.5</v>
      </c>
      <c r="J886" s="213">
        <v>499.5</v>
      </c>
      <c r="K886" s="213">
        <v>510.00000000000006</v>
      </c>
      <c r="L886" s="213">
        <v>490.95000000000005</v>
      </c>
      <c r="M886" s="213">
        <v>515.71733391293412</v>
      </c>
      <c r="N886" s="213">
        <v>497.5</v>
      </c>
      <c r="O886" s="213">
        <v>519.29394052837461</v>
      </c>
      <c r="P886" s="213">
        <v>505.5</v>
      </c>
      <c r="Q886" s="213">
        <v>492</v>
      </c>
      <c r="R886" s="209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  <c r="AH886" s="210"/>
      <c r="AI886" s="210"/>
      <c r="AJ886" s="210"/>
      <c r="AK886" s="210"/>
      <c r="AL886" s="210"/>
      <c r="AM886" s="210"/>
      <c r="AN886" s="210"/>
      <c r="AO886" s="210"/>
      <c r="AP886" s="210"/>
      <c r="AQ886" s="210"/>
      <c r="AR886" s="210"/>
      <c r="AS886" s="210"/>
      <c r="AT886" s="210"/>
      <c r="AU886" s="210"/>
      <c r="AV886" s="210"/>
      <c r="AW886" s="210"/>
      <c r="AX886" s="210"/>
      <c r="AY886" s="210"/>
      <c r="AZ886" s="210"/>
      <c r="BA886" s="210"/>
      <c r="BB886" s="210"/>
      <c r="BC886" s="210"/>
      <c r="BD886" s="210"/>
      <c r="BE886" s="210"/>
      <c r="BF886" s="210"/>
      <c r="BG886" s="210"/>
      <c r="BH886" s="210"/>
      <c r="BI886" s="210"/>
      <c r="BJ886" s="210"/>
      <c r="BK886" s="210"/>
      <c r="BL886" s="210"/>
      <c r="BM886" s="216"/>
    </row>
    <row r="887" spans="1:65">
      <c r="A887" s="29"/>
      <c r="B887" s="3" t="s">
        <v>269</v>
      </c>
      <c r="C887" s="28"/>
      <c r="D887" s="213">
        <v>9.3594871654380523</v>
      </c>
      <c r="E887" s="213">
        <v>8.1649658092772768</v>
      </c>
      <c r="F887" s="213">
        <v>3.9707262140150976</v>
      </c>
      <c r="G887" s="213">
        <v>10.090010450981724</v>
      </c>
      <c r="H887" s="213">
        <v>8.5322916030806049</v>
      </c>
      <c r="I887" s="213">
        <v>4.9159604012508753</v>
      </c>
      <c r="J887" s="213">
        <v>5.4405882034941957</v>
      </c>
      <c r="K887" s="213">
        <v>1.7224014243685006</v>
      </c>
      <c r="L887" s="213">
        <v>2.4798521461302299</v>
      </c>
      <c r="M887" s="213">
        <v>7.1858968762448105</v>
      </c>
      <c r="N887" s="213">
        <v>10.152175464730041</v>
      </c>
      <c r="O887" s="213">
        <v>4.537224505949947</v>
      </c>
      <c r="P887" s="213">
        <v>11.67333142965909</v>
      </c>
      <c r="Q887" s="213">
        <v>25.234896472940001</v>
      </c>
      <c r="R887" s="209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  <c r="AH887" s="210"/>
      <c r="AI887" s="210"/>
      <c r="AJ887" s="210"/>
      <c r="AK887" s="210"/>
      <c r="AL887" s="210"/>
      <c r="AM887" s="210"/>
      <c r="AN887" s="210"/>
      <c r="AO887" s="210"/>
      <c r="AP887" s="210"/>
      <c r="AQ887" s="210"/>
      <c r="AR887" s="210"/>
      <c r="AS887" s="210"/>
      <c r="AT887" s="210"/>
      <c r="AU887" s="210"/>
      <c r="AV887" s="210"/>
      <c r="AW887" s="210"/>
      <c r="AX887" s="210"/>
      <c r="AY887" s="210"/>
      <c r="AZ887" s="210"/>
      <c r="BA887" s="210"/>
      <c r="BB887" s="210"/>
      <c r="BC887" s="210"/>
      <c r="BD887" s="210"/>
      <c r="BE887" s="210"/>
      <c r="BF887" s="210"/>
      <c r="BG887" s="210"/>
      <c r="BH887" s="210"/>
      <c r="BI887" s="210"/>
      <c r="BJ887" s="210"/>
      <c r="BK887" s="210"/>
      <c r="BL887" s="210"/>
      <c r="BM887" s="216"/>
    </row>
    <row r="888" spans="1:65">
      <c r="A888" s="29"/>
      <c r="B888" s="3" t="s">
        <v>86</v>
      </c>
      <c r="C888" s="28"/>
      <c r="D888" s="13">
        <v>1.8718974330876104E-2</v>
      </c>
      <c r="E888" s="13">
        <v>1.6373594537320742E-2</v>
      </c>
      <c r="F888" s="13">
        <v>9.0483696483443163E-3</v>
      </c>
      <c r="G888" s="13">
        <v>1.9739801998412691E-2</v>
      </c>
      <c r="H888" s="13">
        <v>1.6567556510836128E-2</v>
      </c>
      <c r="I888" s="13">
        <v>1.0880030397456752E-2</v>
      </c>
      <c r="J888" s="13">
        <v>1.0924875910630915E-2</v>
      </c>
      <c r="K888" s="13">
        <v>3.3761543764165318E-3</v>
      </c>
      <c r="L888" s="13">
        <v>5.0497583155545145E-3</v>
      </c>
      <c r="M888" s="13">
        <v>1.3860025890021091E-2</v>
      </c>
      <c r="N888" s="13">
        <v>2.0250349996137049E-2</v>
      </c>
      <c r="O888" s="13">
        <v>8.7555201249536491E-3</v>
      </c>
      <c r="P888" s="13">
        <v>2.3054637451597939E-2</v>
      </c>
      <c r="Q888" s="13">
        <v>5.2030714377195877E-2</v>
      </c>
      <c r="R888" s="146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270</v>
      </c>
      <c r="C889" s="28"/>
      <c r="D889" s="13">
        <v>-1.1313685910514404E-2</v>
      </c>
      <c r="E889" s="13">
        <v>-1.3950182748086348E-2</v>
      </c>
      <c r="F889" s="13">
        <v>-0.13226297833412826</v>
      </c>
      <c r="G889" s="13">
        <v>1.0735086674900085E-2</v>
      </c>
      <c r="H889" s="13">
        <v>1.8346903512170165E-2</v>
      </c>
      <c r="I889" s="13">
        <v>-0.10655713416780155</v>
      </c>
      <c r="J889" s="13">
        <v>-1.5268431166872376E-2</v>
      </c>
      <c r="K889" s="13">
        <v>8.789602475971714E-3</v>
      </c>
      <c r="L889" s="13">
        <v>-2.8945258511776761E-2</v>
      </c>
      <c r="M889" s="13">
        <v>2.5192586561729513E-2</v>
      </c>
      <c r="N889" s="13">
        <v>-8.6771890729424594E-3</v>
      </c>
      <c r="O889" s="13">
        <v>2.4700236870939252E-2</v>
      </c>
      <c r="P889" s="13">
        <v>1.2096740679523599E-3</v>
      </c>
      <c r="Q889" s="13">
        <v>-4.0974275333198973E-2</v>
      </c>
      <c r="R889" s="146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45" t="s">
        <v>271</v>
      </c>
      <c r="C890" s="46"/>
      <c r="D890" s="44">
        <v>0.04</v>
      </c>
      <c r="E890" s="44">
        <v>0.13</v>
      </c>
      <c r="F890" s="44">
        <v>4.16</v>
      </c>
      <c r="G890" s="44">
        <v>0.7</v>
      </c>
      <c r="H890" s="44">
        <v>0.96</v>
      </c>
      <c r="I890" s="44">
        <v>3.28</v>
      </c>
      <c r="J890" s="44">
        <v>0.18</v>
      </c>
      <c r="K890" s="44">
        <v>0.64</v>
      </c>
      <c r="L890" s="44">
        <v>0.64</v>
      </c>
      <c r="M890" s="44">
        <v>1.2</v>
      </c>
      <c r="N890" s="44">
        <v>0.04</v>
      </c>
      <c r="O890" s="44">
        <v>1.18</v>
      </c>
      <c r="P890" s="44">
        <v>0.38</v>
      </c>
      <c r="Q890" s="44">
        <v>1.05</v>
      </c>
      <c r="R890" s="146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BM891" s="53"/>
    </row>
    <row r="892" spans="1:65" ht="15">
      <c r="B892" s="8" t="s">
        <v>586</v>
      </c>
      <c r="BM892" s="27" t="s">
        <v>66</v>
      </c>
    </row>
    <row r="893" spans="1:65" ht="15">
      <c r="A893" s="24" t="s">
        <v>21</v>
      </c>
      <c r="B893" s="18" t="s">
        <v>117</v>
      </c>
      <c r="C893" s="15" t="s">
        <v>118</v>
      </c>
      <c r="D893" s="16" t="s">
        <v>239</v>
      </c>
      <c r="E893" s="17" t="s">
        <v>239</v>
      </c>
      <c r="F893" s="17" t="s">
        <v>239</v>
      </c>
      <c r="G893" s="17" t="s">
        <v>239</v>
      </c>
      <c r="H893" s="17" t="s">
        <v>239</v>
      </c>
      <c r="I893" s="17" t="s">
        <v>239</v>
      </c>
      <c r="J893" s="17" t="s">
        <v>239</v>
      </c>
      <c r="K893" s="17" t="s">
        <v>239</v>
      </c>
      <c r="L893" s="17" t="s">
        <v>239</v>
      </c>
      <c r="M893" s="17" t="s">
        <v>239</v>
      </c>
      <c r="N893" s="17" t="s">
        <v>239</v>
      </c>
      <c r="O893" s="17" t="s">
        <v>239</v>
      </c>
      <c r="P893" s="146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240</v>
      </c>
      <c r="C894" s="9" t="s">
        <v>240</v>
      </c>
      <c r="D894" s="144" t="s">
        <v>242</v>
      </c>
      <c r="E894" s="145" t="s">
        <v>244</v>
      </c>
      <c r="F894" s="145" t="s">
        <v>246</v>
      </c>
      <c r="G894" s="145" t="s">
        <v>248</v>
      </c>
      <c r="H894" s="145" t="s">
        <v>250</v>
      </c>
      <c r="I894" s="145" t="s">
        <v>253</v>
      </c>
      <c r="J894" s="145" t="s">
        <v>256</v>
      </c>
      <c r="K894" s="145" t="s">
        <v>257</v>
      </c>
      <c r="L894" s="145" t="s">
        <v>258</v>
      </c>
      <c r="M894" s="145" t="s">
        <v>259</v>
      </c>
      <c r="N894" s="145" t="s">
        <v>282</v>
      </c>
      <c r="O894" s="145" t="s">
        <v>284</v>
      </c>
      <c r="P894" s="146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299</v>
      </c>
      <c r="E895" s="11" t="s">
        <v>103</v>
      </c>
      <c r="F895" s="11" t="s">
        <v>103</v>
      </c>
      <c r="G895" s="11" t="s">
        <v>103</v>
      </c>
      <c r="H895" s="11" t="s">
        <v>103</v>
      </c>
      <c r="I895" s="11" t="s">
        <v>103</v>
      </c>
      <c r="J895" s="11" t="s">
        <v>103</v>
      </c>
      <c r="K895" s="11" t="s">
        <v>299</v>
      </c>
      <c r="L895" s="11" t="s">
        <v>100</v>
      </c>
      <c r="M895" s="11" t="s">
        <v>99</v>
      </c>
      <c r="N895" s="11" t="s">
        <v>103</v>
      </c>
      <c r="O895" s="11" t="s">
        <v>299</v>
      </c>
      <c r="P895" s="146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</v>
      </c>
    </row>
    <row r="896" spans="1:65">
      <c r="A896" s="29"/>
      <c r="B896" s="19"/>
      <c r="C896" s="9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146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8">
        <v>1</v>
      </c>
      <c r="C897" s="14">
        <v>1</v>
      </c>
      <c r="D897" s="139">
        <v>0.3</v>
      </c>
      <c r="E897" s="21">
        <v>0.6</v>
      </c>
      <c r="F897" s="139" t="s">
        <v>96</v>
      </c>
      <c r="G897" s="139" t="s">
        <v>109</v>
      </c>
      <c r="H897" s="139" t="s">
        <v>96</v>
      </c>
      <c r="I897" s="21">
        <v>0.8</v>
      </c>
      <c r="J897" s="21">
        <v>0.5</v>
      </c>
      <c r="K897" s="21">
        <v>0.56999999999999995</v>
      </c>
      <c r="L897" s="21">
        <v>0.58579694088816625</v>
      </c>
      <c r="M897" s="21">
        <v>0.5</v>
      </c>
      <c r="N897" s="21">
        <v>0.67628939294184742</v>
      </c>
      <c r="O897" s="21">
        <v>0.5</v>
      </c>
      <c r="P897" s="146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>
        <v>1</v>
      </c>
      <c r="C898" s="9">
        <v>2</v>
      </c>
      <c r="D898" s="141" t="s">
        <v>97</v>
      </c>
      <c r="E898" s="11">
        <v>0.6</v>
      </c>
      <c r="F898" s="141" t="s">
        <v>96</v>
      </c>
      <c r="G898" s="141" t="s">
        <v>109</v>
      </c>
      <c r="H898" s="141" t="s">
        <v>96</v>
      </c>
      <c r="I898" s="11">
        <v>0.6</v>
      </c>
      <c r="J898" s="11">
        <v>0.6</v>
      </c>
      <c r="K898" s="11">
        <v>0.59</v>
      </c>
      <c r="L898" s="11">
        <v>0.58576290059869129</v>
      </c>
      <c r="M898" s="11">
        <v>0.47</v>
      </c>
      <c r="N898" s="11">
        <v>0.46877666193014578</v>
      </c>
      <c r="O898" s="141" t="s">
        <v>219</v>
      </c>
      <c r="P898" s="146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e">
        <v>#N/A</v>
      </c>
    </row>
    <row r="899" spans="1:65">
      <c r="A899" s="29"/>
      <c r="B899" s="19">
        <v>1</v>
      </c>
      <c r="C899" s="9">
        <v>3</v>
      </c>
      <c r="D899" s="141" t="s">
        <v>97</v>
      </c>
      <c r="E899" s="11">
        <v>0.6</v>
      </c>
      <c r="F899" s="141" t="s">
        <v>96</v>
      </c>
      <c r="G899" s="141" t="s">
        <v>109</v>
      </c>
      <c r="H899" s="141" t="s">
        <v>96</v>
      </c>
      <c r="I899" s="11">
        <v>0.6</v>
      </c>
      <c r="J899" s="11">
        <v>0.7</v>
      </c>
      <c r="K899" s="11">
        <v>0.56000000000000005</v>
      </c>
      <c r="L899" s="11">
        <v>0.56006211896348712</v>
      </c>
      <c r="M899" s="11">
        <v>0.45</v>
      </c>
      <c r="N899" s="11">
        <v>0.57169753104759524</v>
      </c>
      <c r="O899" s="141" t="s">
        <v>219</v>
      </c>
      <c r="P899" s="146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16</v>
      </c>
    </row>
    <row r="900" spans="1:65">
      <c r="A900" s="29"/>
      <c r="B900" s="19">
        <v>1</v>
      </c>
      <c r="C900" s="9">
        <v>4</v>
      </c>
      <c r="D900" s="141" t="s">
        <v>97</v>
      </c>
      <c r="E900" s="11">
        <v>0.6</v>
      </c>
      <c r="F900" s="141" t="s">
        <v>96</v>
      </c>
      <c r="G900" s="141" t="s">
        <v>109</v>
      </c>
      <c r="H900" s="141" t="s">
        <v>96</v>
      </c>
      <c r="I900" s="11">
        <v>0.6</v>
      </c>
      <c r="J900" s="11">
        <v>0.6</v>
      </c>
      <c r="K900" s="11">
        <v>0.57999999999999996</v>
      </c>
      <c r="L900" s="11">
        <v>0.52385284584844394</v>
      </c>
      <c r="M900" s="11">
        <v>0.62</v>
      </c>
      <c r="N900" s="11">
        <v>0.84495130746848945</v>
      </c>
      <c r="O900" s="141" t="s">
        <v>219</v>
      </c>
      <c r="P900" s="146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0.58273947763352862</v>
      </c>
    </row>
    <row r="901" spans="1:65">
      <c r="A901" s="29"/>
      <c r="B901" s="19">
        <v>1</v>
      </c>
      <c r="C901" s="9">
        <v>5</v>
      </c>
      <c r="D901" s="141" t="s">
        <v>97</v>
      </c>
      <c r="E901" s="11">
        <v>0.6</v>
      </c>
      <c r="F901" s="141" t="s">
        <v>96</v>
      </c>
      <c r="G901" s="141" t="s">
        <v>109</v>
      </c>
      <c r="H901" s="141" t="s">
        <v>96</v>
      </c>
      <c r="I901" s="142">
        <v>2</v>
      </c>
      <c r="J901" s="11">
        <v>0.6</v>
      </c>
      <c r="K901" s="11">
        <v>0.55000000000000004</v>
      </c>
      <c r="L901" s="11">
        <v>0.62428068571039064</v>
      </c>
      <c r="M901" s="11">
        <v>0.5</v>
      </c>
      <c r="N901" s="11">
        <v>0.59236967890687631</v>
      </c>
      <c r="O901" s="141" t="s">
        <v>219</v>
      </c>
      <c r="P901" s="146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120</v>
      </c>
    </row>
    <row r="902" spans="1:65">
      <c r="A902" s="29"/>
      <c r="B902" s="19">
        <v>1</v>
      </c>
      <c r="C902" s="9">
        <v>6</v>
      </c>
      <c r="D902" s="141">
        <v>0.2</v>
      </c>
      <c r="E902" s="11">
        <v>0.7</v>
      </c>
      <c r="F902" s="141" t="s">
        <v>96</v>
      </c>
      <c r="G902" s="141" t="s">
        <v>109</v>
      </c>
      <c r="H902" s="141" t="s">
        <v>96</v>
      </c>
      <c r="I902" s="11">
        <v>0.7</v>
      </c>
      <c r="J902" s="11">
        <v>0.5</v>
      </c>
      <c r="K902" s="11">
        <v>0.56000000000000005</v>
      </c>
      <c r="L902" s="11">
        <v>0.56237899671465241</v>
      </c>
      <c r="M902" s="11">
        <v>0.46</v>
      </c>
      <c r="N902" s="11">
        <v>0.80527586539059182</v>
      </c>
      <c r="O902" s="141" t="s">
        <v>219</v>
      </c>
      <c r="P902" s="14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20" t="s">
        <v>267</v>
      </c>
      <c r="C903" s="12"/>
      <c r="D903" s="22">
        <v>0.25</v>
      </c>
      <c r="E903" s="22">
        <v>0.6166666666666667</v>
      </c>
      <c r="F903" s="22" t="s">
        <v>625</v>
      </c>
      <c r="G903" s="22" t="s">
        <v>625</v>
      </c>
      <c r="H903" s="22" t="s">
        <v>625</v>
      </c>
      <c r="I903" s="22">
        <v>0.8833333333333333</v>
      </c>
      <c r="J903" s="22">
        <v>0.58333333333333337</v>
      </c>
      <c r="K903" s="22">
        <v>0.56833333333333325</v>
      </c>
      <c r="L903" s="22">
        <v>0.57368908145397202</v>
      </c>
      <c r="M903" s="22">
        <v>0.5</v>
      </c>
      <c r="N903" s="22">
        <v>0.6598934062809243</v>
      </c>
      <c r="O903" s="22">
        <v>0.5</v>
      </c>
      <c r="P903" s="14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3" t="s">
        <v>268</v>
      </c>
      <c r="C904" s="28"/>
      <c r="D904" s="11">
        <v>0.25</v>
      </c>
      <c r="E904" s="11">
        <v>0.6</v>
      </c>
      <c r="F904" s="11" t="s">
        <v>625</v>
      </c>
      <c r="G904" s="11" t="s">
        <v>625</v>
      </c>
      <c r="H904" s="11" t="s">
        <v>625</v>
      </c>
      <c r="I904" s="11">
        <v>0.64999999999999991</v>
      </c>
      <c r="J904" s="11">
        <v>0.6</v>
      </c>
      <c r="K904" s="11">
        <v>0.56499999999999995</v>
      </c>
      <c r="L904" s="11">
        <v>0.57407094865667185</v>
      </c>
      <c r="M904" s="11">
        <v>0.48499999999999999</v>
      </c>
      <c r="N904" s="11">
        <v>0.63432953592436192</v>
      </c>
      <c r="O904" s="11">
        <v>0.5</v>
      </c>
      <c r="P904" s="14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269</v>
      </c>
      <c r="C905" s="28"/>
      <c r="D905" s="23">
        <v>7.0710678118654779E-2</v>
      </c>
      <c r="E905" s="23">
        <v>4.0824829046386291E-2</v>
      </c>
      <c r="F905" s="23" t="s">
        <v>625</v>
      </c>
      <c r="G905" s="23" t="s">
        <v>625</v>
      </c>
      <c r="H905" s="23" t="s">
        <v>625</v>
      </c>
      <c r="I905" s="23">
        <v>0.55287129303904592</v>
      </c>
      <c r="J905" s="23">
        <v>7.5277265270908084E-2</v>
      </c>
      <c r="K905" s="23">
        <v>1.4719601443879704E-2</v>
      </c>
      <c r="L905" s="23">
        <v>3.3612944806764695E-2</v>
      </c>
      <c r="M905" s="23">
        <v>6.2289646009589882E-2</v>
      </c>
      <c r="N905" s="23">
        <v>0.14457862271110808</v>
      </c>
      <c r="O905" s="23" t="s">
        <v>625</v>
      </c>
      <c r="P905" s="14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86</v>
      </c>
      <c r="C906" s="28"/>
      <c r="D906" s="13">
        <v>0.28284271247461912</v>
      </c>
      <c r="E906" s="13">
        <v>6.6202425480626409E-2</v>
      </c>
      <c r="F906" s="13" t="s">
        <v>625</v>
      </c>
      <c r="G906" s="13" t="s">
        <v>625</v>
      </c>
      <c r="H906" s="13" t="s">
        <v>625</v>
      </c>
      <c r="I906" s="13">
        <v>0.62589202985552372</v>
      </c>
      <c r="J906" s="13">
        <v>0.12904674046441386</v>
      </c>
      <c r="K906" s="13">
        <v>2.5899591983366051E-2</v>
      </c>
      <c r="L906" s="13">
        <v>5.8590874209380459E-2</v>
      </c>
      <c r="M906" s="13">
        <v>0.12457929201917976</v>
      </c>
      <c r="N906" s="13">
        <v>0.21909390415936247</v>
      </c>
      <c r="O906" s="13" t="s">
        <v>625</v>
      </c>
      <c r="P906" s="14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270</v>
      </c>
      <c r="C907" s="28"/>
      <c r="D907" s="13">
        <v>-0.57099182465681653</v>
      </c>
      <c r="E907" s="13">
        <v>5.8220165846519345E-2</v>
      </c>
      <c r="F907" s="13" t="s">
        <v>625</v>
      </c>
      <c r="G907" s="13" t="s">
        <v>625</v>
      </c>
      <c r="H907" s="13" t="s">
        <v>625</v>
      </c>
      <c r="I907" s="13">
        <v>0.51582888621258149</v>
      </c>
      <c r="J907" s="13">
        <v>1.0190758007615486E-3</v>
      </c>
      <c r="K907" s="13">
        <v>-2.4721414719829693E-2</v>
      </c>
      <c r="L907" s="13">
        <v>-1.553077580449802E-2</v>
      </c>
      <c r="M907" s="13">
        <v>-0.14198364931363305</v>
      </c>
      <c r="N907" s="13">
        <v>0.13239866459830951</v>
      </c>
      <c r="O907" s="13">
        <v>-0.14198364931363305</v>
      </c>
      <c r="P907" s="14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45" t="s">
        <v>271</v>
      </c>
      <c r="C908" s="46"/>
      <c r="D908" s="44">
        <v>1.58</v>
      </c>
      <c r="E908" s="44">
        <v>0.06</v>
      </c>
      <c r="F908" s="44">
        <v>15.48</v>
      </c>
      <c r="G908" s="44">
        <v>6.68</v>
      </c>
      <c r="H908" s="44">
        <v>15.48</v>
      </c>
      <c r="I908" s="44">
        <v>1</v>
      </c>
      <c r="J908" s="44">
        <v>0.06</v>
      </c>
      <c r="K908" s="44">
        <v>0.11</v>
      </c>
      <c r="L908" s="44">
        <v>0.09</v>
      </c>
      <c r="M908" s="44">
        <v>0.35</v>
      </c>
      <c r="N908" s="44">
        <v>0.21</v>
      </c>
      <c r="O908" s="44">
        <v>1.08</v>
      </c>
      <c r="P908" s="14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B909" s="3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BM909" s="53"/>
    </row>
    <row r="910" spans="1:65" ht="15">
      <c r="B910" s="8" t="s">
        <v>587</v>
      </c>
      <c r="BM910" s="27" t="s">
        <v>66</v>
      </c>
    </row>
    <row r="911" spans="1:65" ht="15">
      <c r="A911" s="24" t="s">
        <v>24</v>
      </c>
      <c r="B911" s="18" t="s">
        <v>117</v>
      </c>
      <c r="C911" s="15" t="s">
        <v>118</v>
      </c>
      <c r="D911" s="16" t="s">
        <v>239</v>
      </c>
      <c r="E911" s="17" t="s">
        <v>239</v>
      </c>
      <c r="F911" s="17" t="s">
        <v>239</v>
      </c>
      <c r="G911" s="17" t="s">
        <v>239</v>
      </c>
      <c r="H911" s="17" t="s">
        <v>239</v>
      </c>
      <c r="I911" s="17" t="s">
        <v>239</v>
      </c>
      <c r="J911" s="17" t="s">
        <v>239</v>
      </c>
      <c r="K911" s="17" t="s">
        <v>239</v>
      </c>
      <c r="L911" s="17" t="s">
        <v>239</v>
      </c>
      <c r="M911" s="17" t="s">
        <v>239</v>
      </c>
      <c r="N911" s="17" t="s">
        <v>239</v>
      </c>
      <c r="O911" s="17" t="s">
        <v>239</v>
      </c>
      <c r="P911" s="14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240</v>
      </c>
      <c r="C912" s="9" t="s">
        <v>240</v>
      </c>
      <c r="D912" s="144" t="s">
        <v>242</v>
      </c>
      <c r="E912" s="145" t="s">
        <v>246</v>
      </c>
      <c r="F912" s="145" t="s">
        <v>247</v>
      </c>
      <c r="G912" s="145" t="s">
        <v>248</v>
      </c>
      <c r="H912" s="145" t="s">
        <v>250</v>
      </c>
      <c r="I912" s="145" t="s">
        <v>252</v>
      </c>
      <c r="J912" s="145" t="s">
        <v>253</v>
      </c>
      <c r="K912" s="145" t="s">
        <v>256</v>
      </c>
      <c r="L912" s="145" t="s">
        <v>257</v>
      </c>
      <c r="M912" s="145" t="s">
        <v>258</v>
      </c>
      <c r="N912" s="145" t="s">
        <v>259</v>
      </c>
      <c r="O912" s="145" t="s">
        <v>284</v>
      </c>
      <c r="P912" s="14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299</v>
      </c>
      <c r="E913" s="11" t="s">
        <v>103</v>
      </c>
      <c r="F913" s="11" t="s">
        <v>103</v>
      </c>
      <c r="G913" s="11" t="s">
        <v>99</v>
      </c>
      <c r="H913" s="11" t="s">
        <v>103</v>
      </c>
      <c r="I913" s="11" t="s">
        <v>299</v>
      </c>
      <c r="J913" s="11" t="s">
        <v>103</v>
      </c>
      <c r="K913" s="11" t="s">
        <v>103</v>
      </c>
      <c r="L913" s="11" t="s">
        <v>299</v>
      </c>
      <c r="M913" s="11" t="s">
        <v>100</v>
      </c>
      <c r="N913" s="11" t="s">
        <v>99</v>
      </c>
      <c r="O913" s="11" t="s">
        <v>299</v>
      </c>
      <c r="P913" s="14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2</v>
      </c>
    </row>
    <row r="914" spans="1:65">
      <c r="A914" s="29"/>
      <c r="B914" s="19"/>
      <c r="C914" s="9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14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8">
        <v>1</v>
      </c>
      <c r="C915" s="14">
        <v>1</v>
      </c>
      <c r="D915" s="21">
        <v>0.7</v>
      </c>
      <c r="E915" s="139" t="s">
        <v>303</v>
      </c>
      <c r="F915" s="139">
        <v>0.63362160747379004</v>
      </c>
      <c r="G915" s="21">
        <v>0.74</v>
      </c>
      <c r="H915" s="139">
        <v>0.57999999999999996</v>
      </c>
      <c r="I915" s="21">
        <v>0.77</v>
      </c>
      <c r="J915" s="21">
        <v>0.75</v>
      </c>
      <c r="K915" s="21">
        <v>0.73</v>
      </c>
      <c r="L915" s="21">
        <v>0.68</v>
      </c>
      <c r="M915" s="21">
        <v>0.7141538190111546</v>
      </c>
      <c r="N915" s="21">
        <v>0.74</v>
      </c>
      <c r="O915" s="21">
        <v>0.81</v>
      </c>
      <c r="P915" s="14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>
        <v>1</v>
      </c>
      <c r="C916" s="9">
        <v>2</v>
      </c>
      <c r="D916" s="11">
        <v>0.7</v>
      </c>
      <c r="E916" s="141" t="s">
        <v>303</v>
      </c>
      <c r="F916" s="141">
        <v>0.61535830220507437</v>
      </c>
      <c r="G916" s="11">
        <v>0.82</v>
      </c>
      <c r="H916" s="141">
        <v>0.65</v>
      </c>
      <c r="I916" s="11">
        <v>0.76</v>
      </c>
      <c r="J916" s="11">
        <v>0.73</v>
      </c>
      <c r="K916" s="11">
        <v>0.73</v>
      </c>
      <c r="L916" s="11">
        <v>0.71</v>
      </c>
      <c r="M916" s="11">
        <v>0.77191544152951896</v>
      </c>
      <c r="N916" s="11">
        <v>0.68</v>
      </c>
      <c r="O916" s="11">
        <v>0.8</v>
      </c>
      <c r="P916" s="14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e">
        <v>#N/A</v>
      </c>
    </row>
    <row r="917" spans="1:65">
      <c r="A917" s="29"/>
      <c r="B917" s="19">
        <v>1</v>
      </c>
      <c r="C917" s="9">
        <v>3</v>
      </c>
      <c r="D917" s="11">
        <v>0.7</v>
      </c>
      <c r="E917" s="141" t="s">
        <v>303</v>
      </c>
      <c r="F917" s="141">
        <v>0.63734636665531796</v>
      </c>
      <c r="G917" s="11">
        <v>0.76</v>
      </c>
      <c r="H917" s="141">
        <v>0.64</v>
      </c>
      <c r="I917" s="11">
        <v>0.76</v>
      </c>
      <c r="J917" s="11">
        <v>0.71</v>
      </c>
      <c r="K917" s="11">
        <v>0.72</v>
      </c>
      <c r="L917" s="11">
        <v>0.69</v>
      </c>
      <c r="M917" s="11">
        <v>0.68767470435461719</v>
      </c>
      <c r="N917" s="11">
        <v>0.75</v>
      </c>
      <c r="O917" s="11">
        <v>0.8</v>
      </c>
      <c r="P917" s="14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16</v>
      </c>
    </row>
    <row r="918" spans="1:65">
      <c r="A918" s="29"/>
      <c r="B918" s="19">
        <v>1</v>
      </c>
      <c r="C918" s="9">
        <v>4</v>
      </c>
      <c r="D918" s="11">
        <v>0.7</v>
      </c>
      <c r="E918" s="141" t="s">
        <v>303</v>
      </c>
      <c r="F918" s="141">
        <v>0.62002758122470447</v>
      </c>
      <c r="G918" s="142">
        <v>0.55000000000000004</v>
      </c>
      <c r="H918" s="141">
        <v>0.63</v>
      </c>
      <c r="I918" s="11">
        <v>0.76</v>
      </c>
      <c r="J918" s="11">
        <v>0.71</v>
      </c>
      <c r="K918" s="11">
        <v>0.75</v>
      </c>
      <c r="L918" s="11">
        <v>0.7</v>
      </c>
      <c r="M918" s="11">
        <v>0.71275393871462056</v>
      </c>
      <c r="N918" s="11">
        <v>0.67</v>
      </c>
      <c r="O918" s="11">
        <v>0.78</v>
      </c>
      <c r="P918" s="146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0.73054937580197032</v>
      </c>
    </row>
    <row r="919" spans="1:65">
      <c r="A919" s="29"/>
      <c r="B919" s="19">
        <v>1</v>
      </c>
      <c r="C919" s="9">
        <v>5</v>
      </c>
      <c r="D919" s="11">
        <v>0.7</v>
      </c>
      <c r="E919" s="141" t="s">
        <v>303</v>
      </c>
      <c r="F919" s="141">
        <v>0.65199418374371054</v>
      </c>
      <c r="G919" s="142">
        <v>0.88</v>
      </c>
      <c r="H919" s="141">
        <v>0.64</v>
      </c>
      <c r="I919" s="11">
        <v>0.73</v>
      </c>
      <c r="J919" s="11">
        <v>0.72</v>
      </c>
      <c r="K919" s="11">
        <v>0.71</v>
      </c>
      <c r="L919" s="11">
        <v>0.68</v>
      </c>
      <c r="M919" s="11">
        <v>0.75033765798728003</v>
      </c>
      <c r="N919" s="11">
        <v>0.72</v>
      </c>
      <c r="O919" s="11">
        <v>0.79</v>
      </c>
      <c r="P919" s="146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121</v>
      </c>
    </row>
    <row r="920" spans="1:65">
      <c r="A920" s="29"/>
      <c r="B920" s="19">
        <v>1</v>
      </c>
      <c r="C920" s="9">
        <v>6</v>
      </c>
      <c r="D920" s="11">
        <v>0.7</v>
      </c>
      <c r="E920" s="141" t="s">
        <v>303</v>
      </c>
      <c r="F920" s="141">
        <v>0.63521590019289598</v>
      </c>
      <c r="G920" s="11">
        <v>0.69</v>
      </c>
      <c r="H920" s="141">
        <v>0.61</v>
      </c>
      <c r="I920" s="11">
        <v>0.74</v>
      </c>
      <c r="J920" s="11">
        <v>0.7</v>
      </c>
      <c r="K920" s="11">
        <v>0.72</v>
      </c>
      <c r="L920" s="11">
        <v>0.69</v>
      </c>
      <c r="M920" s="11">
        <v>0.70783073170920541</v>
      </c>
      <c r="N920" s="11">
        <v>0.77</v>
      </c>
      <c r="O920" s="11">
        <v>0.73</v>
      </c>
      <c r="P920" s="146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9"/>
      <c r="B921" s="20" t="s">
        <v>267</v>
      </c>
      <c r="C921" s="12"/>
      <c r="D921" s="22">
        <v>0.70000000000000007</v>
      </c>
      <c r="E921" s="22" t="s">
        <v>625</v>
      </c>
      <c r="F921" s="22">
        <v>0.6322606569159156</v>
      </c>
      <c r="G921" s="22">
        <v>0.73999999999999988</v>
      </c>
      <c r="H921" s="22">
        <v>0.625</v>
      </c>
      <c r="I921" s="22">
        <v>0.7533333333333333</v>
      </c>
      <c r="J921" s="22">
        <v>0.72000000000000008</v>
      </c>
      <c r="K921" s="22">
        <v>0.72666666666666657</v>
      </c>
      <c r="L921" s="22">
        <v>0.69166666666666676</v>
      </c>
      <c r="M921" s="22">
        <v>0.72411104888439948</v>
      </c>
      <c r="N921" s="22">
        <v>0.72166666666666668</v>
      </c>
      <c r="O921" s="22">
        <v>0.78500000000000014</v>
      </c>
      <c r="P921" s="146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3" t="s">
        <v>268</v>
      </c>
      <c r="C922" s="28"/>
      <c r="D922" s="11">
        <v>0.7</v>
      </c>
      <c r="E922" s="11" t="s">
        <v>625</v>
      </c>
      <c r="F922" s="11">
        <v>0.63441875383334301</v>
      </c>
      <c r="G922" s="11">
        <v>0.75</v>
      </c>
      <c r="H922" s="11">
        <v>0.63500000000000001</v>
      </c>
      <c r="I922" s="11">
        <v>0.76</v>
      </c>
      <c r="J922" s="11">
        <v>0.71499999999999997</v>
      </c>
      <c r="K922" s="11">
        <v>0.72499999999999998</v>
      </c>
      <c r="L922" s="11">
        <v>0.69</v>
      </c>
      <c r="M922" s="11">
        <v>0.71345387886288758</v>
      </c>
      <c r="N922" s="11">
        <v>0.73</v>
      </c>
      <c r="O922" s="11">
        <v>0.79500000000000004</v>
      </c>
      <c r="P922" s="146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3" t="s">
        <v>269</v>
      </c>
      <c r="C923" s="28"/>
      <c r="D923" s="23">
        <v>1.2161883888976234E-16</v>
      </c>
      <c r="E923" s="23" t="s">
        <v>625</v>
      </c>
      <c r="F923" s="23">
        <v>1.3124023083657455E-2</v>
      </c>
      <c r="G923" s="23">
        <v>0.11401754250991414</v>
      </c>
      <c r="H923" s="23">
        <v>2.588435821108959E-2</v>
      </c>
      <c r="I923" s="23">
        <v>1.5055453054181633E-2</v>
      </c>
      <c r="J923" s="23">
        <v>1.7888543819998333E-2</v>
      </c>
      <c r="K923" s="23">
        <v>1.3662601021279476E-2</v>
      </c>
      <c r="L923" s="23">
        <v>1.1690451944500087E-2</v>
      </c>
      <c r="M923" s="23">
        <v>3.0964112418666555E-2</v>
      </c>
      <c r="N923" s="23">
        <v>3.9707262140150953E-2</v>
      </c>
      <c r="O923" s="23">
        <v>2.8809720581775892E-2</v>
      </c>
      <c r="P923" s="230"/>
      <c r="Q923" s="231"/>
      <c r="R923" s="231"/>
      <c r="S923" s="231"/>
      <c r="T923" s="231"/>
      <c r="U923" s="231"/>
      <c r="V923" s="231"/>
      <c r="W923" s="231"/>
      <c r="X923" s="231"/>
      <c r="Y923" s="231"/>
      <c r="Z923" s="231"/>
      <c r="AA923" s="231"/>
      <c r="AB923" s="231"/>
      <c r="AC923" s="231"/>
      <c r="AD923" s="231"/>
      <c r="AE923" s="231"/>
      <c r="AF923" s="231"/>
      <c r="AG923" s="231"/>
      <c r="AH923" s="231"/>
      <c r="AI923" s="231"/>
      <c r="AJ923" s="231"/>
      <c r="AK923" s="231"/>
      <c r="AL923" s="231"/>
      <c r="AM923" s="231"/>
      <c r="AN923" s="231"/>
      <c r="AO923" s="231"/>
      <c r="AP923" s="231"/>
      <c r="AQ923" s="231"/>
      <c r="AR923" s="231"/>
      <c r="AS923" s="231"/>
      <c r="AT923" s="231"/>
      <c r="AU923" s="231"/>
      <c r="AV923" s="231"/>
      <c r="AW923" s="231"/>
      <c r="AX923" s="231"/>
      <c r="AY923" s="231"/>
      <c r="AZ923" s="231"/>
      <c r="BA923" s="231"/>
      <c r="BB923" s="231"/>
      <c r="BC923" s="231"/>
      <c r="BD923" s="231"/>
      <c r="BE923" s="231"/>
      <c r="BF923" s="231"/>
      <c r="BG923" s="231"/>
      <c r="BH923" s="231"/>
      <c r="BI923" s="231"/>
      <c r="BJ923" s="231"/>
      <c r="BK923" s="231"/>
      <c r="BL923" s="231"/>
      <c r="BM923" s="54"/>
    </row>
    <row r="924" spans="1:65">
      <c r="A924" s="29"/>
      <c r="B924" s="3" t="s">
        <v>86</v>
      </c>
      <c r="C924" s="28"/>
      <c r="D924" s="13">
        <v>1.7374119841394619E-16</v>
      </c>
      <c r="E924" s="13" t="s">
        <v>625</v>
      </c>
      <c r="F924" s="13">
        <v>2.0757298339065908E-2</v>
      </c>
      <c r="G924" s="13">
        <v>0.15407776014853264</v>
      </c>
      <c r="H924" s="13">
        <v>4.1414973137743345E-2</v>
      </c>
      <c r="I924" s="13">
        <v>1.9985114673692433E-2</v>
      </c>
      <c r="J924" s="13">
        <v>2.484519974999768E-2</v>
      </c>
      <c r="K924" s="13">
        <v>1.8801744524696528E-2</v>
      </c>
      <c r="L924" s="13">
        <v>1.6901858233012171E-2</v>
      </c>
      <c r="M924" s="13">
        <v>4.2761552204418594E-2</v>
      </c>
      <c r="N924" s="13">
        <v>5.5021610355867369E-2</v>
      </c>
      <c r="O924" s="13">
        <v>3.6700280995892849E-2</v>
      </c>
      <c r="P924" s="146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270</v>
      </c>
      <c r="C925" s="28"/>
      <c r="D925" s="13">
        <v>-4.1816989807751614E-2</v>
      </c>
      <c r="E925" s="13" t="s">
        <v>625</v>
      </c>
      <c r="F925" s="13">
        <v>-0.13454082932882805</v>
      </c>
      <c r="G925" s="13">
        <v>1.2936325060376674E-2</v>
      </c>
      <c r="H925" s="13">
        <v>-0.14447945518549254</v>
      </c>
      <c r="I925" s="13">
        <v>3.1187430016419659E-2</v>
      </c>
      <c r="J925" s="13">
        <v>-1.4440332373687248E-2</v>
      </c>
      <c r="K925" s="13">
        <v>-5.3147798956660885E-3</v>
      </c>
      <c r="L925" s="13">
        <v>-5.3223930405278286E-2</v>
      </c>
      <c r="M925" s="13">
        <v>-8.8129935235425894E-3</v>
      </c>
      <c r="N925" s="13">
        <v>-1.2158944254182069E-2</v>
      </c>
      <c r="O925" s="13">
        <v>7.453380428702161E-2</v>
      </c>
      <c r="P925" s="146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45" t="s">
        <v>271</v>
      </c>
      <c r="C926" s="46"/>
      <c r="D926" s="44">
        <v>0.57999999999999996</v>
      </c>
      <c r="E926" s="44">
        <v>19.649999999999999</v>
      </c>
      <c r="F926" s="44">
        <v>2.29</v>
      </c>
      <c r="G926" s="44">
        <v>0.43</v>
      </c>
      <c r="H926" s="44">
        <v>2.48</v>
      </c>
      <c r="I926" s="44">
        <v>0.77</v>
      </c>
      <c r="J926" s="44">
        <v>7.0000000000000007E-2</v>
      </c>
      <c r="K926" s="44">
        <v>0.1</v>
      </c>
      <c r="L926" s="44">
        <v>0.79</v>
      </c>
      <c r="M926" s="44">
        <v>0.03</v>
      </c>
      <c r="N926" s="44">
        <v>0.03</v>
      </c>
      <c r="O926" s="44">
        <v>1.57</v>
      </c>
      <c r="P926" s="146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BM927" s="53"/>
    </row>
    <row r="928" spans="1:65" ht="15">
      <c r="B928" s="8" t="s">
        <v>588</v>
      </c>
      <c r="BM928" s="27" t="s">
        <v>66</v>
      </c>
    </row>
    <row r="929" spans="1:65" ht="15">
      <c r="A929" s="24" t="s">
        <v>27</v>
      </c>
      <c r="B929" s="18" t="s">
        <v>117</v>
      </c>
      <c r="C929" s="15" t="s">
        <v>118</v>
      </c>
      <c r="D929" s="16" t="s">
        <v>239</v>
      </c>
      <c r="E929" s="17" t="s">
        <v>239</v>
      </c>
      <c r="F929" s="17" t="s">
        <v>239</v>
      </c>
      <c r="G929" s="17" t="s">
        <v>239</v>
      </c>
      <c r="H929" s="17" t="s">
        <v>239</v>
      </c>
      <c r="I929" s="17" t="s">
        <v>239</v>
      </c>
      <c r="J929" s="17" t="s">
        <v>239</v>
      </c>
      <c r="K929" s="17" t="s">
        <v>239</v>
      </c>
      <c r="L929" s="17" t="s">
        <v>239</v>
      </c>
      <c r="M929" s="146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240</v>
      </c>
      <c r="C930" s="9" t="s">
        <v>240</v>
      </c>
      <c r="D930" s="144" t="s">
        <v>242</v>
      </c>
      <c r="E930" s="145" t="s">
        <v>244</v>
      </c>
      <c r="F930" s="145" t="s">
        <v>248</v>
      </c>
      <c r="G930" s="145" t="s">
        <v>253</v>
      </c>
      <c r="H930" s="145" t="s">
        <v>256</v>
      </c>
      <c r="I930" s="145" t="s">
        <v>257</v>
      </c>
      <c r="J930" s="145" t="s">
        <v>259</v>
      </c>
      <c r="K930" s="145" t="s">
        <v>282</v>
      </c>
      <c r="L930" s="145" t="s">
        <v>284</v>
      </c>
      <c r="M930" s="146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299</v>
      </c>
      <c r="E931" s="11" t="s">
        <v>103</v>
      </c>
      <c r="F931" s="11" t="s">
        <v>103</v>
      </c>
      <c r="G931" s="11" t="s">
        <v>103</v>
      </c>
      <c r="H931" s="11" t="s">
        <v>103</v>
      </c>
      <c r="I931" s="11" t="s">
        <v>299</v>
      </c>
      <c r="J931" s="11" t="s">
        <v>99</v>
      </c>
      <c r="K931" s="11" t="s">
        <v>103</v>
      </c>
      <c r="L931" s="11" t="s">
        <v>299</v>
      </c>
      <c r="M931" s="146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146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8">
        <v>1</v>
      </c>
      <c r="C933" s="14">
        <v>1</v>
      </c>
      <c r="D933" s="139" t="s">
        <v>311</v>
      </c>
      <c r="E933" s="21" t="s">
        <v>108</v>
      </c>
      <c r="F933" s="139" t="s">
        <v>109</v>
      </c>
      <c r="G933" s="21" t="s">
        <v>107</v>
      </c>
      <c r="H933" s="21" t="s">
        <v>107</v>
      </c>
      <c r="I933" s="21">
        <v>0.24</v>
      </c>
      <c r="J933" s="21">
        <v>0.1</v>
      </c>
      <c r="K933" s="21" t="s">
        <v>107</v>
      </c>
      <c r="L933" s="139" t="s">
        <v>109</v>
      </c>
      <c r="M933" s="146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141" t="s">
        <v>311</v>
      </c>
      <c r="E934" s="11" t="s">
        <v>108</v>
      </c>
      <c r="F934" s="141" t="s">
        <v>109</v>
      </c>
      <c r="G934" s="11" t="s">
        <v>107</v>
      </c>
      <c r="H934" s="11" t="s">
        <v>107</v>
      </c>
      <c r="I934" s="11">
        <v>0.22</v>
      </c>
      <c r="J934" s="142">
        <v>0.4</v>
      </c>
      <c r="K934" s="11" t="s">
        <v>107</v>
      </c>
      <c r="L934" s="141" t="s">
        <v>109</v>
      </c>
      <c r="M934" s="146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e">
        <v>#N/A</v>
      </c>
    </row>
    <row r="935" spans="1:65">
      <c r="A935" s="29"/>
      <c r="B935" s="19">
        <v>1</v>
      </c>
      <c r="C935" s="9">
        <v>3</v>
      </c>
      <c r="D935" s="141" t="s">
        <v>311</v>
      </c>
      <c r="E935" s="11" t="s">
        <v>108</v>
      </c>
      <c r="F935" s="141" t="s">
        <v>109</v>
      </c>
      <c r="G935" s="11" t="s">
        <v>107</v>
      </c>
      <c r="H935" s="11" t="s">
        <v>107</v>
      </c>
      <c r="I935" s="11">
        <v>0.22</v>
      </c>
      <c r="J935" s="11">
        <v>0.1</v>
      </c>
      <c r="K935" s="11" t="s">
        <v>107</v>
      </c>
      <c r="L935" s="141" t="s">
        <v>109</v>
      </c>
      <c r="M935" s="146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41" t="s">
        <v>311</v>
      </c>
      <c r="E936" s="11" t="s">
        <v>108</v>
      </c>
      <c r="F936" s="141" t="s">
        <v>109</v>
      </c>
      <c r="G936" s="11" t="s">
        <v>107</v>
      </c>
      <c r="H936" s="11" t="s">
        <v>107</v>
      </c>
      <c r="I936" s="11">
        <v>0.23</v>
      </c>
      <c r="J936" s="11">
        <v>0.2</v>
      </c>
      <c r="K936" s="11" t="s">
        <v>107</v>
      </c>
      <c r="L936" s="141" t="s">
        <v>109</v>
      </c>
      <c r="M936" s="146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107</v>
      </c>
    </row>
    <row r="937" spans="1:65">
      <c r="A937" s="29"/>
      <c r="B937" s="19">
        <v>1</v>
      </c>
      <c r="C937" s="9">
        <v>5</v>
      </c>
      <c r="D937" s="141" t="s">
        <v>311</v>
      </c>
      <c r="E937" s="11" t="s">
        <v>108</v>
      </c>
      <c r="F937" s="141" t="s">
        <v>109</v>
      </c>
      <c r="G937" s="11" t="s">
        <v>107</v>
      </c>
      <c r="H937" s="11" t="s">
        <v>107</v>
      </c>
      <c r="I937" s="11">
        <v>0.2</v>
      </c>
      <c r="J937" s="11">
        <v>0.1</v>
      </c>
      <c r="K937" s="11" t="s">
        <v>107</v>
      </c>
      <c r="L937" s="141" t="s">
        <v>109</v>
      </c>
      <c r="M937" s="146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122</v>
      </c>
    </row>
    <row r="938" spans="1:65">
      <c r="A938" s="29"/>
      <c r="B938" s="19">
        <v>1</v>
      </c>
      <c r="C938" s="9">
        <v>6</v>
      </c>
      <c r="D938" s="141" t="s">
        <v>311</v>
      </c>
      <c r="E938" s="11" t="s">
        <v>108</v>
      </c>
      <c r="F938" s="141" t="s">
        <v>109</v>
      </c>
      <c r="G938" s="11" t="s">
        <v>107</v>
      </c>
      <c r="H938" s="11" t="s">
        <v>107</v>
      </c>
      <c r="I938" s="11">
        <v>0.22</v>
      </c>
      <c r="J938" s="11" t="s">
        <v>110</v>
      </c>
      <c r="K938" s="11" t="s">
        <v>107</v>
      </c>
      <c r="L938" s="141" t="s">
        <v>109</v>
      </c>
      <c r="M938" s="146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9"/>
      <c r="B939" s="20" t="s">
        <v>267</v>
      </c>
      <c r="C939" s="12"/>
      <c r="D939" s="22" t="s">
        <v>625</v>
      </c>
      <c r="E939" s="22" t="s">
        <v>625</v>
      </c>
      <c r="F939" s="22" t="s">
        <v>625</v>
      </c>
      <c r="G939" s="22" t="s">
        <v>625</v>
      </c>
      <c r="H939" s="22" t="s">
        <v>625</v>
      </c>
      <c r="I939" s="22">
        <v>0.22166666666666665</v>
      </c>
      <c r="J939" s="22">
        <v>0.18</v>
      </c>
      <c r="K939" s="22" t="s">
        <v>625</v>
      </c>
      <c r="L939" s="22" t="s">
        <v>625</v>
      </c>
      <c r="M939" s="146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9"/>
      <c r="B940" s="3" t="s">
        <v>268</v>
      </c>
      <c r="C940" s="28"/>
      <c r="D940" s="11" t="s">
        <v>625</v>
      </c>
      <c r="E940" s="11" t="s">
        <v>625</v>
      </c>
      <c r="F940" s="11" t="s">
        <v>625</v>
      </c>
      <c r="G940" s="11" t="s">
        <v>625</v>
      </c>
      <c r="H940" s="11" t="s">
        <v>625</v>
      </c>
      <c r="I940" s="11">
        <v>0.22</v>
      </c>
      <c r="J940" s="11">
        <v>0.1</v>
      </c>
      <c r="K940" s="11" t="s">
        <v>625</v>
      </c>
      <c r="L940" s="11" t="s">
        <v>625</v>
      </c>
      <c r="M940" s="146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3" t="s">
        <v>269</v>
      </c>
      <c r="C941" s="28"/>
      <c r="D941" s="23" t="s">
        <v>625</v>
      </c>
      <c r="E941" s="23" t="s">
        <v>625</v>
      </c>
      <c r="F941" s="23" t="s">
        <v>625</v>
      </c>
      <c r="G941" s="23" t="s">
        <v>625</v>
      </c>
      <c r="H941" s="23" t="s">
        <v>625</v>
      </c>
      <c r="I941" s="23">
        <v>1.3291601358251253E-2</v>
      </c>
      <c r="J941" s="23">
        <v>0.13038404810405302</v>
      </c>
      <c r="K941" s="23" t="s">
        <v>625</v>
      </c>
      <c r="L941" s="23" t="s">
        <v>625</v>
      </c>
      <c r="M941" s="146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86</v>
      </c>
      <c r="C942" s="28"/>
      <c r="D942" s="13" t="s">
        <v>625</v>
      </c>
      <c r="E942" s="13" t="s">
        <v>625</v>
      </c>
      <c r="F942" s="13" t="s">
        <v>625</v>
      </c>
      <c r="G942" s="13" t="s">
        <v>625</v>
      </c>
      <c r="H942" s="13" t="s">
        <v>625</v>
      </c>
      <c r="I942" s="13">
        <v>5.9962111390607163E-2</v>
      </c>
      <c r="J942" s="13">
        <v>0.72435582280029454</v>
      </c>
      <c r="K942" s="13" t="s">
        <v>625</v>
      </c>
      <c r="L942" s="13" t="s">
        <v>625</v>
      </c>
      <c r="M942" s="146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270</v>
      </c>
      <c r="C943" s="28"/>
      <c r="D943" s="13" t="s">
        <v>625</v>
      </c>
      <c r="E943" s="13" t="s">
        <v>625</v>
      </c>
      <c r="F943" s="13" t="s">
        <v>625</v>
      </c>
      <c r="G943" s="13" t="s">
        <v>625</v>
      </c>
      <c r="H943" s="13" t="s">
        <v>625</v>
      </c>
      <c r="I943" s="13" t="s">
        <v>625</v>
      </c>
      <c r="J943" s="13" t="s">
        <v>625</v>
      </c>
      <c r="K943" s="13" t="s">
        <v>625</v>
      </c>
      <c r="L943" s="13" t="s">
        <v>625</v>
      </c>
      <c r="M943" s="146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45" t="s">
        <v>271</v>
      </c>
      <c r="C944" s="46"/>
      <c r="D944" s="44">
        <v>4.93</v>
      </c>
      <c r="E944" s="44">
        <v>0.99</v>
      </c>
      <c r="F944" s="44">
        <v>3.95</v>
      </c>
      <c r="G944" s="44">
        <v>0</v>
      </c>
      <c r="H944" s="44">
        <v>0</v>
      </c>
      <c r="I944" s="44">
        <v>0.55000000000000004</v>
      </c>
      <c r="J944" s="44">
        <v>0.67</v>
      </c>
      <c r="K944" s="44">
        <v>0</v>
      </c>
      <c r="L944" s="44">
        <v>3.95</v>
      </c>
      <c r="M944" s="146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BM945" s="53"/>
    </row>
    <row r="946" spans="1:65" ht="15">
      <c r="B946" s="8" t="s">
        <v>589</v>
      </c>
      <c r="BM946" s="27" t="s">
        <v>66</v>
      </c>
    </row>
    <row r="947" spans="1:65" ht="15">
      <c r="A947" s="24" t="s">
        <v>30</v>
      </c>
      <c r="B947" s="18" t="s">
        <v>117</v>
      </c>
      <c r="C947" s="15" t="s">
        <v>118</v>
      </c>
      <c r="D947" s="16" t="s">
        <v>239</v>
      </c>
      <c r="E947" s="17" t="s">
        <v>239</v>
      </c>
      <c r="F947" s="17" t="s">
        <v>239</v>
      </c>
      <c r="G947" s="17" t="s">
        <v>239</v>
      </c>
      <c r="H947" s="17" t="s">
        <v>239</v>
      </c>
      <c r="I947" s="17" t="s">
        <v>239</v>
      </c>
      <c r="J947" s="17" t="s">
        <v>239</v>
      </c>
      <c r="K947" s="17" t="s">
        <v>239</v>
      </c>
      <c r="L947" s="17" t="s">
        <v>239</v>
      </c>
      <c r="M947" s="17" t="s">
        <v>239</v>
      </c>
      <c r="N947" s="17" t="s">
        <v>239</v>
      </c>
      <c r="O947" s="17" t="s">
        <v>239</v>
      </c>
      <c r="P947" s="146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240</v>
      </c>
      <c r="C948" s="9" t="s">
        <v>240</v>
      </c>
      <c r="D948" s="144" t="s">
        <v>242</v>
      </c>
      <c r="E948" s="145" t="s">
        <v>244</v>
      </c>
      <c r="F948" s="145" t="s">
        <v>246</v>
      </c>
      <c r="G948" s="145" t="s">
        <v>248</v>
      </c>
      <c r="H948" s="145" t="s">
        <v>250</v>
      </c>
      <c r="I948" s="145" t="s">
        <v>253</v>
      </c>
      <c r="J948" s="145" t="s">
        <v>256</v>
      </c>
      <c r="K948" s="145" t="s">
        <v>257</v>
      </c>
      <c r="L948" s="145" t="s">
        <v>258</v>
      </c>
      <c r="M948" s="145" t="s">
        <v>259</v>
      </c>
      <c r="N948" s="145" t="s">
        <v>282</v>
      </c>
      <c r="O948" s="145" t="s">
        <v>284</v>
      </c>
      <c r="P948" s="146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299</v>
      </c>
      <c r="E949" s="11" t="s">
        <v>103</v>
      </c>
      <c r="F949" s="11" t="s">
        <v>103</v>
      </c>
      <c r="G949" s="11" t="s">
        <v>99</v>
      </c>
      <c r="H949" s="11" t="s">
        <v>103</v>
      </c>
      <c r="I949" s="11" t="s">
        <v>103</v>
      </c>
      <c r="J949" s="11" t="s">
        <v>103</v>
      </c>
      <c r="K949" s="11" t="s">
        <v>299</v>
      </c>
      <c r="L949" s="11" t="s">
        <v>100</v>
      </c>
      <c r="M949" s="11" t="s">
        <v>99</v>
      </c>
      <c r="N949" s="11" t="s">
        <v>103</v>
      </c>
      <c r="O949" s="11" t="s">
        <v>299</v>
      </c>
      <c r="P949" s="146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146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2</v>
      </c>
    </row>
    <row r="951" spans="1:65">
      <c r="A951" s="29"/>
      <c r="B951" s="18">
        <v>1</v>
      </c>
      <c r="C951" s="14">
        <v>1</v>
      </c>
      <c r="D951" s="222">
        <v>10.1</v>
      </c>
      <c r="E951" s="222">
        <v>12.1</v>
      </c>
      <c r="F951" s="226" t="s">
        <v>106</v>
      </c>
      <c r="G951" s="222">
        <v>10.73</v>
      </c>
      <c r="H951" s="222">
        <v>9.4</v>
      </c>
      <c r="I951" s="222">
        <v>11.9</v>
      </c>
      <c r="J951" s="222">
        <v>10.7</v>
      </c>
      <c r="K951" s="222">
        <v>10.25</v>
      </c>
      <c r="L951" s="222">
        <v>10.648829716679723</v>
      </c>
      <c r="M951" s="222">
        <v>10.5</v>
      </c>
      <c r="N951" s="222">
        <v>11.176941545956035</v>
      </c>
      <c r="O951" s="222">
        <v>13.1</v>
      </c>
      <c r="P951" s="219"/>
      <c r="Q951" s="220"/>
      <c r="R951" s="220"/>
      <c r="S951" s="220"/>
      <c r="T951" s="220"/>
      <c r="U951" s="220"/>
      <c r="V951" s="220"/>
      <c r="W951" s="220"/>
      <c r="X951" s="220"/>
      <c r="Y951" s="220"/>
      <c r="Z951" s="220"/>
      <c r="AA951" s="220"/>
      <c r="AB951" s="220"/>
      <c r="AC951" s="220"/>
      <c r="AD951" s="220"/>
      <c r="AE951" s="220"/>
      <c r="AF951" s="220"/>
      <c r="AG951" s="220"/>
      <c r="AH951" s="220"/>
      <c r="AI951" s="220"/>
      <c r="AJ951" s="220"/>
      <c r="AK951" s="220"/>
      <c r="AL951" s="220"/>
      <c r="AM951" s="220"/>
      <c r="AN951" s="220"/>
      <c r="AO951" s="220"/>
      <c r="AP951" s="220"/>
      <c r="AQ951" s="220"/>
      <c r="AR951" s="220"/>
      <c r="AS951" s="220"/>
      <c r="AT951" s="220"/>
      <c r="AU951" s="220"/>
      <c r="AV951" s="220"/>
      <c r="AW951" s="220"/>
      <c r="AX951" s="220"/>
      <c r="AY951" s="220"/>
      <c r="AZ951" s="220"/>
      <c r="BA951" s="220"/>
      <c r="BB951" s="220"/>
      <c r="BC951" s="220"/>
      <c r="BD951" s="220"/>
      <c r="BE951" s="220"/>
      <c r="BF951" s="220"/>
      <c r="BG951" s="220"/>
      <c r="BH951" s="220"/>
      <c r="BI951" s="220"/>
      <c r="BJ951" s="220"/>
      <c r="BK951" s="220"/>
      <c r="BL951" s="220"/>
      <c r="BM951" s="223">
        <v>1</v>
      </c>
    </row>
    <row r="952" spans="1:65">
      <c r="A952" s="29"/>
      <c r="B952" s="19">
        <v>1</v>
      </c>
      <c r="C952" s="9">
        <v>2</v>
      </c>
      <c r="D952" s="218">
        <v>10.199999999999999</v>
      </c>
      <c r="E952" s="218">
        <v>12.1</v>
      </c>
      <c r="F952" s="227" t="s">
        <v>106</v>
      </c>
      <c r="G952" s="218">
        <v>10.77</v>
      </c>
      <c r="H952" s="218">
        <v>9.1</v>
      </c>
      <c r="I952" s="218">
        <v>11.4</v>
      </c>
      <c r="J952" s="218">
        <v>10.7</v>
      </c>
      <c r="K952" s="218">
        <v>11.68</v>
      </c>
      <c r="L952" s="218">
        <v>11.703465003911791</v>
      </c>
      <c r="M952" s="218">
        <v>9.9499999999999993</v>
      </c>
      <c r="N952" s="218">
        <v>10.845264978308736</v>
      </c>
      <c r="O952" s="218">
        <v>13.2</v>
      </c>
      <c r="P952" s="219"/>
      <c r="Q952" s="220"/>
      <c r="R952" s="220"/>
      <c r="S952" s="220"/>
      <c r="T952" s="220"/>
      <c r="U952" s="220"/>
      <c r="V952" s="220"/>
      <c r="W952" s="220"/>
      <c r="X952" s="220"/>
      <c r="Y952" s="220"/>
      <c r="Z952" s="220"/>
      <c r="AA952" s="220"/>
      <c r="AB952" s="220"/>
      <c r="AC952" s="220"/>
      <c r="AD952" s="220"/>
      <c r="AE952" s="220"/>
      <c r="AF952" s="220"/>
      <c r="AG952" s="220"/>
      <c r="AH952" s="220"/>
      <c r="AI952" s="220"/>
      <c r="AJ952" s="220"/>
      <c r="AK952" s="220"/>
      <c r="AL952" s="220"/>
      <c r="AM952" s="220"/>
      <c r="AN952" s="220"/>
      <c r="AO952" s="220"/>
      <c r="AP952" s="220"/>
      <c r="AQ952" s="220"/>
      <c r="AR952" s="220"/>
      <c r="AS952" s="220"/>
      <c r="AT952" s="220"/>
      <c r="AU952" s="220"/>
      <c r="AV952" s="220"/>
      <c r="AW952" s="220"/>
      <c r="AX952" s="220"/>
      <c r="AY952" s="220"/>
      <c r="AZ952" s="220"/>
      <c r="BA952" s="220"/>
      <c r="BB952" s="220"/>
      <c r="BC952" s="220"/>
      <c r="BD952" s="220"/>
      <c r="BE952" s="220"/>
      <c r="BF952" s="220"/>
      <c r="BG952" s="220"/>
      <c r="BH952" s="220"/>
      <c r="BI952" s="220"/>
      <c r="BJ952" s="220"/>
      <c r="BK952" s="220"/>
      <c r="BL952" s="220"/>
      <c r="BM952" s="223" t="e">
        <v>#N/A</v>
      </c>
    </row>
    <row r="953" spans="1:65">
      <c r="A953" s="29"/>
      <c r="B953" s="19">
        <v>1</v>
      </c>
      <c r="C953" s="9">
        <v>3</v>
      </c>
      <c r="D953" s="218">
        <v>10.5</v>
      </c>
      <c r="E953" s="218">
        <v>10.6</v>
      </c>
      <c r="F953" s="227" t="s">
        <v>106</v>
      </c>
      <c r="G953" s="218">
        <v>10.210000000000001</v>
      </c>
      <c r="H953" s="218">
        <v>10.1</v>
      </c>
      <c r="I953" s="218">
        <v>12.4</v>
      </c>
      <c r="J953" s="218">
        <v>11</v>
      </c>
      <c r="K953" s="218">
        <v>11.6</v>
      </c>
      <c r="L953" s="218">
        <v>11.288402347734383</v>
      </c>
      <c r="M953" s="218">
        <v>9.9700000000000006</v>
      </c>
      <c r="N953" s="218">
        <v>11.031507735234335</v>
      </c>
      <c r="O953" s="218">
        <v>11.9</v>
      </c>
      <c r="P953" s="219"/>
      <c r="Q953" s="220"/>
      <c r="R953" s="220"/>
      <c r="S953" s="220"/>
      <c r="T953" s="220"/>
      <c r="U953" s="220"/>
      <c r="V953" s="220"/>
      <c r="W953" s="220"/>
      <c r="X953" s="220"/>
      <c r="Y953" s="220"/>
      <c r="Z953" s="220"/>
      <c r="AA953" s="220"/>
      <c r="AB953" s="220"/>
      <c r="AC953" s="220"/>
      <c r="AD953" s="220"/>
      <c r="AE953" s="220"/>
      <c r="AF953" s="220"/>
      <c r="AG953" s="220"/>
      <c r="AH953" s="220"/>
      <c r="AI953" s="220"/>
      <c r="AJ953" s="220"/>
      <c r="AK953" s="220"/>
      <c r="AL953" s="220"/>
      <c r="AM953" s="220"/>
      <c r="AN953" s="220"/>
      <c r="AO953" s="220"/>
      <c r="AP953" s="220"/>
      <c r="AQ953" s="220"/>
      <c r="AR953" s="220"/>
      <c r="AS953" s="220"/>
      <c r="AT953" s="220"/>
      <c r="AU953" s="220"/>
      <c r="AV953" s="220"/>
      <c r="AW953" s="220"/>
      <c r="AX953" s="220"/>
      <c r="AY953" s="220"/>
      <c r="AZ953" s="220"/>
      <c r="BA953" s="220"/>
      <c r="BB953" s="220"/>
      <c r="BC953" s="220"/>
      <c r="BD953" s="220"/>
      <c r="BE953" s="220"/>
      <c r="BF953" s="220"/>
      <c r="BG953" s="220"/>
      <c r="BH953" s="220"/>
      <c r="BI953" s="220"/>
      <c r="BJ953" s="220"/>
      <c r="BK953" s="220"/>
      <c r="BL953" s="220"/>
      <c r="BM953" s="223">
        <v>16</v>
      </c>
    </row>
    <row r="954" spans="1:65">
      <c r="A954" s="29"/>
      <c r="B954" s="19">
        <v>1</v>
      </c>
      <c r="C954" s="9">
        <v>4</v>
      </c>
      <c r="D954" s="218">
        <v>10.4</v>
      </c>
      <c r="E954" s="218">
        <v>11.4</v>
      </c>
      <c r="F954" s="227" t="s">
        <v>106</v>
      </c>
      <c r="G954" s="218">
        <v>11.58</v>
      </c>
      <c r="H954" s="218">
        <v>8.6</v>
      </c>
      <c r="I954" s="218">
        <v>10.6</v>
      </c>
      <c r="J954" s="218">
        <v>10.9</v>
      </c>
      <c r="K954" s="218">
        <v>10.210000000000001</v>
      </c>
      <c r="L954" s="218">
        <v>11.892615368361763</v>
      </c>
      <c r="M954" s="218">
        <v>10.199999999999999</v>
      </c>
      <c r="N954" s="218">
        <v>11.379046725891136</v>
      </c>
      <c r="O954" s="218">
        <v>11.2</v>
      </c>
      <c r="P954" s="219"/>
      <c r="Q954" s="220"/>
      <c r="R954" s="220"/>
      <c r="S954" s="220"/>
      <c r="T954" s="220"/>
      <c r="U954" s="220"/>
      <c r="V954" s="220"/>
      <c r="W954" s="220"/>
      <c r="X954" s="220"/>
      <c r="Y954" s="220"/>
      <c r="Z954" s="220"/>
      <c r="AA954" s="220"/>
      <c r="AB954" s="220"/>
      <c r="AC954" s="220"/>
      <c r="AD954" s="220"/>
      <c r="AE954" s="220"/>
      <c r="AF954" s="220"/>
      <c r="AG954" s="220"/>
      <c r="AH954" s="220"/>
      <c r="AI954" s="220"/>
      <c r="AJ954" s="220"/>
      <c r="AK954" s="220"/>
      <c r="AL954" s="220"/>
      <c r="AM954" s="220"/>
      <c r="AN954" s="220"/>
      <c r="AO954" s="220"/>
      <c r="AP954" s="220"/>
      <c r="AQ954" s="220"/>
      <c r="AR954" s="220"/>
      <c r="AS954" s="220"/>
      <c r="AT954" s="220"/>
      <c r="AU954" s="220"/>
      <c r="AV954" s="220"/>
      <c r="AW954" s="220"/>
      <c r="AX954" s="220"/>
      <c r="AY954" s="220"/>
      <c r="AZ954" s="220"/>
      <c r="BA954" s="220"/>
      <c r="BB954" s="220"/>
      <c r="BC954" s="220"/>
      <c r="BD954" s="220"/>
      <c r="BE954" s="220"/>
      <c r="BF954" s="220"/>
      <c r="BG954" s="220"/>
      <c r="BH954" s="220"/>
      <c r="BI954" s="220"/>
      <c r="BJ954" s="220"/>
      <c r="BK954" s="220"/>
      <c r="BL954" s="220"/>
      <c r="BM954" s="223">
        <v>10.942666191825912</v>
      </c>
    </row>
    <row r="955" spans="1:65">
      <c r="A955" s="29"/>
      <c r="B955" s="19">
        <v>1</v>
      </c>
      <c r="C955" s="9">
        <v>5</v>
      </c>
      <c r="D955" s="218">
        <v>10.7</v>
      </c>
      <c r="E955" s="218">
        <v>11.2</v>
      </c>
      <c r="F955" s="227" t="s">
        <v>106</v>
      </c>
      <c r="G955" s="218">
        <v>11.92</v>
      </c>
      <c r="H955" s="218">
        <v>9.5</v>
      </c>
      <c r="I955" s="218">
        <v>11.9</v>
      </c>
      <c r="J955" s="218">
        <v>11.3</v>
      </c>
      <c r="K955" s="218">
        <v>10.91</v>
      </c>
      <c r="L955" s="218">
        <v>11.75339821196815</v>
      </c>
      <c r="M955" s="218">
        <v>10.199999999999999</v>
      </c>
      <c r="N955" s="218">
        <v>10.986335537016936</v>
      </c>
      <c r="O955" s="218">
        <v>11.3</v>
      </c>
      <c r="P955" s="219"/>
      <c r="Q955" s="220"/>
      <c r="R955" s="220"/>
      <c r="S955" s="220"/>
      <c r="T955" s="220"/>
      <c r="U955" s="220"/>
      <c r="V955" s="220"/>
      <c r="W955" s="220"/>
      <c r="X955" s="220"/>
      <c r="Y955" s="220"/>
      <c r="Z955" s="220"/>
      <c r="AA955" s="220"/>
      <c r="AB955" s="220"/>
      <c r="AC955" s="220"/>
      <c r="AD955" s="220"/>
      <c r="AE955" s="220"/>
      <c r="AF955" s="220"/>
      <c r="AG955" s="220"/>
      <c r="AH955" s="220"/>
      <c r="AI955" s="220"/>
      <c r="AJ955" s="220"/>
      <c r="AK955" s="220"/>
      <c r="AL955" s="220"/>
      <c r="AM955" s="220"/>
      <c r="AN955" s="220"/>
      <c r="AO955" s="220"/>
      <c r="AP955" s="220"/>
      <c r="AQ955" s="220"/>
      <c r="AR955" s="220"/>
      <c r="AS955" s="220"/>
      <c r="AT955" s="220"/>
      <c r="AU955" s="220"/>
      <c r="AV955" s="220"/>
      <c r="AW955" s="220"/>
      <c r="AX955" s="220"/>
      <c r="AY955" s="220"/>
      <c r="AZ955" s="220"/>
      <c r="BA955" s="220"/>
      <c r="BB955" s="220"/>
      <c r="BC955" s="220"/>
      <c r="BD955" s="220"/>
      <c r="BE955" s="220"/>
      <c r="BF955" s="220"/>
      <c r="BG955" s="220"/>
      <c r="BH955" s="220"/>
      <c r="BI955" s="220"/>
      <c r="BJ955" s="220"/>
      <c r="BK955" s="220"/>
      <c r="BL955" s="220"/>
      <c r="BM955" s="223">
        <v>123</v>
      </c>
    </row>
    <row r="956" spans="1:65">
      <c r="A956" s="29"/>
      <c r="B956" s="19">
        <v>1</v>
      </c>
      <c r="C956" s="9">
        <v>6</v>
      </c>
      <c r="D956" s="218">
        <v>10.1</v>
      </c>
      <c r="E956" s="218">
        <v>12</v>
      </c>
      <c r="F956" s="227" t="s">
        <v>106</v>
      </c>
      <c r="G956" s="218">
        <v>10.62</v>
      </c>
      <c r="H956" s="218">
        <v>9.5</v>
      </c>
      <c r="I956" s="218">
        <v>11</v>
      </c>
      <c r="J956" s="218">
        <v>11.7</v>
      </c>
      <c r="K956" s="218">
        <v>10.67</v>
      </c>
      <c r="L956" s="218">
        <v>10.99309837518561</v>
      </c>
      <c r="M956" s="218">
        <v>9.99</v>
      </c>
      <c r="N956" s="218">
        <v>11.257063114261635</v>
      </c>
      <c r="O956" s="218">
        <v>11.5</v>
      </c>
      <c r="P956" s="219"/>
      <c r="Q956" s="220"/>
      <c r="R956" s="220"/>
      <c r="S956" s="220"/>
      <c r="T956" s="220"/>
      <c r="U956" s="220"/>
      <c r="V956" s="220"/>
      <c r="W956" s="220"/>
      <c r="X956" s="220"/>
      <c r="Y956" s="220"/>
      <c r="Z956" s="220"/>
      <c r="AA956" s="220"/>
      <c r="AB956" s="220"/>
      <c r="AC956" s="220"/>
      <c r="AD956" s="220"/>
      <c r="AE956" s="220"/>
      <c r="AF956" s="220"/>
      <c r="AG956" s="220"/>
      <c r="AH956" s="220"/>
      <c r="AI956" s="220"/>
      <c r="AJ956" s="220"/>
      <c r="AK956" s="220"/>
      <c r="AL956" s="220"/>
      <c r="AM956" s="220"/>
      <c r="AN956" s="220"/>
      <c r="AO956" s="220"/>
      <c r="AP956" s="220"/>
      <c r="AQ956" s="220"/>
      <c r="AR956" s="220"/>
      <c r="AS956" s="220"/>
      <c r="AT956" s="220"/>
      <c r="AU956" s="220"/>
      <c r="AV956" s="220"/>
      <c r="AW956" s="220"/>
      <c r="AX956" s="220"/>
      <c r="AY956" s="220"/>
      <c r="AZ956" s="220"/>
      <c r="BA956" s="220"/>
      <c r="BB956" s="220"/>
      <c r="BC956" s="220"/>
      <c r="BD956" s="220"/>
      <c r="BE956" s="220"/>
      <c r="BF956" s="220"/>
      <c r="BG956" s="220"/>
      <c r="BH956" s="220"/>
      <c r="BI956" s="220"/>
      <c r="BJ956" s="220"/>
      <c r="BK956" s="220"/>
      <c r="BL956" s="220"/>
      <c r="BM956" s="221"/>
    </row>
    <row r="957" spans="1:65">
      <c r="A957" s="29"/>
      <c r="B957" s="20" t="s">
        <v>267</v>
      </c>
      <c r="C957" s="12"/>
      <c r="D957" s="224">
        <v>10.333333333333332</v>
      </c>
      <c r="E957" s="224">
        <v>11.566666666666665</v>
      </c>
      <c r="F957" s="224" t="s">
        <v>625</v>
      </c>
      <c r="G957" s="224">
        <v>10.971666666666666</v>
      </c>
      <c r="H957" s="224">
        <v>9.3666666666666671</v>
      </c>
      <c r="I957" s="224">
        <v>11.533333333333333</v>
      </c>
      <c r="J957" s="224">
        <v>11.049999999999999</v>
      </c>
      <c r="K957" s="224">
        <v>10.886666666666668</v>
      </c>
      <c r="L957" s="224">
        <v>11.379968170640238</v>
      </c>
      <c r="M957" s="224">
        <v>10.135000000000002</v>
      </c>
      <c r="N957" s="224">
        <v>11.112693272778136</v>
      </c>
      <c r="O957" s="224">
        <v>12.033333333333331</v>
      </c>
      <c r="P957" s="219"/>
      <c r="Q957" s="220"/>
      <c r="R957" s="220"/>
      <c r="S957" s="220"/>
      <c r="T957" s="220"/>
      <c r="U957" s="220"/>
      <c r="V957" s="220"/>
      <c r="W957" s="220"/>
      <c r="X957" s="220"/>
      <c r="Y957" s="220"/>
      <c r="Z957" s="220"/>
      <c r="AA957" s="220"/>
      <c r="AB957" s="220"/>
      <c r="AC957" s="220"/>
      <c r="AD957" s="220"/>
      <c r="AE957" s="220"/>
      <c r="AF957" s="220"/>
      <c r="AG957" s="220"/>
      <c r="AH957" s="220"/>
      <c r="AI957" s="220"/>
      <c r="AJ957" s="220"/>
      <c r="AK957" s="220"/>
      <c r="AL957" s="220"/>
      <c r="AM957" s="220"/>
      <c r="AN957" s="220"/>
      <c r="AO957" s="220"/>
      <c r="AP957" s="220"/>
      <c r="AQ957" s="220"/>
      <c r="AR957" s="220"/>
      <c r="AS957" s="220"/>
      <c r="AT957" s="220"/>
      <c r="AU957" s="220"/>
      <c r="AV957" s="220"/>
      <c r="AW957" s="220"/>
      <c r="AX957" s="220"/>
      <c r="AY957" s="220"/>
      <c r="AZ957" s="220"/>
      <c r="BA957" s="220"/>
      <c r="BB957" s="220"/>
      <c r="BC957" s="220"/>
      <c r="BD957" s="220"/>
      <c r="BE957" s="220"/>
      <c r="BF957" s="220"/>
      <c r="BG957" s="220"/>
      <c r="BH957" s="220"/>
      <c r="BI957" s="220"/>
      <c r="BJ957" s="220"/>
      <c r="BK957" s="220"/>
      <c r="BL957" s="220"/>
      <c r="BM957" s="221"/>
    </row>
    <row r="958" spans="1:65">
      <c r="A958" s="29"/>
      <c r="B958" s="3" t="s">
        <v>268</v>
      </c>
      <c r="C958" s="28"/>
      <c r="D958" s="218">
        <v>10.3</v>
      </c>
      <c r="E958" s="218">
        <v>11.7</v>
      </c>
      <c r="F958" s="218" t="s">
        <v>625</v>
      </c>
      <c r="G958" s="218">
        <v>10.75</v>
      </c>
      <c r="H958" s="218">
        <v>9.4499999999999993</v>
      </c>
      <c r="I958" s="218">
        <v>11.65</v>
      </c>
      <c r="J958" s="218">
        <v>10.95</v>
      </c>
      <c r="K958" s="218">
        <v>10.79</v>
      </c>
      <c r="L958" s="218">
        <v>11.495933675823087</v>
      </c>
      <c r="M958" s="218">
        <v>10.094999999999999</v>
      </c>
      <c r="N958" s="218">
        <v>11.104224640595184</v>
      </c>
      <c r="O958" s="218">
        <v>11.7</v>
      </c>
      <c r="P958" s="219"/>
      <c r="Q958" s="220"/>
      <c r="R958" s="220"/>
      <c r="S958" s="220"/>
      <c r="T958" s="220"/>
      <c r="U958" s="220"/>
      <c r="V958" s="220"/>
      <c r="W958" s="220"/>
      <c r="X958" s="220"/>
      <c r="Y958" s="220"/>
      <c r="Z958" s="220"/>
      <c r="AA958" s="220"/>
      <c r="AB958" s="220"/>
      <c r="AC958" s="220"/>
      <c r="AD958" s="220"/>
      <c r="AE958" s="220"/>
      <c r="AF958" s="220"/>
      <c r="AG958" s="220"/>
      <c r="AH958" s="220"/>
      <c r="AI958" s="220"/>
      <c r="AJ958" s="220"/>
      <c r="AK958" s="220"/>
      <c r="AL958" s="220"/>
      <c r="AM958" s="220"/>
      <c r="AN958" s="220"/>
      <c r="AO958" s="220"/>
      <c r="AP958" s="220"/>
      <c r="AQ958" s="220"/>
      <c r="AR958" s="220"/>
      <c r="AS958" s="220"/>
      <c r="AT958" s="220"/>
      <c r="AU958" s="220"/>
      <c r="AV958" s="220"/>
      <c r="AW958" s="220"/>
      <c r="AX958" s="220"/>
      <c r="AY958" s="220"/>
      <c r="AZ958" s="220"/>
      <c r="BA958" s="220"/>
      <c r="BB958" s="220"/>
      <c r="BC958" s="220"/>
      <c r="BD958" s="220"/>
      <c r="BE958" s="220"/>
      <c r="BF958" s="220"/>
      <c r="BG958" s="220"/>
      <c r="BH958" s="220"/>
      <c r="BI958" s="220"/>
      <c r="BJ958" s="220"/>
      <c r="BK958" s="220"/>
      <c r="BL958" s="220"/>
      <c r="BM958" s="221"/>
    </row>
    <row r="959" spans="1:65">
      <c r="A959" s="29"/>
      <c r="B959" s="3" t="s">
        <v>269</v>
      </c>
      <c r="C959" s="28"/>
      <c r="D959" s="23">
        <v>0.24221202832779937</v>
      </c>
      <c r="E959" s="23">
        <v>0.60882400303098005</v>
      </c>
      <c r="F959" s="23" t="s">
        <v>625</v>
      </c>
      <c r="G959" s="23">
        <v>0.64378308976445364</v>
      </c>
      <c r="H959" s="23">
        <v>0.49665548085837807</v>
      </c>
      <c r="I959" s="23">
        <v>0.66231915770772254</v>
      </c>
      <c r="J959" s="23">
        <v>0.38858718455450908</v>
      </c>
      <c r="K959" s="23">
        <v>0.640145816721992</v>
      </c>
      <c r="L959" s="23">
        <v>0.48980063774028038</v>
      </c>
      <c r="M959" s="23">
        <v>0.21173096136370789</v>
      </c>
      <c r="N959" s="23">
        <v>0.19493071348421076</v>
      </c>
      <c r="O959" s="23">
        <v>0.89814623902049828</v>
      </c>
      <c r="P959" s="146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9"/>
      <c r="B960" s="3" t="s">
        <v>86</v>
      </c>
      <c r="C960" s="28"/>
      <c r="D960" s="13">
        <v>2.3439873709141877E-2</v>
      </c>
      <c r="E960" s="13">
        <v>5.2636080953687048E-2</v>
      </c>
      <c r="F960" s="13" t="s">
        <v>625</v>
      </c>
      <c r="G960" s="13">
        <v>5.8676872832853139E-2</v>
      </c>
      <c r="H960" s="13">
        <v>5.3023716817620435E-2</v>
      </c>
      <c r="I960" s="13">
        <v>5.7426516564253398E-2</v>
      </c>
      <c r="J960" s="13">
        <v>3.5166261045656934E-2</v>
      </c>
      <c r="K960" s="13">
        <v>5.8800901719717566E-2</v>
      </c>
      <c r="L960" s="13">
        <v>4.3040598215726304E-2</v>
      </c>
      <c r="M960" s="13">
        <v>2.0891066735442314E-2</v>
      </c>
      <c r="N960" s="13">
        <v>1.7541266432838269E-2</v>
      </c>
      <c r="O960" s="13">
        <v>7.4638191608351667E-2</v>
      </c>
      <c r="P960" s="146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3" t="s">
        <v>270</v>
      </c>
      <c r="C961" s="28"/>
      <c r="D961" s="13">
        <v>-5.5684131071068177E-2</v>
      </c>
      <c r="E961" s="13">
        <v>5.7024537155933253E-2</v>
      </c>
      <c r="F961" s="13" t="s">
        <v>625</v>
      </c>
      <c r="G961" s="13">
        <v>2.6502201869611497E-3</v>
      </c>
      <c r="H961" s="13">
        <v>-0.14402335751925843</v>
      </c>
      <c r="I961" s="13">
        <v>5.3978356933582106E-2</v>
      </c>
      <c r="J961" s="13">
        <v>9.8087437094869223E-3</v>
      </c>
      <c r="K961" s="13">
        <v>-5.1175393800347857E-3</v>
      </c>
      <c r="L961" s="13">
        <v>3.996301917177969E-2</v>
      </c>
      <c r="M961" s="13">
        <v>-7.3808903394058656E-2</v>
      </c>
      <c r="N961" s="13">
        <v>1.5537993937824179E-2</v>
      </c>
      <c r="O961" s="13">
        <v>9.9671060268852862E-2</v>
      </c>
      <c r="P961" s="146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45" t="s">
        <v>271</v>
      </c>
      <c r="C962" s="46"/>
      <c r="D962" s="44">
        <v>1.08</v>
      </c>
      <c r="E962" s="44">
        <v>0.7</v>
      </c>
      <c r="F962" s="44">
        <v>20.03</v>
      </c>
      <c r="G962" s="44">
        <v>0.16</v>
      </c>
      <c r="H962" s="44">
        <v>2.4700000000000002</v>
      </c>
      <c r="I962" s="44">
        <v>0.65</v>
      </c>
      <c r="J962" s="44">
        <v>0.05</v>
      </c>
      <c r="K962" s="44">
        <v>0.28000000000000003</v>
      </c>
      <c r="L962" s="44">
        <v>0.43</v>
      </c>
      <c r="M962" s="44">
        <v>1.36</v>
      </c>
      <c r="N962" s="44">
        <v>0.05</v>
      </c>
      <c r="O962" s="44">
        <v>1.37</v>
      </c>
      <c r="P962" s="146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BM963" s="53"/>
    </row>
    <row r="964" spans="1:65" ht="19.5">
      <c r="B964" s="8" t="s">
        <v>590</v>
      </c>
      <c r="BM964" s="27" t="s">
        <v>66</v>
      </c>
    </row>
    <row r="965" spans="1:65" ht="19.5">
      <c r="A965" s="24" t="s">
        <v>319</v>
      </c>
      <c r="B965" s="18" t="s">
        <v>117</v>
      </c>
      <c r="C965" s="15" t="s">
        <v>118</v>
      </c>
      <c r="D965" s="16" t="s">
        <v>239</v>
      </c>
      <c r="E965" s="17" t="s">
        <v>239</v>
      </c>
      <c r="F965" s="17" t="s">
        <v>239</v>
      </c>
      <c r="G965" s="17" t="s">
        <v>239</v>
      </c>
      <c r="H965" s="17" t="s">
        <v>239</v>
      </c>
      <c r="I965" s="17" t="s">
        <v>239</v>
      </c>
      <c r="J965" s="17" t="s">
        <v>239</v>
      </c>
      <c r="K965" s="17" t="s">
        <v>239</v>
      </c>
      <c r="L965" s="17" t="s">
        <v>239</v>
      </c>
      <c r="M965" s="17" t="s">
        <v>239</v>
      </c>
      <c r="N965" s="17" t="s">
        <v>239</v>
      </c>
      <c r="O965" s="17" t="s">
        <v>239</v>
      </c>
      <c r="P965" s="17" t="s">
        <v>239</v>
      </c>
      <c r="Q965" s="17" t="s">
        <v>239</v>
      </c>
      <c r="R965" s="17" t="s">
        <v>239</v>
      </c>
      <c r="S965" s="17" t="s">
        <v>239</v>
      </c>
      <c r="T965" s="17" t="s">
        <v>239</v>
      </c>
      <c r="U965" s="17" t="s">
        <v>239</v>
      </c>
      <c r="V965" s="17" t="s">
        <v>239</v>
      </c>
      <c r="W965" s="17" t="s">
        <v>239</v>
      </c>
      <c r="X965" s="146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240</v>
      </c>
      <c r="C966" s="9" t="s">
        <v>240</v>
      </c>
      <c r="D966" s="144" t="s">
        <v>242</v>
      </c>
      <c r="E966" s="145" t="s">
        <v>243</v>
      </c>
      <c r="F966" s="145" t="s">
        <v>244</v>
      </c>
      <c r="G966" s="145" t="s">
        <v>245</v>
      </c>
      <c r="H966" s="145" t="s">
        <v>246</v>
      </c>
      <c r="I966" s="145" t="s">
        <v>247</v>
      </c>
      <c r="J966" s="145" t="s">
        <v>248</v>
      </c>
      <c r="K966" s="145" t="s">
        <v>249</v>
      </c>
      <c r="L966" s="145" t="s">
        <v>250</v>
      </c>
      <c r="M966" s="145" t="s">
        <v>251</v>
      </c>
      <c r="N966" s="145" t="s">
        <v>253</v>
      </c>
      <c r="O966" s="145" t="s">
        <v>254</v>
      </c>
      <c r="P966" s="145" t="s">
        <v>256</v>
      </c>
      <c r="Q966" s="145" t="s">
        <v>257</v>
      </c>
      <c r="R966" s="145" t="s">
        <v>258</v>
      </c>
      <c r="S966" s="145" t="s">
        <v>259</v>
      </c>
      <c r="T966" s="145" t="s">
        <v>282</v>
      </c>
      <c r="U966" s="145" t="s">
        <v>284</v>
      </c>
      <c r="V966" s="145" t="s">
        <v>274</v>
      </c>
      <c r="W966" s="145" t="s">
        <v>260</v>
      </c>
      <c r="X966" s="146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1</v>
      </c>
    </row>
    <row r="967" spans="1:65">
      <c r="A967" s="29"/>
      <c r="B967" s="19"/>
      <c r="C967" s="9"/>
      <c r="D967" s="10" t="s">
        <v>299</v>
      </c>
      <c r="E967" s="11" t="s">
        <v>104</v>
      </c>
      <c r="F967" s="11" t="s">
        <v>104</v>
      </c>
      <c r="G967" s="11" t="s">
        <v>104</v>
      </c>
      <c r="H967" s="11" t="s">
        <v>103</v>
      </c>
      <c r="I967" s="11" t="s">
        <v>104</v>
      </c>
      <c r="J967" s="11" t="s">
        <v>103</v>
      </c>
      <c r="K967" s="11" t="s">
        <v>104</v>
      </c>
      <c r="L967" s="11" t="s">
        <v>103</v>
      </c>
      <c r="M967" s="11" t="s">
        <v>104</v>
      </c>
      <c r="N967" s="11" t="s">
        <v>104</v>
      </c>
      <c r="O967" s="11" t="s">
        <v>104</v>
      </c>
      <c r="P967" s="11" t="s">
        <v>104</v>
      </c>
      <c r="Q967" s="11" t="s">
        <v>299</v>
      </c>
      <c r="R967" s="11" t="s">
        <v>100</v>
      </c>
      <c r="S967" s="11" t="s">
        <v>99</v>
      </c>
      <c r="T967" s="11" t="s">
        <v>104</v>
      </c>
      <c r="U967" s="11" t="s">
        <v>299</v>
      </c>
      <c r="V967" s="11" t="s">
        <v>104</v>
      </c>
      <c r="W967" s="11" t="s">
        <v>104</v>
      </c>
      <c r="X967" s="146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146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1.1839999999999999</v>
      </c>
      <c r="E969" s="139">
        <v>1.07</v>
      </c>
      <c r="F969" s="21">
        <v>1.1339999999999999</v>
      </c>
      <c r="G969" s="21">
        <v>1.1499999999999999</v>
      </c>
      <c r="H969" s="21">
        <v>1.1494899999999999</v>
      </c>
      <c r="I969" s="21">
        <v>1.105139096</v>
      </c>
      <c r="J969" s="21">
        <v>1.151</v>
      </c>
      <c r="K969" s="21">
        <v>1.1299999999999999</v>
      </c>
      <c r="L969" s="21">
        <v>1.0620799999999999</v>
      </c>
      <c r="M969" s="21">
        <v>1.17</v>
      </c>
      <c r="N969" s="21">
        <v>1.1839999999999999</v>
      </c>
      <c r="O969" s="21">
        <v>1.1599999999999999</v>
      </c>
      <c r="P969" s="21">
        <v>1.2010000000000001</v>
      </c>
      <c r="Q969" s="21">
        <v>1.1275999999999999</v>
      </c>
      <c r="R969" s="21">
        <v>1.1226014</v>
      </c>
      <c r="S969" s="21">
        <v>1.08</v>
      </c>
      <c r="T969" s="21">
        <v>1.19574943</v>
      </c>
      <c r="U969" s="21">
        <v>1.1679999999999999</v>
      </c>
      <c r="V969" s="21">
        <v>1.2010000000000001</v>
      </c>
      <c r="W969" s="21">
        <v>1.181</v>
      </c>
      <c r="X969" s="14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1.1679999999999999</v>
      </c>
      <c r="E970" s="141">
        <v>1</v>
      </c>
      <c r="F970" s="11">
        <v>1.1180000000000001</v>
      </c>
      <c r="G970" s="11">
        <v>1.1499999999999999</v>
      </c>
      <c r="H970" s="11">
        <v>1.1498200000000001</v>
      </c>
      <c r="I970" s="11">
        <v>1.1029510520000001</v>
      </c>
      <c r="J970" s="11">
        <v>1.0680000000000001</v>
      </c>
      <c r="K970" s="11">
        <v>1.1299999999999999</v>
      </c>
      <c r="L970" s="11">
        <v>1.10795</v>
      </c>
      <c r="M970" s="11">
        <v>1.1399999999999999</v>
      </c>
      <c r="N970" s="11">
        <v>1.151</v>
      </c>
      <c r="O970" s="11">
        <v>1.18</v>
      </c>
      <c r="P970" s="11">
        <v>1.1839999999999999</v>
      </c>
      <c r="Q970" s="11">
        <v>1.1459999999999999</v>
      </c>
      <c r="R970" s="11">
        <v>1.140827306</v>
      </c>
      <c r="S970" s="11">
        <v>1.03</v>
      </c>
      <c r="T970" s="11">
        <v>1.174578581</v>
      </c>
      <c r="U970" s="11">
        <v>1.151</v>
      </c>
      <c r="V970" s="11">
        <v>1.2010000000000001</v>
      </c>
      <c r="W970" s="11">
        <v>1.1659999999999999</v>
      </c>
      <c r="X970" s="146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18</v>
      </c>
    </row>
    <row r="971" spans="1:65">
      <c r="A971" s="29"/>
      <c r="B971" s="19">
        <v>1</v>
      </c>
      <c r="C971" s="9">
        <v>3</v>
      </c>
      <c r="D971" s="11">
        <v>1.1679999999999999</v>
      </c>
      <c r="E971" s="141">
        <v>1.07</v>
      </c>
      <c r="F971" s="11">
        <v>1.1180000000000001</v>
      </c>
      <c r="G971" s="11">
        <v>1.1299999999999999</v>
      </c>
      <c r="H971" s="11">
        <v>1.1554899999999999</v>
      </c>
      <c r="I971" s="11">
        <v>1.1037537829999999</v>
      </c>
      <c r="J971" s="11">
        <v>1.0509999999999999</v>
      </c>
      <c r="K971" s="11">
        <v>1.1299999999999999</v>
      </c>
      <c r="L971" s="11">
        <v>1.1119600000000001</v>
      </c>
      <c r="M971" s="11">
        <v>1.1399999999999999</v>
      </c>
      <c r="N971" s="11">
        <v>1.151</v>
      </c>
      <c r="O971" s="11">
        <v>1.17</v>
      </c>
      <c r="P971" s="11">
        <v>1.1839999999999999</v>
      </c>
      <c r="Q971" s="11">
        <v>1.1193</v>
      </c>
      <c r="R971" s="11">
        <v>1.1514678350000001</v>
      </c>
      <c r="S971" s="11">
        <v>1.06</v>
      </c>
      <c r="T971" s="11">
        <v>1.1685744410000001</v>
      </c>
      <c r="U971" s="11">
        <v>1.1679999999999999</v>
      </c>
      <c r="V971" s="11">
        <v>1.2010000000000001</v>
      </c>
      <c r="W971" s="11">
        <v>1.1009</v>
      </c>
      <c r="X971" s="146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1.151</v>
      </c>
      <c r="E972" s="141">
        <v>1</v>
      </c>
      <c r="F972" s="11">
        <v>1.1180000000000001</v>
      </c>
      <c r="G972" s="11">
        <v>1.1299999999999999</v>
      </c>
      <c r="H972" s="11">
        <v>1.1703399999999999</v>
      </c>
      <c r="I972" s="11">
        <v>1.105191813</v>
      </c>
      <c r="J972" s="11">
        <v>1.151</v>
      </c>
      <c r="K972" s="11">
        <v>1.1299999999999999</v>
      </c>
      <c r="L972" s="11">
        <v>1.09127</v>
      </c>
      <c r="M972" s="11">
        <v>1.1399999999999999</v>
      </c>
      <c r="N972" s="11">
        <v>1.1679999999999999</v>
      </c>
      <c r="O972" s="11">
        <v>1.1499999999999999</v>
      </c>
      <c r="P972" s="11">
        <v>1.1839999999999999</v>
      </c>
      <c r="Q972" s="11">
        <v>1.1326000000000001</v>
      </c>
      <c r="R972" s="11">
        <v>1.131103795</v>
      </c>
      <c r="S972" s="11">
        <v>1.06</v>
      </c>
      <c r="T972" s="11">
        <v>1.167881296</v>
      </c>
      <c r="U972" s="11">
        <v>1.2010000000000001</v>
      </c>
      <c r="V972" s="11">
        <v>1.2010000000000001</v>
      </c>
      <c r="W972" s="11">
        <v>1.1827000000000001</v>
      </c>
      <c r="X972" s="146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1.1430264939713277</v>
      </c>
    </row>
    <row r="973" spans="1:65">
      <c r="A973" s="29"/>
      <c r="B973" s="19">
        <v>1</v>
      </c>
      <c r="C973" s="9">
        <v>5</v>
      </c>
      <c r="D973" s="11">
        <v>1.1839999999999999</v>
      </c>
      <c r="E973" s="141">
        <v>1</v>
      </c>
      <c r="F973" s="11">
        <v>1.1839999999999999</v>
      </c>
      <c r="G973" s="11">
        <v>1.1299999999999999</v>
      </c>
      <c r="H973" s="11">
        <v>1.1538200000000001</v>
      </c>
      <c r="I973" s="11">
        <v>1.106160558</v>
      </c>
      <c r="J973" s="11">
        <v>1.101</v>
      </c>
      <c r="K973" s="11">
        <v>1.1399999999999999</v>
      </c>
      <c r="L973" s="11">
        <v>1.06742</v>
      </c>
      <c r="M973" s="11">
        <v>1.1299999999999999</v>
      </c>
      <c r="N973" s="11">
        <v>1.151</v>
      </c>
      <c r="O973" s="11">
        <v>1.1599999999999999</v>
      </c>
      <c r="P973" s="11">
        <v>1.1839999999999999</v>
      </c>
      <c r="Q973" s="11">
        <v>1.1426000000000001</v>
      </c>
      <c r="R973" s="11">
        <v>1.123427221</v>
      </c>
      <c r="S973" s="11">
        <v>1.03</v>
      </c>
      <c r="T973" s="11">
        <v>1.1780162329999999</v>
      </c>
      <c r="U973" s="11">
        <v>1.1839999999999999</v>
      </c>
      <c r="V973" s="11">
        <v>1.2010000000000001</v>
      </c>
      <c r="W973" s="11">
        <v>1.1742999999999999</v>
      </c>
      <c r="X973" s="146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124</v>
      </c>
    </row>
    <row r="974" spans="1:65">
      <c r="A974" s="29"/>
      <c r="B974" s="19">
        <v>1</v>
      </c>
      <c r="C974" s="9">
        <v>6</v>
      </c>
      <c r="D974" s="11">
        <v>1.2010000000000001</v>
      </c>
      <c r="E974" s="141">
        <v>1</v>
      </c>
      <c r="F974" s="11">
        <v>1.151</v>
      </c>
      <c r="G974" s="11">
        <v>1.1299999999999999</v>
      </c>
      <c r="H974" s="11">
        <v>1.1615</v>
      </c>
      <c r="I974" s="11">
        <v>1.10385117</v>
      </c>
      <c r="J974" s="11">
        <v>1.0680000000000001</v>
      </c>
      <c r="K974" s="11">
        <v>1.1299999999999999</v>
      </c>
      <c r="L974" s="11">
        <v>1.0902700000000001</v>
      </c>
      <c r="M974" s="11">
        <v>1.1399999999999999</v>
      </c>
      <c r="N974" s="11">
        <v>1.1679999999999999</v>
      </c>
      <c r="O974" s="11">
        <v>1.17</v>
      </c>
      <c r="P974" s="11">
        <v>1.1679999999999999</v>
      </c>
      <c r="Q974" s="11">
        <v>1.1226</v>
      </c>
      <c r="R974" s="11">
        <v>1.1479203929999999</v>
      </c>
      <c r="S974" s="11">
        <v>1.05</v>
      </c>
      <c r="T974" s="11">
        <v>1.192342818</v>
      </c>
      <c r="U974" s="11">
        <v>1.218</v>
      </c>
      <c r="V974" s="11">
        <v>1.1839999999999999</v>
      </c>
      <c r="W974" s="11">
        <v>1.121</v>
      </c>
      <c r="X974" s="146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9"/>
      <c r="B975" s="20" t="s">
        <v>267</v>
      </c>
      <c r="C975" s="12"/>
      <c r="D975" s="22">
        <v>1.1759999999999999</v>
      </c>
      <c r="E975" s="22">
        <v>1.0233333333333334</v>
      </c>
      <c r="F975" s="22">
        <v>1.1371666666666667</v>
      </c>
      <c r="G975" s="22">
        <v>1.1366666666666665</v>
      </c>
      <c r="H975" s="22">
        <v>1.1567433333333332</v>
      </c>
      <c r="I975" s="22">
        <v>1.1045079120000001</v>
      </c>
      <c r="J975" s="22">
        <v>1.0983333333333334</v>
      </c>
      <c r="K975" s="22">
        <v>1.1316666666666666</v>
      </c>
      <c r="L975" s="22">
        <v>1.0884916666666666</v>
      </c>
      <c r="M975" s="22">
        <v>1.1433333333333331</v>
      </c>
      <c r="N975" s="22">
        <v>1.1621666666666666</v>
      </c>
      <c r="O975" s="22">
        <v>1.165</v>
      </c>
      <c r="P975" s="22">
        <v>1.1841666666666668</v>
      </c>
      <c r="Q975" s="22">
        <v>1.1317833333333334</v>
      </c>
      <c r="R975" s="22">
        <v>1.1362246583333333</v>
      </c>
      <c r="S975" s="22">
        <v>1.0516666666666667</v>
      </c>
      <c r="T975" s="22">
        <v>1.1795237998333332</v>
      </c>
      <c r="U975" s="22">
        <v>1.1816666666666669</v>
      </c>
      <c r="V975" s="22">
        <v>1.1981666666666668</v>
      </c>
      <c r="W975" s="22">
        <v>1.1543166666666664</v>
      </c>
      <c r="X975" s="146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9"/>
      <c r="B976" s="3" t="s">
        <v>268</v>
      </c>
      <c r="C976" s="28"/>
      <c r="D976" s="11">
        <v>1.1759999999999999</v>
      </c>
      <c r="E976" s="11">
        <v>1</v>
      </c>
      <c r="F976" s="11">
        <v>1.1259999999999999</v>
      </c>
      <c r="G976" s="11">
        <v>1.1299999999999999</v>
      </c>
      <c r="H976" s="11">
        <v>1.154655</v>
      </c>
      <c r="I976" s="11">
        <v>1.1044951329999999</v>
      </c>
      <c r="J976" s="11">
        <v>1.0845</v>
      </c>
      <c r="K976" s="11">
        <v>1.1299999999999999</v>
      </c>
      <c r="L976" s="11">
        <v>1.09077</v>
      </c>
      <c r="M976" s="11">
        <v>1.1399999999999999</v>
      </c>
      <c r="N976" s="11">
        <v>1.1595</v>
      </c>
      <c r="O976" s="11">
        <v>1.165</v>
      </c>
      <c r="P976" s="11">
        <v>1.1839999999999999</v>
      </c>
      <c r="Q976" s="11">
        <v>1.1301000000000001</v>
      </c>
      <c r="R976" s="11">
        <v>1.1359655504999999</v>
      </c>
      <c r="S976" s="11">
        <v>1.0550000000000002</v>
      </c>
      <c r="T976" s="11">
        <v>1.1762974069999999</v>
      </c>
      <c r="U976" s="11">
        <v>1.1759999999999999</v>
      </c>
      <c r="V976" s="11">
        <v>1.2010000000000001</v>
      </c>
      <c r="W976" s="11">
        <v>1.17015</v>
      </c>
      <c r="X976" s="146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9"/>
      <c r="B977" s="3" t="s">
        <v>269</v>
      </c>
      <c r="C977" s="28"/>
      <c r="D977" s="23">
        <v>1.7355114519933323E-2</v>
      </c>
      <c r="E977" s="23">
        <v>3.6147844564602592E-2</v>
      </c>
      <c r="F977" s="23">
        <v>2.644554152719629E-2</v>
      </c>
      <c r="G977" s="23">
        <v>1.0327955589886454E-2</v>
      </c>
      <c r="H977" s="23">
        <v>7.976908340119394E-3</v>
      </c>
      <c r="I977" s="23">
        <v>1.1850051716155454E-3</v>
      </c>
      <c r="J977" s="23">
        <v>4.3898367471543485E-2</v>
      </c>
      <c r="K977" s="23">
        <v>4.0824829046386341E-3</v>
      </c>
      <c r="L977" s="23">
        <v>2.04052066068116E-2</v>
      </c>
      <c r="M977" s="23">
        <v>1.3662601021279476E-2</v>
      </c>
      <c r="N977" s="23">
        <v>1.3556056457047732E-2</v>
      </c>
      <c r="O977" s="23">
        <v>1.0488088481701525E-2</v>
      </c>
      <c r="P977" s="23">
        <v>1.0438710009702711E-2</v>
      </c>
      <c r="Q977" s="23">
        <v>1.0746611869173771E-2</v>
      </c>
      <c r="R977" s="23">
        <v>1.2376750955107397E-2</v>
      </c>
      <c r="S977" s="23">
        <v>1.9407902170679534E-2</v>
      </c>
      <c r="T977" s="23">
        <v>1.1914382925687495E-2</v>
      </c>
      <c r="U977" s="23">
        <v>2.4549270186029305E-2</v>
      </c>
      <c r="V977" s="23">
        <v>6.9402209378857235E-3</v>
      </c>
      <c r="W977" s="23">
        <v>3.4689446041507595E-2</v>
      </c>
      <c r="X977" s="230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54"/>
    </row>
    <row r="978" spans="1:65">
      <c r="A978" s="29"/>
      <c r="B978" s="3" t="s">
        <v>86</v>
      </c>
      <c r="C978" s="28"/>
      <c r="D978" s="13">
        <v>1.4757750442120174E-2</v>
      </c>
      <c r="E978" s="13">
        <v>3.5323626610360835E-2</v>
      </c>
      <c r="F978" s="13">
        <v>2.3255642556526124E-2</v>
      </c>
      <c r="G978" s="13">
        <v>9.0861779383165295E-3</v>
      </c>
      <c r="H978" s="13">
        <v>6.8960054579547134E-3</v>
      </c>
      <c r="I978" s="13">
        <v>1.0728806545801776E-3</v>
      </c>
      <c r="J978" s="13">
        <v>3.9968164617490275E-2</v>
      </c>
      <c r="K978" s="13">
        <v>3.6074959392977625E-3</v>
      </c>
      <c r="L978" s="13">
        <v>1.8746314034079208E-2</v>
      </c>
      <c r="M978" s="13">
        <v>1.1949796811614705E-2</v>
      </c>
      <c r="N978" s="13">
        <v>1.1664468484481055E-2</v>
      </c>
      <c r="O978" s="13">
        <v>9.0026510572545279E-3</v>
      </c>
      <c r="P978" s="13">
        <v>8.8152371651254412E-3</v>
      </c>
      <c r="Q978" s="13">
        <v>9.4952907969786064E-3</v>
      </c>
      <c r="R978" s="13">
        <v>1.0892873046129967E-2</v>
      </c>
      <c r="S978" s="13">
        <v>1.8454423617127923E-2</v>
      </c>
      <c r="T978" s="13">
        <v>1.0101011041380427E-2</v>
      </c>
      <c r="U978" s="13">
        <v>2.0775122865469085E-2</v>
      </c>
      <c r="V978" s="13">
        <v>5.7923668976650909E-3</v>
      </c>
      <c r="W978" s="13">
        <v>3.0051932059233545E-2</v>
      </c>
      <c r="X978" s="146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3" t="s">
        <v>270</v>
      </c>
      <c r="C979" s="28"/>
      <c r="D979" s="13">
        <v>2.8847543081971017E-2</v>
      </c>
      <c r="E979" s="13">
        <v>-0.10471599850860214</v>
      </c>
      <c r="F979" s="13">
        <v>-5.1265892221812326E-3</v>
      </c>
      <c r="G979" s="13">
        <v>-5.5640244020631613E-3</v>
      </c>
      <c r="H979" s="13">
        <v>1.2000456187456932E-2</v>
      </c>
      <c r="I979" s="13">
        <v>-3.3698765666838382E-2</v>
      </c>
      <c r="J979" s="13">
        <v>-3.9100721526333593E-2</v>
      </c>
      <c r="K979" s="13">
        <v>-9.938376200881005E-3</v>
      </c>
      <c r="L979" s="13">
        <v>-4.7710903983673614E-2</v>
      </c>
      <c r="M979" s="13">
        <v>2.6844466302722303E-4</v>
      </c>
      <c r="N979" s="13">
        <v>1.6745169771908097E-2</v>
      </c>
      <c r="O979" s="13">
        <v>1.9223969124571694E-2</v>
      </c>
      <c r="P979" s="13">
        <v>3.5992317686707187E-2</v>
      </c>
      <c r="Q979" s="13">
        <v>-9.8363079922418883E-3</v>
      </c>
      <c r="R979" s="13">
        <v>-5.9507243916648855E-3</v>
      </c>
      <c r="S979" s="13">
        <v>-7.9928004981967393E-2</v>
      </c>
      <c r="T979" s="13">
        <v>3.1930411109894141E-2</v>
      </c>
      <c r="U979" s="13">
        <v>3.380514178729821E-2</v>
      </c>
      <c r="V979" s="13">
        <v>4.8240502723397194E-2</v>
      </c>
      <c r="W979" s="13">
        <v>9.877437447763926E-3</v>
      </c>
      <c r="X979" s="146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45" t="s">
        <v>271</v>
      </c>
      <c r="C980" s="46"/>
      <c r="D980" s="44">
        <v>0.8</v>
      </c>
      <c r="E980" s="44">
        <v>2.61</v>
      </c>
      <c r="F980" s="44">
        <v>7.0000000000000007E-2</v>
      </c>
      <c r="G980" s="44">
        <v>0.08</v>
      </c>
      <c r="H980" s="44">
        <v>0.37</v>
      </c>
      <c r="I980" s="44">
        <v>0.8</v>
      </c>
      <c r="J980" s="44">
        <v>0.94</v>
      </c>
      <c r="K980" s="44">
        <v>0.19</v>
      </c>
      <c r="L980" s="44">
        <v>1.1499999999999999</v>
      </c>
      <c r="M980" s="44">
        <v>7.0000000000000007E-2</v>
      </c>
      <c r="N980" s="44">
        <v>0.49</v>
      </c>
      <c r="O980" s="44">
        <v>0.55000000000000004</v>
      </c>
      <c r="P980" s="44">
        <v>0.98</v>
      </c>
      <c r="Q980" s="44">
        <v>0.19</v>
      </c>
      <c r="R980" s="44">
        <v>0.09</v>
      </c>
      <c r="S980" s="44">
        <v>1.97</v>
      </c>
      <c r="T980" s="44">
        <v>0.88</v>
      </c>
      <c r="U980" s="44">
        <v>0.92</v>
      </c>
      <c r="V980" s="44">
        <v>1.29</v>
      </c>
      <c r="W980" s="44">
        <v>0.31</v>
      </c>
      <c r="X980" s="146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BM981" s="53"/>
    </row>
    <row r="982" spans="1:65" ht="15">
      <c r="B982" s="8" t="s">
        <v>591</v>
      </c>
      <c r="BM982" s="27" t="s">
        <v>66</v>
      </c>
    </row>
    <row r="983" spans="1:65" ht="15">
      <c r="A983" s="24" t="s">
        <v>63</v>
      </c>
      <c r="B983" s="18" t="s">
        <v>117</v>
      </c>
      <c r="C983" s="15" t="s">
        <v>118</v>
      </c>
      <c r="D983" s="16" t="s">
        <v>239</v>
      </c>
      <c r="E983" s="17" t="s">
        <v>239</v>
      </c>
      <c r="F983" s="17" t="s">
        <v>239</v>
      </c>
      <c r="G983" s="17" t="s">
        <v>239</v>
      </c>
      <c r="H983" s="17" t="s">
        <v>239</v>
      </c>
      <c r="I983" s="17" t="s">
        <v>239</v>
      </c>
      <c r="J983" s="17" t="s">
        <v>239</v>
      </c>
      <c r="K983" s="17" t="s">
        <v>239</v>
      </c>
      <c r="L983" s="146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240</v>
      </c>
      <c r="C984" s="9" t="s">
        <v>240</v>
      </c>
      <c r="D984" s="144" t="s">
        <v>242</v>
      </c>
      <c r="E984" s="145" t="s">
        <v>244</v>
      </c>
      <c r="F984" s="145" t="s">
        <v>250</v>
      </c>
      <c r="G984" s="145" t="s">
        <v>253</v>
      </c>
      <c r="H984" s="145" t="s">
        <v>256</v>
      </c>
      <c r="I984" s="145" t="s">
        <v>257</v>
      </c>
      <c r="J984" s="145" t="s">
        <v>282</v>
      </c>
      <c r="K984" s="145" t="s">
        <v>284</v>
      </c>
      <c r="L984" s="146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299</v>
      </c>
      <c r="E985" s="11" t="s">
        <v>103</v>
      </c>
      <c r="F985" s="11" t="s">
        <v>103</v>
      </c>
      <c r="G985" s="11" t="s">
        <v>103</v>
      </c>
      <c r="H985" s="11" t="s">
        <v>103</v>
      </c>
      <c r="I985" s="11" t="s">
        <v>299</v>
      </c>
      <c r="J985" s="11" t="s">
        <v>103</v>
      </c>
      <c r="K985" s="11" t="s">
        <v>299</v>
      </c>
      <c r="L985" s="146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146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2</v>
      </c>
    </row>
    <row r="987" spans="1:65">
      <c r="A987" s="29"/>
      <c r="B987" s="18">
        <v>1</v>
      </c>
      <c r="C987" s="14">
        <v>1</v>
      </c>
      <c r="D987" s="21">
        <v>0.3</v>
      </c>
      <c r="E987" s="21" t="s">
        <v>219</v>
      </c>
      <c r="F987" s="21" t="s">
        <v>219</v>
      </c>
      <c r="G987" s="21">
        <v>0.4</v>
      </c>
      <c r="H987" s="21" t="s">
        <v>219</v>
      </c>
      <c r="I987" s="21">
        <v>0.32</v>
      </c>
      <c r="J987" s="21" t="s">
        <v>219</v>
      </c>
      <c r="K987" s="21" t="s">
        <v>219</v>
      </c>
      <c r="L987" s="146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1">
        <v>0.3</v>
      </c>
      <c r="E988" s="11" t="s">
        <v>219</v>
      </c>
      <c r="F988" s="11" t="s">
        <v>219</v>
      </c>
      <c r="G988" s="11">
        <v>0.4</v>
      </c>
      <c r="H988" s="11" t="s">
        <v>219</v>
      </c>
      <c r="I988" s="11">
        <v>0.33</v>
      </c>
      <c r="J988" s="11" t="s">
        <v>219</v>
      </c>
      <c r="K988" s="11" t="s">
        <v>219</v>
      </c>
      <c r="L988" s="14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e">
        <v>#N/A</v>
      </c>
    </row>
    <row r="989" spans="1:65">
      <c r="A989" s="29"/>
      <c r="B989" s="19">
        <v>1</v>
      </c>
      <c r="C989" s="9">
        <v>3</v>
      </c>
      <c r="D989" s="11">
        <v>0.4</v>
      </c>
      <c r="E989" s="11" t="s">
        <v>219</v>
      </c>
      <c r="F989" s="11" t="s">
        <v>219</v>
      </c>
      <c r="G989" s="11">
        <v>0.4</v>
      </c>
      <c r="H989" s="11" t="s">
        <v>219</v>
      </c>
      <c r="I989" s="11">
        <v>0.32</v>
      </c>
      <c r="J989" s="11" t="s">
        <v>219</v>
      </c>
      <c r="K989" s="11" t="s">
        <v>219</v>
      </c>
      <c r="L989" s="146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1">
        <v>0.3</v>
      </c>
      <c r="E990" s="11" t="s">
        <v>219</v>
      </c>
      <c r="F990" s="11" t="s">
        <v>219</v>
      </c>
      <c r="G990" s="11">
        <v>0.4</v>
      </c>
      <c r="H990" s="11" t="s">
        <v>219</v>
      </c>
      <c r="I990" s="11">
        <v>0.33</v>
      </c>
      <c r="J990" s="11" t="s">
        <v>219</v>
      </c>
      <c r="K990" s="11" t="s">
        <v>219</v>
      </c>
      <c r="L990" s="146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219</v>
      </c>
    </row>
    <row r="991" spans="1:65">
      <c r="A991" s="29"/>
      <c r="B991" s="19">
        <v>1</v>
      </c>
      <c r="C991" s="9">
        <v>5</v>
      </c>
      <c r="D991" s="11">
        <v>0.4</v>
      </c>
      <c r="E991" s="11" t="s">
        <v>219</v>
      </c>
      <c r="F991" s="11" t="s">
        <v>219</v>
      </c>
      <c r="G991" s="11">
        <v>0.4</v>
      </c>
      <c r="H991" s="11" t="s">
        <v>219</v>
      </c>
      <c r="I991" s="11">
        <v>0.32</v>
      </c>
      <c r="J991" s="11" t="s">
        <v>219</v>
      </c>
      <c r="K991" s="11" t="s">
        <v>219</v>
      </c>
      <c r="L991" s="146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125</v>
      </c>
    </row>
    <row r="992" spans="1:65">
      <c r="A992" s="29"/>
      <c r="B992" s="19">
        <v>1</v>
      </c>
      <c r="C992" s="9">
        <v>6</v>
      </c>
      <c r="D992" s="11">
        <v>0.3</v>
      </c>
      <c r="E992" s="11" t="s">
        <v>219</v>
      </c>
      <c r="F992" s="11" t="s">
        <v>219</v>
      </c>
      <c r="G992" s="11">
        <v>0.4</v>
      </c>
      <c r="H992" s="11" t="s">
        <v>219</v>
      </c>
      <c r="I992" s="11">
        <v>0.32</v>
      </c>
      <c r="J992" s="11" t="s">
        <v>219</v>
      </c>
      <c r="K992" s="11" t="s">
        <v>219</v>
      </c>
      <c r="L992" s="14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9"/>
      <c r="B993" s="20" t="s">
        <v>267</v>
      </c>
      <c r="C993" s="12"/>
      <c r="D993" s="22">
        <v>0.33333333333333331</v>
      </c>
      <c r="E993" s="22" t="s">
        <v>625</v>
      </c>
      <c r="F993" s="22" t="s">
        <v>625</v>
      </c>
      <c r="G993" s="22">
        <v>0.39999999999999997</v>
      </c>
      <c r="H993" s="22" t="s">
        <v>625</v>
      </c>
      <c r="I993" s="22">
        <v>0.32333333333333336</v>
      </c>
      <c r="J993" s="22" t="s">
        <v>625</v>
      </c>
      <c r="K993" s="22" t="s">
        <v>625</v>
      </c>
      <c r="L993" s="14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3" t="s">
        <v>268</v>
      </c>
      <c r="C994" s="28"/>
      <c r="D994" s="11">
        <v>0.3</v>
      </c>
      <c r="E994" s="11" t="s">
        <v>625</v>
      </c>
      <c r="F994" s="11" t="s">
        <v>625</v>
      </c>
      <c r="G994" s="11">
        <v>0.4</v>
      </c>
      <c r="H994" s="11" t="s">
        <v>625</v>
      </c>
      <c r="I994" s="11">
        <v>0.32</v>
      </c>
      <c r="J994" s="11" t="s">
        <v>625</v>
      </c>
      <c r="K994" s="11" t="s">
        <v>625</v>
      </c>
      <c r="L994" s="14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3" t="s">
        <v>269</v>
      </c>
      <c r="C995" s="28"/>
      <c r="D995" s="23">
        <v>5.1639777949432392E-2</v>
      </c>
      <c r="E995" s="23" t="s">
        <v>625</v>
      </c>
      <c r="F995" s="23" t="s">
        <v>625</v>
      </c>
      <c r="G995" s="23">
        <v>6.0809419444881171E-17</v>
      </c>
      <c r="H995" s="23" t="s">
        <v>625</v>
      </c>
      <c r="I995" s="23">
        <v>5.1639777949432277E-3</v>
      </c>
      <c r="J995" s="23" t="s">
        <v>625</v>
      </c>
      <c r="K995" s="23" t="s">
        <v>625</v>
      </c>
      <c r="L995" s="14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3" t="s">
        <v>86</v>
      </c>
      <c r="C996" s="28"/>
      <c r="D996" s="13">
        <v>0.15491933384829717</v>
      </c>
      <c r="E996" s="13" t="s">
        <v>625</v>
      </c>
      <c r="F996" s="13" t="s">
        <v>625</v>
      </c>
      <c r="G996" s="13">
        <v>1.5202354861220294E-16</v>
      </c>
      <c r="H996" s="13" t="s">
        <v>625</v>
      </c>
      <c r="I996" s="13">
        <v>1.5971065345185238E-2</v>
      </c>
      <c r="J996" s="13" t="s">
        <v>625</v>
      </c>
      <c r="K996" s="13" t="s">
        <v>625</v>
      </c>
      <c r="L996" s="14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270</v>
      </c>
      <c r="C997" s="28"/>
      <c r="D997" s="13" t="s">
        <v>625</v>
      </c>
      <c r="E997" s="13" t="s">
        <v>625</v>
      </c>
      <c r="F997" s="13" t="s">
        <v>625</v>
      </c>
      <c r="G997" s="13" t="s">
        <v>625</v>
      </c>
      <c r="H997" s="13" t="s">
        <v>625</v>
      </c>
      <c r="I997" s="13" t="s">
        <v>625</v>
      </c>
      <c r="J997" s="13" t="s">
        <v>625</v>
      </c>
      <c r="K997" s="13" t="s">
        <v>625</v>
      </c>
      <c r="L997" s="14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45" t="s">
        <v>271</v>
      </c>
      <c r="C998" s="46"/>
      <c r="D998" s="44" t="s">
        <v>272</v>
      </c>
      <c r="E998" s="44" t="s">
        <v>272</v>
      </c>
      <c r="F998" s="44" t="s">
        <v>272</v>
      </c>
      <c r="G998" s="44" t="s">
        <v>272</v>
      </c>
      <c r="H998" s="44" t="s">
        <v>272</v>
      </c>
      <c r="I998" s="44" t="s">
        <v>272</v>
      </c>
      <c r="J998" s="44" t="s">
        <v>272</v>
      </c>
      <c r="K998" s="44" t="s">
        <v>272</v>
      </c>
      <c r="L998" s="14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B999" s="30"/>
      <c r="C999" s="20"/>
      <c r="D999" s="20"/>
      <c r="E999" s="20"/>
      <c r="F999" s="20"/>
      <c r="G999" s="20"/>
      <c r="H999" s="20"/>
      <c r="I999" s="20"/>
      <c r="J999" s="20"/>
      <c r="K999" s="20"/>
      <c r="BM999" s="53"/>
    </row>
    <row r="1000" spans="1:65" ht="15">
      <c r="B1000" s="8" t="s">
        <v>592</v>
      </c>
      <c r="BM1000" s="27" t="s">
        <v>66</v>
      </c>
    </row>
    <row r="1001" spans="1:65" ht="15">
      <c r="A1001" s="24" t="s">
        <v>64</v>
      </c>
      <c r="B1001" s="18" t="s">
        <v>117</v>
      </c>
      <c r="C1001" s="15" t="s">
        <v>118</v>
      </c>
      <c r="D1001" s="16" t="s">
        <v>239</v>
      </c>
      <c r="E1001" s="17" t="s">
        <v>239</v>
      </c>
      <c r="F1001" s="17" t="s">
        <v>239</v>
      </c>
      <c r="G1001" s="17" t="s">
        <v>239</v>
      </c>
      <c r="H1001" s="17" t="s">
        <v>239</v>
      </c>
      <c r="I1001" s="17" t="s">
        <v>239</v>
      </c>
      <c r="J1001" s="17" t="s">
        <v>239</v>
      </c>
      <c r="K1001" s="17" t="s">
        <v>239</v>
      </c>
      <c r="L1001" s="17" t="s">
        <v>239</v>
      </c>
      <c r="M1001" s="17" t="s">
        <v>239</v>
      </c>
      <c r="N1001" s="17" t="s">
        <v>239</v>
      </c>
      <c r="O1001" s="14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240</v>
      </c>
      <c r="C1002" s="9" t="s">
        <v>240</v>
      </c>
      <c r="D1002" s="144" t="s">
        <v>242</v>
      </c>
      <c r="E1002" s="145" t="s">
        <v>246</v>
      </c>
      <c r="F1002" s="145" t="s">
        <v>248</v>
      </c>
      <c r="G1002" s="145" t="s">
        <v>250</v>
      </c>
      <c r="H1002" s="145" t="s">
        <v>252</v>
      </c>
      <c r="I1002" s="145" t="s">
        <v>253</v>
      </c>
      <c r="J1002" s="145" t="s">
        <v>256</v>
      </c>
      <c r="K1002" s="145" t="s">
        <v>257</v>
      </c>
      <c r="L1002" s="145" t="s">
        <v>258</v>
      </c>
      <c r="M1002" s="145" t="s">
        <v>259</v>
      </c>
      <c r="N1002" s="145" t="s">
        <v>284</v>
      </c>
      <c r="O1002" s="14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299</v>
      </c>
      <c r="E1003" s="11" t="s">
        <v>103</v>
      </c>
      <c r="F1003" s="11" t="s">
        <v>99</v>
      </c>
      <c r="G1003" s="11" t="s">
        <v>103</v>
      </c>
      <c r="H1003" s="11" t="s">
        <v>299</v>
      </c>
      <c r="I1003" s="11" t="s">
        <v>103</v>
      </c>
      <c r="J1003" s="11" t="s">
        <v>103</v>
      </c>
      <c r="K1003" s="11" t="s">
        <v>299</v>
      </c>
      <c r="L1003" s="11" t="s">
        <v>100</v>
      </c>
      <c r="M1003" s="11" t="s">
        <v>99</v>
      </c>
      <c r="N1003" s="11" t="s">
        <v>299</v>
      </c>
      <c r="O1003" s="14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14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139">
        <v>0.3</v>
      </c>
      <c r="E1005" s="139" t="s">
        <v>108</v>
      </c>
      <c r="F1005" s="21">
        <v>0.36</v>
      </c>
      <c r="G1005" s="21">
        <v>0.28999999999999998</v>
      </c>
      <c r="H1005" s="21">
        <v>0.31</v>
      </c>
      <c r="I1005" s="139">
        <v>0.39</v>
      </c>
      <c r="J1005" s="21">
        <v>0.3</v>
      </c>
      <c r="K1005" s="21">
        <v>0.32</v>
      </c>
      <c r="L1005" s="21">
        <v>0.33644414460830913</v>
      </c>
      <c r="M1005" s="140">
        <v>0.24</v>
      </c>
      <c r="N1005" s="21">
        <v>0.37</v>
      </c>
      <c r="O1005" s="14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41">
        <v>0.3</v>
      </c>
      <c r="E1006" s="141" t="s">
        <v>108</v>
      </c>
      <c r="F1006" s="11">
        <v>0.39</v>
      </c>
      <c r="G1006" s="11">
        <v>0.28999999999999998</v>
      </c>
      <c r="H1006" s="11">
        <v>0.31</v>
      </c>
      <c r="I1006" s="141">
        <v>0.39</v>
      </c>
      <c r="J1006" s="11">
        <v>0.32</v>
      </c>
      <c r="K1006" s="11">
        <v>0.33</v>
      </c>
      <c r="L1006" s="11">
        <v>0.34122306452282108</v>
      </c>
      <c r="M1006" s="11">
        <v>0.33</v>
      </c>
      <c r="N1006" s="11">
        <v>0.35</v>
      </c>
      <c r="O1006" s="14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e">
        <v>#N/A</v>
      </c>
    </row>
    <row r="1007" spans="1:65">
      <c r="A1007" s="29"/>
      <c r="B1007" s="19">
        <v>1</v>
      </c>
      <c r="C1007" s="9">
        <v>3</v>
      </c>
      <c r="D1007" s="141">
        <v>0.3</v>
      </c>
      <c r="E1007" s="141" t="s">
        <v>108</v>
      </c>
      <c r="F1007" s="11">
        <v>0.27</v>
      </c>
      <c r="G1007" s="11">
        <v>0.31</v>
      </c>
      <c r="H1007" s="11">
        <v>0.32</v>
      </c>
      <c r="I1007" s="141">
        <v>0.37</v>
      </c>
      <c r="J1007" s="11">
        <v>0.32</v>
      </c>
      <c r="K1007" s="11">
        <v>0.33</v>
      </c>
      <c r="L1007" s="11">
        <v>0.33407978449881681</v>
      </c>
      <c r="M1007" s="11">
        <v>0.32</v>
      </c>
      <c r="N1007" s="11">
        <v>0.36</v>
      </c>
      <c r="O1007" s="14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41">
        <v>0.3</v>
      </c>
      <c r="E1008" s="141" t="s">
        <v>108</v>
      </c>
      <c r="F1008" s="11">
        <v>0.23</v>
      </c>
      <c r="G1008" s="11">
        <v>0.3</v>
      </c>
      <c r="H1008" s="11">
        <v>0.32</v>
      </c>
      <c r="I1008" s="141">
        <v>0.38</v>
      </c>
      <c r="J1008" s="11">
        <v>0.32</v>
      </c>
      <c r="K1008" s="11">
        <v>0.32</v>
      </c>
      <c r="L1008" s="11">
        <v>0.31067025195154457</v>
      </c>
      <c r="M1008" s="11">
        <v>0.33</v>
      </c>
      <c r="N1008" s="11">
        <v>0.35</v>
      </c>
      <c r="O1008" s="146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0.32449545303923788</v>
      </c>
    </row>
    <row r="1009" spans="1:65">
      <c r="A1009" s="29"/>
      <c r="B1009" s="19">
        <v>1</v>
      </c>
      <c r="C1009" s="9">
        <v>5</v>
      </c>
      <c r="D1009" s="141">
        <v>0.3</v>
      </c>
      <c r="E1009" s="141" t="s">
        <v>108</v>
      </c>
      <c r="F1009" s="142">
        <v>0.51</v>
      </c>
      <c r="G1009" s="11">
        <v>0.31</v>
      </c>
      <c r="H1009" s="11">
        <v>0.36</v>
      </c>
      <c r="I1009" s="141">
        <v>0.37</v>
      </c>
      <c r="J1009" s="11">
        <v>0.32</v>
      </c>
      <c r="K1009" s="11">
        <v>0.32</v>
      </c>
      <c r="L1009" s="11">
        <v>0.31731984324398538</v>
      </c>
      <c r="M1009" s="11">
        <v>0.32</v>
      </c>
      <c r="N1009" s="11">
        <v>0.38</v>
      </c>
      <c r="O1009" s="146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126</v>
      </c>
    </row>
    <row r="1010" spans="1:65">
      <c r="A1010" s="29"/>
      <c r="B1010" s="19">
        <v>1</v>
      </c>
      <c r="C1010" s="9">
        <v>6</v>
      </c>
      <c r="D1010" s="141">
        <v>0.3</v>
      </c>
      <c r="E1010" s="141" t="s">
        <v>108</v>
      </c>
      <c r="F1010" s="11">
        <v>0.37</v>
      </c>
      <c r="G1010" s="11">
        <v>0.3</v>
      </c>
      <c r="H1010" s="11">
        <v>0.3</v>
      </c>
      <c r="I1010" s="141">
        <v>0.41</v>
      </c>
      <c r="J1010" s="11">
        <v>0.32</v>
      </c>
      <c r="K1010" s="11">
        <v>0.32</v>
      </c>
      <c r="L1010" s="11">
        <v>0.33604465705793973</v>
      </c>
      <c r="M1010" s="11">
        <v>0.33</v>
      </c>
      <c r="N1010" s="11">
        <v>0.33</v>
      </c>
      <c r="O1010" s="146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9"/>
      <c r="B1011" s="20" t="s">
        <v>267</v>
      </c>
      <c r="C1011" s="12"/>
      <c r="D1011" s="22">
        <v>0.3</v>
      </c>
      <c r="E1011" s="22" t="s">
        <v>625</v>
      </c>
      <c r="F1011" s="22">
        <v>0.35499999999999998</v>
      </c>
      <c r="G1011" s="22">
        <v>0.3</v>
      </c>
      <c r="H1011" s="22">
        <v>0.32</v>
      </c>
      <c r="I1011" s="22">
        <v>0.38500000000000001</v>
      </c>
      <c r="J1011" s="22">
        <v>0.31666666666666671</v>
      </c>
      <c r="K1011" s="22">
        <v>0.32333333333333336</v>
      </c>
      <c r="L1011" s="22">
        <v>0.32929695764723615</v>
      </c>
      <c r="M1011" s="22">
        <v>0.3116666666666667</v>
      </c>
      <c r="N1011" s="22">
        <v>0.35666666666666669</v>
      </c>
      <c r="O1011" s="146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3" t="s">
        <v>268</v>
      </c>
      <c r="C1012" s="28"/>
      <c r="D1012" s="11">
        <v>0.3</v>
      </c>
      <c r="E1012" s="11" t="s">
        <v>625</v>
      </c>
      <c r="F1012" s="11">
        <v>0.36499999999999999</v>
      </c>
      <c r="G1012" s="11">
        <v>0.3</v>
      </c>
      <c r="H1012" s="11">
        <v>0.315</v>
      </c>
      <c r="I1012" s="11">
        <v>0.38500000000000001</v>
      </c>
      <c r="J1012" s="11">
        <v>0.32</v>
      </c>
      <c r="K1012" s="11">
        <v>0.32</v>
      </c>
      <c r="L1012" s="11">
        <v>0.33506222077837827</v>
      </c>
      <c r="M1012" s="11">
        <v>0.32500000000000001</v>
      </c>
      <c r="N1012" s="11">
        <v>0.35499999999999998</v>
      </c>
      <c r="O1012" s="146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3" t="s">
        <v>269</v>
      </c>
      <c r="C1013" s="28"/>
      <c r="D1013" s="23">
        <v>0</v>
      </c>
      <c r="E1013" s="23" t="s">
        <v>625</v>
      </c>
      <c r="F1013" s="23">
        <v>9.8336158151516279E-2</v>
      </c>
      <c r="G1013" s="23">
        <v>8.9442719099991665E-3</v>
      </c>
      <c r="H1013" s="23">
        <v>2.0976176963403027E-2</v>
      </c>
      <c r="I1013" s="23">
        <v>1.5165750888103097E-2</v>
      </c>
      <c r="J1013" s="23">
        <v>8.1649658092772665E-3</v>
      </c>
      <c r="K1013" s="23">
        <v>5.1639777949432277E-3</v>
      </c>
      <c r="L1013" s="23">
        <v>1.2264800211958469E-2</v>
      </c>
      <c r="M1013" s="23">
        <v>3.5449494589720729E-2</v>
      </c>
      <c r="N1013" s="23">
        <v>1.7511900715418263E-2</v>
      </c>
      <c r="O1013" s="230"/>
      <c r="P1013" s="231"/>
      <c r="Q1013" s="231"/>
      <c r="R1013" s="231"/>
      <c r="S1013" s="231"/>
      <c r="T1013" s="231"/>
      <c r="U1013" s="231"/>
      <c r="V1013" s="231"/>
      <c r="W1013" s="231"/>
      <c r="X1013" s="231"/>
      <c r="Y1013" s="231"/>
      <c r="Z1013" s="231"/>
      <c r="AA1013" s="231"/>
      <c r="AB1013" s="231"/>
      <c r="AC1013" s="231"/>
      <c r="AD1013" s="231"/>
      <c r="AE1013" s="231"/>
      <c r="AF1013" s="231"/>
      <c r="AG1013" s="231"/>
      <c r="AH1013" s="231"/>
      <c r="AI1013" s="231"/>
      <c r="AJ1013" s="231"/>
      <c r="AK1013" s="231"/>
      <c r="AL1013" s="231"/>
      <c r="AM1013" s="231"/>
      <c r="AN1013" s="231"/>
      <c r="AO1013" s="231"/>
      <c r="AP1013" s="231"/>
      <c r="AQ1013" s="231"/>
      <c r="AR1013" s="231"/>
      <c r="AS1013" s="231"/>
      <c r="AT1013" s="231"/>
      <c r="AU1013" s="231"/>
      <c r="AV1013" s="231"/>
      <c r="AW1013" s="231"/>
      <c r="AX1013" s="231"/>
      <c r="AY1013" s="231"/>
      <c r="AZ1013" s="231"/>
      <c r="BA1013" s="231"/>
      <c r="BB1013" s="231"/>
      <c r="BC1013" s="231"/>
      <c r="BD1013" s="231"/>
      <c r="BE1013" s="231"/>
      <c r="BF1013" s="231"/>
      <c r="BG1013" s="231"/>
      <c r="BH1013" s="231"/>
      <c r="BI1013" s="231"/>
      <c r="BJ1013" s="231"/>
      <c r="BK1013" s="231"/>
      <c r="BL1013" s="231"/>
      <c r="BM1013" s="54"/>
    </row>
    <row r="1014" spans="1:65">
      <c r="A1014" s="29"/>
      <c r="B1014" s="3" t="s">
        <v>86</v>
      </c>
      <c r="C1014" s="28"/>
      <c r="D1014" s="13">
        <v>0</v>
      </c>
      <c r="E1014" s="13" t="s">
        <v>625</v>
      </c>
      <c r="F1014" s="13">
        <v>0.27700326239863743</v>
      </c>
      <c r="G1014" s="13">
        <v>2.9814239699997223E-2</v>
      </c>
      <c r="H1014" s="13">
        <v>6.5550553010634463E-2</v>
      </c>
      <c r="I1014" s="13">
        <v>3.9391560748319732E-2</v>
      </c>
      <c r="J1014" s="13">
        <v>2.5784102555612417E-2</v>
      </c>
      <c r="K1014" s="13">
        <v>1.5971065345185238E-2</v>
      </c>
      <c r="L1014" s="13">
        <v>3.7245410038368176E-2</v>
      </c>
      <c r="M1014" s="13">
        <v>0.11374169387076169</v>
      </c>
      <c r="N1014" s="13">
        <v>4.9098787052574568E-2</v>
      </c>
      <c r="O1014" s="146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3" t="s">
        <v>270</v>
      </c>
      <c r="C1015" s="28"/>
      <c r="D1015" s="13">
        <v>-7.5487815961094218E-2</v>
      </c>
      <c r="E1015" s="13" t="s">
        <v>625</v>
      </c>
      <c r="F1015" s="13">
        <v>9.4006084446038418E-2</v>
      </c>
      <c r="G1015" s="13">
        <v>-7.5487815961094218E-2</v>
      </c>
      <c r="H1015" s="13">
        <v>-1.3853670358500492E-2</v>
      </c>
      <c r="I1015" s="13">
        <v>0.18645730284992901</v>
      </c>
      <c r="J1015" s="13">
        <v>-2.4126027958932705E-2</v>
      </c>
      <c r="K1015" s="13">
        <v>-3.581312758068167E-3</v>
      </c>
      <c r="L1015" s="13">
        <v>1.4796831706044511E-2</v>
      </c>
      <c r="M1015" s="13">
        <v>-3.9534564359581137E-2</v>
      </c>
      <c r="N1015" s="13">
        <v>9.9142263246254636E-2</v>
      </c>
      <c r="O1015" s="146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45" t="s">
        <v>271</v>
      </c>
      <c r="C1016" s="46"/>
      <c r="D1016" s="44" t="s">
        <v>272</v>
      </c>
      <c r="E1016" s="44">
        <v>22.18</v>
      </c>
      <c r="F1016" s="44">
        <v>0.94</v>
      </c>
      <c r="G1016" s="44">
        <v>0.87</v>
      </c>
      <c r="H1016" s="44">
        <v>0.21</v>
      </c>
      <c r="I1016" s="44">
        <v>1.93</v>
      </c>
      <c r="J1016" s="44">
        <v>0.32</v>
      </c>
      <c r="K1016" s="44">
        <v>0.1</v>
      </c>
      <c r="L1016" s="44">
        <v>0.1</v>
      </c>
      <c r="M1016" s="44">
        <v>0.48</v>
      </c>
      <c r="N1016" s="44">
        <v>1</v>
      </c>
      <c r="O1016" s="146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B1017" s="30" t="s">
        <v>312</v>
      </c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BM1017" s="53"/>
    </row>
    <row r="1018" spans="1:65">
      <c r="BM1018" s="53"/>
    </row>
    <row r="1019" spans="1:65" ht="15">
      <c r="B1019" s="8" t="s">
        <v>593</v>
      </c>
      <c r="BM1019" s="27" t="s">
        <v>66</v>
      </c>
    </row>
    <row r="1020" spans="1:65" ht="15">
      <c r="A1020" s="24" t="s">
        <v>32</v>
      </c>
      <c r="B1020" s="18" t="s">
        <v>117</v>
      </c>
      <c r="C1020" s="15" t="s">
        <v>118</v>
      </c>
      <c r="D1020" s="16" t="s">
        <v>239</v>
      </c>
      <c r="E1020" s="17" t="s">
        <v>239</v>
      </c>
      <c r="F1020" s="17" t="s">
        <v>239</v>
      </c>
      <c r="G1020" s="17" t="s">
        <v>239</v>
      </c>
      <c r="H1020" s="17" t="s">
        <v>239</v>
      </c>
      <c r="I1020" s="17" t="s">
        <v>239</v>
      </c>
      <c r="J1020" s="17" t="s">
        <v>239</v>
      </c>
      <c r="K1020" s="17" t="s">
        <v>239</v>
      </c>
      <c r="L1020" s="17" t="s">
        <v>239</v>
      </c>
      <c r="M1020" s="17" t="s">
        <v>239</v>
      </c>
      <c r="N1020" s="17" t="s">
        <v>239</v>
      </c>
      <c r="O1020" s="17" t="s">
        <v>239</v>
      </c>
      <c r="P1020" s="146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240</v>
      </c>
      <c r="C1021" s="9" t="s">
        <v>240</v>
      </c>
      <c r="D1021" s="144" t="s">
        <v>242</v>
      </c>
      <c r="E1021" s="145" t="s">
        <v>244</v>
      </c>
      <c r="F1021" s="145" t="s">
        <v>246</v>
      </c>
      <c r="G1021" s="145" t="s">
        <v>248</v>
      </c>
      <c r="H1021" s="145" t="s">
        <v>250</v>
      </c>
      <c r="I1021" s="145" t="s">
        <v>253</v>
      </c>
      <c r="J1021" s="145" t="s">
        <v>256</v>
      </c>
      <c r="K1021" s="145" t="s">
        <v>257</v>
      </c>
      <c r="L1021" s="145" t="s">
        <v>258</v>
      </c>
      <c r="M1021" s="145" t="s">
        <v>259</v>
      </c>
      <c r="N1021" s="145" t="s">
        <v>282</v>
      </c>
      <c r="O1021" s="145" t="s">
        <v>284</v>
      </c>
      <c r="P1021" s="146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299</v>
      </c>
      <c r="E1022" s="11" t="s">
        <v>103</v>
      </c>
      <c r="F1022" s="11" t="s">
        <v>103</v>
      </c>
      <c r="G1022" s="11" t="s">
        <v>99</v>
      </c>
      <c r="H1022" s="11" t="s">
        <v>103</v>
      </c>
      <c r="I1022" s="11" t="s">
        <v>103</v>
      </c>
      <c r="J1022" s="11" t="s">
        <v>103</v>
      </c>
      <c r="K1022" s="11" t="s">
        <v>299</v>
      </c>
      <c r="L1022" s="11" t="s">
        <v>100</v>
      </c>
      <c r="M1022" s="11" t="s">
        <v>99</v>
      </c>
      <c r="N1022" s="11" t="s">
        <v>103</v>
      </c>
      <c r="O1022" s="11" t="s">
        <v>299</v>
      </c>
      <c r="P1022" s="146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146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3</v>
      </c>
    </row>
    <row r="1024" spans="1:65">
      <c r="A1024" s="29"/>
      <c r="B1024" s="18">
        <v>1</v>
      </c>
      <c r="C1024" s="14">
        <v>1</v>
      </c>
      <c r="D1024" s="21">
        <v>2.4</v>
      </c>
      <c r="E1024" s="21">
        <v>2.2000000000000002</v>
      </c>
      <c r="F1024" s="139" t="s">
        <v>106</v>
      </c>
      <c r="G1024" s="21">
        <v>2.57</v>
      </c>
      <c r="H1024" s="139">
        <v>2.0699999999999998</v>
      </c>
      <c r="I1024" s="139">
        <v>3</v>
      </c>
      <c r="J1024" s="21">
        <v>2.61</v>
      </c>
      <c r="K1024" s="21">
        <v>2.2999999999999998</v>
      </c>
      <c r="L1024" s="139" t="s">
        <v>109</v>
      </c>
      <c r="M1024" s="21">
        <v>2.87</v>
      </c>
      <c r="N1024" s="21">
        <v>2.53552799238639</v>
      </c>
      <c r="O1024" s="21">
        <v>3.1</v>
      </c>
      <c r="P1024" s="146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>
        <v>1</v>
      </c>
      <c r="C1025" s="9">
        <v>2</v>
      </c>
      <c r="D1025" s="11">
        <v>2.4</v>
      </c>
      <c r="E1025" s="11">
        <v>2.5</v>
      </c>
      <c r="F1025" s="141" t="s">
        <v>106</v>
      </c>
      <c r="G1025" s="11">
        <v>2.5</v>
      </c>
      <c r="H1025" s="141">
        <v>1.88</v>
      </c>
      <c r="I1025" s="141">
        <v>3</v>
      </c>
      <c r="J1025" s="11">
        <v>2.41</v>
      </c>
      <c r="K1025" s="11">
        <v>2.4</v>
      </c>
      <c r="L1025" s="141" t="s">
        <v>109</v>
      </c>
      <c r="M1025" s="11">
        <v>2.4700000000000002</v>
      </c>
      <c r="N1025" s="11">
        <v>2.5225088315565434</v>
      </c>
      <c r="O1025" s="11">
        <v>2.8</v>
      </c>
      <c r="P1025" s="146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e">
        <v>#N/A</v>
      </c>
    </row>
    <row r="1026" spans="1:65">
      <c r="A1026" s="29"/>
      <c r="B1026" s="19">
        <v>1</v>
      </c>
      <c r="C1026" s="9">
        <v>3</v>
      </c>
      <c r="D1026" s="11">
        <v>2.2999999999999998</v>
      </c>
      <c r="E1026" s="11">
        <v>2.5</v>
      </c>
      <c r="F1026" s="141" t="s">
        <v>106</v>
      </c>
      <c r="G1026" s="11">
        <v>2.15</v>
      </c>
      <c r="H1026" s="141">
        <v>2.29</v>
      </c>
      <c r="I1026" s="141">
        <v>2</v>
      </c>
      <c r="J1026" s="11">
        <v>2.5</v>
      </c>
      <c r="K1026" s="11">
        <v>2.4</v>
      </c>
      <c r="L1026" s="141" t="s">
        <v>109</v>
      </c>
      <c r="M1026" s="11">
        <v>2.25</v>
      </c>
      <c r="N1026" s="11">
        <v>2.748794430118374</v>
      </c>
      <c r="O1026" s="11">
        <v>2.7</v>
      </c>
      <c r="P1026" s="146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16</v>
      </c>
    </row>
    <row r="1027" spans="1:65">
      <c r="A1027" s="29"/>
      <c r="B1027" s="19">
        <v>1</v>
      </c>
      <c r="C1027" s="9">
        <v>4</v>
      </c>
      <c r="D1027" s="11">
        <v>2.2999999999999998</v>
      </c>
      <c r="E1027" s="11">
        <v>2.9</v>
      </c>
      <c r="F1027" s="141" t="s">
        <v>106</v>
      </c>
      <c r="G1027" s="11">
        <v>2.39</v>
      </c>
      <c r="H1027" s="141">
        <v>2.04</v>
      </c>
      <c r="I1027" s="141">
        <v>2</v>
      </c>
      <c r="J1027" s="11">
        <v>2.66</v>
      </c>
      <c r="K1027" s="11">
        <v>2.4</v>
      </c>
      <c r="L1027" s="141" t="s">
        <v>109</v>
      </c>
      <c r="M1027" s="11">
        <v>2.56</v>
      </c>
      <c r="N1027" s="11">
        <v>2.9364353579886298</v>
      </c>
      <c r="O1027" s="11">
        <v>2.6</v>
      </c>
      <c r="P1027" s="146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2.5217337924092682</v>
      </c>
    </row>
    <row r="1028" spans="1:65">
      <c r="A1028" s="29"/>
      <c r="B1028" s="19">
        <v>1</v>
      </c>
      <c r="C1028" s="9">
        <v>5</v>
      </c>
      <c r="D1028" s="11">
        <v>2.2999999999999998</v>
      </c>
      <c r="E1028" s="11">
        <v>2.6</v>
      </c>
      <c r="F1028" s="141" t="s">
        <v>106</v>
      </c>
      <c r="G1028" s="11">
        <v>2.76</v>
      </c>
      <c r="H1028" s="141">
        <v>2.27</v>
      </c>
      <c r="I1028" s="141">
        <v>2</v>
      </c>
      <c r="J1028" s="11">
        <v>2.48</v>
      </c>
      <c r="K1028" s="11">
        <v>2.4</v>
      </c>
      <c r="L1028" s="141" t="s">
        <v>109</v>
      </c>
      <c r="M1028" s="11">
        <v>2.19</v>
      </c>
      <c r="N1028" s="11">
        <v>2.7042398190202963</v>
      </c>
      <c r="O1028" s="11">
        <v>2.8</v>
      </c>
      <c r="P1028" s="146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127</v>
      </c>
    </row>
    <row r="1029" spans="1:65">
      <c r="A1029" s="29"/>
      <c r="B1029" s="19">
        <v>1</v>
      </c>
      <c r="C1029" s="9">
        <v>6</v>
      </c>
      <c r="D1029" s="11">
        <v>2.5</v>
      </c>
      <c r="E1029" s="11">
        <v>2.4</v>
      </c>
      <c r="F1029" s="141" t="s">
        <v>106</v>
      </c>
      <c r="G1029" s="11">
        <v>2.46</v>
      </c>
      <c r="H1029" s="141">
        <v>2.21</v>
      </c>
      <c r="I1029" s="141">
        <v>2</v>
      </c>
      <c r="J1029" s="11">
        <v>2.36</v>
      </c>
      <c r="K1029" s="11">
        <v>2.4</v>
      </c>
      <c r="L1029" s="141" t="s">
        <v>109</v>
      </c>
      <c r="M1029" s="11">
        <v>2.34</v>
      </c>
      <c r="N1029" s="11">
        <v>2.9657156045746258</v>
      </c>
      <c r="O1029" s="11">
        <v>2.5</v>
      </c>
      <c r="P1029" s="146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9"/>
      <c r="B1030" s="20" t="s">
        <v>267</v>
      </c>
      <c r="C1030" s="12"/>
      <c r="D1030" s="22">
        <v>2.3666666666666667</v>
      </c>
      <c r="E1030" s="22">
        <v>2.5166666666666666</v>
      </c>
      <c r="F1030" s="22" t="s">
        <v>625</v>
      </c>
      <c r="G1030" s="22">
        <v>2.4716666666666671</v>
      </c>
      <c r="H1030" s="22">
        <v>2.1266666666666669</v>
      </c>
      <c r="I1030" s="22">
        <v>2.3333333333333335</v>
      </c>
      <c r="J1030" s="22">
        <v>2.5033333333333334</v>
      </c>
      <c r="K1030" s="22">
        <v>2.3833333333333333</v>
      </c>
      <c r="L1030" s="22" t="s">
        <v>625</v>
      </c>
      <c r="M1030" s="22">
        <v>2.4466666666666668</v>
      </c>
      <c r="N1030" s="22">
        <v>2.7355370059408095</v>
      </c>
      <c r="O1030" s="22">
        <v>2.75</v>
      </c>
      <c r="P1030" s="146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9"/>
      <c r="B1031" s="3" t="s">
        <v>268</v>
      </c>
      <c r="C1031" s="28"/>
      <c r="D1031" s="11">
        <v>2.3499999999999996</v>
      </c>
      <c r="E1031" s="11">
        <v>2.5</v>
      </c>
      <c r="F1031" s="11" t="s">
        <v>625</v>
      </c>
      <c r="G1031" s="11">
        <v>2.48</v>
      </c>
      <c r="H1031" s="11">
        <v>2.1399999999999997</v>
      </c>
      <c r="I1031" s="11">
        <v>2</v>
      </c>
      <c r="J1031" s="11">
        <v>2.4900000000000002</v>
      </c>
      <c r="K1031" s="11">
        <v>2.4</v>
      </c>
      <c r="L1031" s="11" t="s">
        <v>625</v>
      </c>
      <c r="M1031" s="11">
        <v>2.4050000000000002</v>
      </c>
      <c r="N1031" s="11">
        <v>2.7265171245693351</v>
      </c>
      <c r="O1031" s="11">
        <v>2.75</v>
      </c>
      <c r="P1031" s="146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9"/>
      <c r="B1032" s="3" t="s">
        <v>269</v>
      </c>
      <c r="C1032" s="28"/>
      <c r="D1032" s="23">
        <v>8.1649658092772678E-2</v>
      </c>
      <c r="E1032" s="23">
        <v>0.23166067138525401</v>
      </c>
      <c r="F1032" s="23" t="s">
        <v>625</v>
      </c>
      <c r="G1032" s="23">
        <v>0.20193233190023493</v>
      </c>
      <c r="H1032" s="23">
        <v>0.15857700547893658</v>
      </c>
      <c r="I1032" s="23">
        <v>0.51639777949432275</v>
      </c>
      <c r="J1032" s="23">
        <v>0.11465891446663305</v>
      </c>
      <c r="K1032" s="23">
        <v>4.0824829046386339E-2</v>
      </c>
      <c r="L1032" s="23" t="s">
        <v>625</v>
      </c>
      <c r="M1032" s="23">
        <v>0.24840826609971478</v>
      </c>
      <c r="N1032" s="23">
        <v>0.18967457231480664</v>
      </c>
      <c r="O1032" s="23">
        <v>0.2073644135332772</v>
      </c>
      <c r="P1032" s="230"/>
      <c r="Q1032" s="231"/>
      <c r="R1032" s="231"/>
      <c r="S1032" s="231"/>
      <c r="T1032" s="231"/>
      <c r="U1032" s="231"/>
      <c r="V1032" s="231"/>
      <c r="W1032" s="231"/>
      <c r="X1032" s="231"/>
      <c r="Y1032" s="231"/>
      <c r="Z1032" s="231"/>
      <c r="AA1032" s="231"/>
      <c r="AB1032" s="231"/>
      <c r="AC1032" s="231"/>
      <c r="AD1032" s="231"/>
      <c r="AE1032" s="231"/>
      <c r="AF1032" s="231"/>
      <c r="AG1032" s="231"/>
      <c r="AH1032" s="231"/>
      <c r="AI1032" s="231"/>
      <c r="AJ1032" s="231"/>
      <c r="AK1032" s="231"/>
      <c r="AL1032" s="231"/>
      <c r="AM1032" s="231"/>
      <c r="AN1032" s="231"/>
      <c r="AO1032" s="231"/>
      <c r="AP1032" s="231"/>
      <c r="AQ1032" s="231"/>
      <c r="AR1032" s="231"/>
      <c r="AS1032" s="231"/>
      <c r="AT1032" s="231"/>
      <c r="AU1032" s="231"/>
      <c r="AV1032" s="231"/>
      <c r="AW1032" s="231"/>
      <c r="AX1032" s="231"/>
      <c r="AY1032" s="231"/>
      <c r="AZ1032" s="231"/>
      <c r="BA1032" s="231"/>
      <c r="BB1032" s="231"/>
      <c r="BC1032" s="231"/>
      <c r="BD1032" s="231"/>
      <c r="BE1032" s="231"/>
      <c r="BF1032" s="231"/>
      <c r="BG1032" s="231"/>
      <c r="BH1032" s="231"/>
      <c r="BI1032" s="231"/>
      <c r="BJ1032" s="231"/>
      <c r="BK1032" s="231"/>
      <c r="BL1032" s="231"/>
      <c r="BM1032" s="54"/>
    </row>
    <row r="1033" spans="1:65">
      <c r="A1033" s="29"/>
      <c r="B1033" s="3" t="s">
        <v>86</v>
      </c>
      <c r="C1033" s="28"/>
      <c r="D1033" s="13">
        <v>3.4499855532157467E-2</v>
      </c>
      <c r="E1033" s="13">
        <v>9.2050597901425432E-2</v>
      </c>
      <c r="F1033" s="13" t="s">
        <v>625</v>
      </c>
      <c r="G1033" s="13">
        <v>8.169885309517258E-2</v>
      </c>
      <c r="H1033" s="13">
        <v>7.4565990037117502E-2</v>
      </c>
      <c r="I1033" s="13">
        <v>0.22131333406899545</v>
      </c>
      <c r="J1033" s="13">
        <v>4.5802495792263538E-2</v>
      </c>
      <c r="K1033" s="13">
        <v>1.712929890058168E-2</v>
      </c>
      <c r="L1033" s="13" t="s">
        <v>625</v>
      </c>
      <c r="M1033" s="13">
        <v>0.1015292640734529</v>
      </c>
      <c r="N1033" s="13">
        <v>6.9337235030228928E-2</v>
      </c>
      <c r="O1033" s="13">
        <v>7.5405241284828076E-2</v>
      </c>
      <c r="P1033" s="146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270</v>
      </c>
      <c r="C1034" s="28"/>
      <c r="D1034" s="13">
        <v>-6.1492266237369253E-2</v>
      </c>
      <c r="E1034" s="13">
        <v>-2.0093817031180405E-3</v>
      </c>
      <c r="F1034" s="13" t="s">
        <v>625</v>
      </c>
      <c r="G1034" s="13">
        <v>-1.9854247063393227E-2</v>
      </c>
      <c r="H1034" s="13">
        <v>-0.15666488149217117</v>
      </c>
      <c r="I1034" s="13">
        <v>-7.471068502275835E-2</v>
      </c>
      <c r="J1034" s="13">
        <v>-7.2967492172736348E-3</v>
      </c>
      <c r="K1034" s="13">
        <v>-5.4883056844674649E-2</v>
      </c>
      <c r="L1034" s="13" t="s">
        <v>625</v>
      </c>
      <c r="M1034" s="13">
        <v>-2.9768061152435243E-2</v>
      </c>
      <c r="N1034" s="13">
        <v>8.4784212423656857E-2</v>
      </c>
      <c r="O1034" s="13">
        <v>9.051954979460608E-2</v>
      </c>
      <c r="P1034" s="146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45" t="s">
        <v>271</v>
      </c>
      <c r="C1035" s="46"/>
      <c r="D1035" s="44">
        <v>0.77</v>
      </c>
      <c r="E1035" s="44">
        <v>0.1</v>
      </c>
      <c r="F1035" s="44">
        <v>130.05000000000001</v>
      </c>
      <c r="G1035" s="44">
        <v>0.16</v>
      </c>
      <c r="H1035" s="44">
        <v>2.16</v>
      </c>
      <c r="I1035" s="44" t="s">
        <v>272</v>
      </c>
      <c r="J1035" s="44">
        <v>0.02</v>
      </c>
      <c r="K1035" s="44">
        <v>0.67</v>
      </c>
      <c r="L1035" s="44">
        <v>0</v>
      </c>
      <c r="M1035" s="44">
        <v>0.31</v>
      </c>
      <c r="N1035" s="44">
        <v>1.36</v>
      </c>
      <c r="O1035" s="44">
        <v>1.44</v>
      </c>
      <c r="P1035" s="146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B1036" s="3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BM1036" s="53"/>
    </row>
    <row r="1037" spans="1:65" ht="15">
      <c r="B1037" s="8" t="s">
        <v>594</v>
      </c>
      <c r="BM1037" s="27" t="s">
        <v>66</v>
      </c>
    </row>
    <row r="1038" spans="1:65" ht="15">
      <c r="A1038" s="24" t="s">
        <v>65</v>
      </c>
      <c r="B1038" s="18" t="s">
        <v>117</v>
      </c>
      <c r="C1038" s="15" t="s">
        <v>118</v>
      </c>
      <c r="D1038" s="16" t="s">
        <v>239</v>
      </c>
      <c r="E1038" s="17" t="s">
        <v>239</v>
      </c>
      <c r="F1038" s="17" t="s">
        <v>239</v>
      </c>
      <c r="G1038" s="17" t="s">
        <v>239</v>
      </c>
      <c r="H1038" s="17" t="s">
        <v>239</v>
      </c>
      <c r="I1038" s="17" t="s">
        <v>239</v>
      </c>
      <c r="J1038" s="17" t="s">
        <v>239</v>
      </c>
      <c r="K1038" s="17" t="s">
        <v>239</v>
      </c>
      <c r="L1038" s="17" t="s">
        <v>239</v>
      </c>
      <c r="M1038" s="17" t="s">
        <v>239</v>
      </c>
      <c r="N1038" s="17" t="s">
        <v>239</v>
      </c>
      <c r="O1038" s="17" t="s">
        <v>239</v>
      </c>
      <c r="P1038" s="17" t="s">
        <v>239</v>
      </c>
      <c r="Q1038" s="17" t="s">
        <v>239</v>
      </c>
      <c r="R1038" s="146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 t="s">
        <v>240</v>
      </c>
      <c r="C1039" s="9" t="s">
        <v>240</v>
      </c>
      <c r="D1039" s="144" t="s">
        <v>242</v>
      </c>
      <c r="E1039" s="145" t="s">
        <v>244</v>
      </c>
      <c r="F1039" s="145" t="s">
        <v>246</v>
      </c>
      <c r="G1039" s="145" t="s">
        <v>247</v>
      </c>
      <c r="H1039" s="145" t="s">
        <v>248</v>
      </c>
      <c r="I1039" s="145" t="s">
        <v>250</v>
      </c>
      <c r="J1039" s="145" t="s">
        <v>253</v>
      </c>
      <c r="K1039" s="145" t="s">
        <v>256</v>
      </c>
      <c r="L1039" s="145" t="s">
        <v>257</v>
      </c>
      <c r="M1039" s="145" t="s">
        <v>258</v>
      </c>
      <c r="N1039" s="145" t="s">
        <v>259</v>
      </c>
      <c r="O1039" s="145" t="s">
        <v>282</v>
      </c>
      <c r="P1039" s="145" t="s">
        <v>284</v>
      </c>
      <c r="Q1039" s="145" t="s">
        <v>260</v>
      </c>
      <c r="R1039" s="146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s">
        <v>3</v>
      </c>
    </row>
    <row r="1040" spans="1:65">
      <c r="A1040" s="29"/>
      <c r="B1040" s="19"/>
      <c r="C1040" s="9"/>
      <c r="D1040" s="10" t="s">
        <v>299</v>
      </c>
      <c r="E1040" s="11" t="s">
        <v>104</v>
      </c>
      <c r="F1040" s="11" t="s">
        <v>103</v>
      </c>
      <c r="G1040" s="11" t="s">
        <v>104</v>
      </c>
      <c r="H1040" s="11" t="s">
        <v>103</v>
      </c>
      <c r="I1040" s="11" t="s">
        <v>103</v>
      </c>
      <c r="J1040" s="11" t="s">
        <v>104</v>
      </c>
      <c r="K1040" s="11" t="s">
        <v>104</v>
      </c>
      <c r="L1040" s="11" t="s">
        <v>299</v>
      </c>
      <c r="M1040" s="11" t="s">
        <v>100</v>
      </c>
      <c r="N1040" s="11" t="s">
        <v>99</v>
      </c>
      <c r="O1040" s="11" t="s">
        <v>104</v>
      </c>
      <c r="P1040" s="11" t="s">
        <v>299</v>
      </c>
      <c r="Q1040" s="11" t="s">
        <v>104</v>
      </c>
      <c r="R1040" s="146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0</v>
      </c>
    </row>
    <row r="1041" spans="1:65">
      <c r="A1041" s="29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146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0</v>
      </c>
    </row>
    <row r="1042" spans="1:65">
      <c r="A1042" s="29"/>
      <c r="B1042" s="18">
        <v>1</v>
      </c>
      <c r="C1042" s="14">
        <v>1</v>
      </c>
      <c r="D1042" s="206">
        <v>280</v>
      </c>
      <c r="E1042" s="206">
        <v>303</v>
      </c>
      <c r="F1042" s="206">
        <v>282</v>
      </c>
      <c r="G1042" s="206">
        <v>271.923</v>
      </c>
      <c r="H1042" s="206">
        <v>298</v>
      </c>
      <c r="I1042" s="206">
        <v>270</v>
      </c>
      <c r="J1042" s="206">
        <v>308</v>
      </c>
      <c r="K1042" s="206">
        <v>305</v>
      </c>
      <c r="L1042" s="206">
        <v>287</v>
      </c>
      <c r="M1042" s="206">
        <v>283.86199174419698</v>
      </c>
      <c r="N1042" s="206">
        <v>275</v>
      </c>
      <c r="O1042" s="206">
        <v>294.19743062749706</v>
      </c>
      <c r="P1042" s="206">
        <v>309</v>
      </c>
      <c r="Q1042" s="206">
        <v>310</v>
      </c>
      <c r="R1042" s="209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  <c r="AH1042" s="210"/>
      <c r="AI1042" s="210"/>
      <c r="AJ1042" s="210"/>
      <c r="AK1042" s="210"/>
      <c r="AL1042" s="210"/>
      <c r="AM1042" s="210"/>
      <c r="AN1042" s="210"/>
      <c r="AO1042" s="210"/>
      <c r="AP1042" s="210"/>
      <c r="AQ1042" s="210"/>
      <c r="AR1042" s="210"/>
      <c r="AS1042" s="210"/>
      <c r="AT1042" s="210"/>
      <c r="AU1042" s="210"/>
      <c r="AV1042" s="210"/>
      <c r="AW1042" s="210"/>
      <c r="AX1042" s="210"/>
      <c r="AY1042" s="210"/>
      <c r="AZ1042" s="210"/>
      <c r="BA1042" s="210"/>
      <c r="BB1042" s="210"/>
      <c r="BC1042" s="210"/>
      <c r="BD1042" s="210"/>
      <c r="BE1042" s="210"/>
      <c r="BF1042" s="210"/>
      <c r="BG1042" s="210"/>
      <c r="BH1042" s="210"/>
      <c r="BI1042" s="210"/>
      <c r="BJ1042" s="210"/>
      <c r="BK1042" s="210"/>
      <c r="BL1042" s="210"/>
      <c r="BM1042" s="211">
        <v>1</v>
      </c>
    </row>
    <row r="1043" spans="1:65">
      <c r="A1043" s="29"/>
      <c r="B1043" s="19">
        <v>1</v>
      </c>
      <c r="C1043" s="9">
        <v>2</v>
      </c>
      <c r="D1043" s="213">
        <v>272</v>
      </c>
      <c r="E1043" s="213">
        <v>305</v>
      </c>
      <c r="F1043" s="213">
        <v>282</v>
      </c>
      <c r="G1043" s="213">
        <v>272.19600000000003</v>
      </c>
      <c r="H1043" s="213">
        <v>277</v>
      </c>
      <c r="I1043" s="213">
        <v>265</v>
      </c>
      <c r="J1043" s="213">
        <v>302</v>
      </c>
      <c r="K1043" s="213">
        <v>307</v>
      </c>
      <c r="L1043" s="213">
        <v>279</v>
      </c>
      <c r="M1043" s="213">
        <v>272.43826495170759</v>
      </c>
      <c r="N1043" s="213">
        <v>274</v>
      </c>
      <c r="O1043" s="213">
        <v>290.73883326944207</v>
      </c>
      <c r="P1043" s="213">
        <v>305</v>
      </c>
      <c r="Q1043" s="213">
        <v>318</v>
      </c>
      <c r="R1043" s="209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  <c r="AH1043" s="210"/>
      <c r="AI1043" s="210"/>
      <c r="AJ1043" s="210"/>
      <c r="AK1043" s="210"/>
      <c r="AL1043" s="210"/>
      <c r="AM1043" s="210"/>
      <c r="AN1043" s="210"/>
      <c r="AO1043" s="210"/>
      <c r="AP1043" s="210"/>
      <c r="AQ1043" s="210"/>
      <c r="AR1043" s="210"/>
      <c r="AS1043" s="210"/>
      <c r="AT1043" s="210"/>
      <c r="AU1043" s="210"/>
      <c r="AV1043" s="210"/>
      <c r="AW1043" s="210"/>
      <c r="AX1043" s="210"/>
      <c r="AY1043" s="210"/>
      <c r="AZ1043" s="210"/>
      <c r="BA1043" s="210"/>
      <c r="BB1043" s="210"/>
      <c r="BC1043" s="210"/>
      <c r="BD1043" s="210"/>
      <c r="BE1043" s="210"/>
      <c r="BF1043" s="210"/>
      <c r="BG1043" s="210"/>
      <c r="BH1043" s="210"/>
      <c r="BI1043" s="210"/>
      <c r="BJ1043" s="210"/>
      <c r="BK1043" s="210"/>
      <c r="BL1043" s="210"/>
      <c r="BM1043" s="211" t="e">
        <v>#N/A</v>
      </c>
    </row>
    <row r="1044" spans="1:65">
      <c r="A1044" s="29"/>
      <c r="B1044" s="19">
        <v>1</v>
      </c>
      <c r="C1044" s="9">
        <v>3</v>
      </c>
      <c r="D1044" s="213">
        <v>280</v>
      </c>
      <c r="E1044" s="213">
        <v>305</v>
      </c>
      <c r="F1044" s="213">
        <v>284</v>
      </c>
      <c r="G1044" s="213">
        <v>272.726</v>
      </c>
      <c r="H1044" s="213">
        <v>261</v>
      </c>
      <c r="I1044" s="213">
        <v>269</v>
      </c>
      <c r="J1044" s="213">
        <v>308</v>
      </c>
      <c r="K1044" s="213">
        <v>305</v>
      </c>
      <c r="L1044" s="213">
        <v>289</v>
      </c>
      <c r="M1044" s="213">
        <v>302.43468563752975</v>
      </c>
      <c r="N1044" s="213">
        <v>284</v>
      </c>
      <c r="O1044" s="213">
        <v>292.12981749342504</v>
      </c>
      <c r="P1044" s="213">
        <v>312</v>
      </c>
      <c r="Q1044" s="213">
        <v>300</v>
      </c>
      <c r="R1044" s="209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  <c r="AH1044" s="210"/>
      <c r="AI1044" s="210"/>
      <c r="AJ1044" s="210"/>
      <c r="AK1044" s="210"/>
      <c r="AL1044" s="210"/>
      <c r="AM1044" s="210"/>
      <c r="AN1044" s="210"/>
      <c r="AO1044" s="210"/>
      <c r="AP1044" s="210"/>
      <c r="AQ1044" s="210"/>
      <c r="AR1044" s="210"/>
      <c r="AS1044" s="210"/>
      <c r="AT1044" s="210"/>
      <c r="AU1044" s="210"/>
      <c r="AV1044" s="210"/>
      <c r="AW1044" s="210"/>
      <c r="AX1044" s="210"/>
      <c r="AY1044" s="210"/>
      <c r="AZ1044" s="210"/>
      <c r="BA1044" s="210"/>
      <c r="BB1044" s="210"/>
      <c r="BC1044" s="210"/>
      <c r="BD1044" s="210"/>
      <c r="BE1044" s="210"/>
      <c r="BF1044" s="210"/>
      <c r="BG1044" s="210"/>
      <c r="BH1044" s="210"/>
      <c r="BI1044" s="210"/>
      <c r="BJ1044" s="210"/>
      <c r="BK1044" s="210"/>
      <c r="BL1044" s="210"/>
      <c r="BM1044" s="211">
        <v>16</v>
      </c>
    </row>
    <row r="1045" spans="1:65">
      <c r="A1045" s="29"/>
      <c r="B1045" s="19">
        <v>1</v>
      </c>
      <c r="C1045" s="9">
        <v>4</v>
      </c>
      <c r="D1045" s="213">
        <v>273</v>
      </c>
      <c r="E1045" s="213">
        <v>310</v>
      </c>
      <c r="F1045" s="213">
        <v>289</v>
      </c>
      <c r="G1045" s="213">
        <v>275.85199999999998</v>
      </c>
      <c r="H1045" s="213">
        <v>297</v>
      </c>
      <c r="I1045" s="213">
        <v>269</v>
      </c>
      <c r="J1045" s="213">
        <v>305</v>
      </c>
      <c r="K1045" s="213">
        <v>308</v>
      </c>
      <c r="L1045" s="213">
        <v>275</v>
      </c>
      <c r="M1045" s="213">
        <v>280.43764612119389</v>
      </c>
      <c r="N1045" s="213">
        <v>288</v>
      </c>
      <c r="O1045" s="213">
        <v>289.71641366257904</v>
      </c>
      <c r="P1045" s="213">
        <v>318</v>
      </c>
      <c r="Q1045" s="213">
        <v>326</v>
      </c>
      <c r="R1045" s="209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  <c r="AH1045" s="210"/>
      <c r="AI1045" s="210"/>
      <c r="AJ1045" s="210"/>
      <c r="AK1045" s="210"/>
      <c r="AL1045" s="210"/>
      <c r="AM1045" s="210"/>
      <c r="AN1045" s="210"/>
      <c r="AO1045" s="210"/>
      <c r="AP1045" s="210"/>
      <c r="AQ1045" s="210"/>
      <c r="AR1045" s="210"/>
      <c r="AS1045" s="210"/>
      <c r="AT1045" s="210"/>
      <c r="AU1045" s="210"/>
      <c r="AV1045" s="210"/>
      <c r="AW1045" s="210"/>
      <c r="AX1045" s="210"/>
      <c r="AY1045" s="210"/>
      <c r="AZ1045" s="210"/>
      <c r="BA1045" s="210"/>
      <c r="BB1045" s="210"/>
      <c r="BC1045" s="210"/>
      <c r="BD1045" s="210"/>
      <c r="BE1045" s="210"/>
      <c r="BF1045" s="210"/>
      <c r="BG1045" s="210"/>
      <c r="BH1045" s="210"/>
      <c r="BI1045" s="210"/>
      <c r="BJ1045" s="210"/>
      <c r="BK1045" s="210"/>
      <c r="BL1045" s="210"/>
      <c r="BM1045" s="211">
        <v>290.39017288720476</v>
      </c>
    </row>
    <row r="1046" spans="1:65">
      <c r="A1046" s="29"/>
      <c r="B1046" s="19">
        <v>1</v>
      </c>
      <c r="C1046" s="9">
        <v>5</v>
      </c>
      <c r="D1046" s="213">
        <v>284</v>
      </c>
      <c r="E1046" s="213">
        <v>311</v>
      </c>
      <c r="F1046" s="213">
        <v>285</v>
      </c>
      <c r="G1046" s="213">
        <v>275.35700000000003</v>
      </c>
      <c r="H1046" s="213">
        <v>283</v>
      </c>
      <c r="I1046" s="213">
        <v>261</v>
      </c>
      <c r="J1046" s="213">
        <v>302</v>
      </c>
      <c r="K1046" s="213">
        <v>307</v>
      </c>
      <c r="L1046" s="213">
        <v>286</v>
      </c>
      <c r="M1046" s="213">
        <v>285.46078583643998</v>
      </c>
      <c r="N1046" s="213">
        <v>267</v>
      </c>
      <c r="O1046" s="213">
        <v>296.45663635420806</v>
      </c>
      <c r="P1046" s="213">
        <v>315</v>
      </c>
      <c r="Q1046" s="213">
        <v>313</v>
      </c>
      <c r="R1046" s="209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  <c r="AH1046" s="210"/>
      <c r="AI1046" s="210"/>
      <c r="AJ1046" s="210"/>
      <c r="AK1046" s="210"/>
      <c r="AL1046" s="210"/>
      <c r="AM1046" s="210"/>
      <c r="AN1046" s="210"/>
      <c r="AO1046" s="210"/>
      <c r="AP1046" s="210"/>
      <c r="AQ1046" s="210"/>
      <c r="AR1046" s="210"/>
      <c r="AS1046" s="210"/>
      <c r="AT1046" s="210"/>
      <c r="AU1046" s="210"/>
      <c r="AV1046" s="210"/>
      <c r="AW1046" s="210"/>
      <c r="AX1046" s="210"/>
      <c r="AY1046" s="210"/>
      <c r="AZ1046" s="210"/>
      <c r="BA1046" s="210"/>
      <c r="BB1046" s="210"/>
      <c r="BC1046" s="210"/>
      <c r="BD1046" s="210"/>
      <c r="BE1046" s="210"/>
      <c r="BF1046" s="210"/>
      <c r="BG1046" s="210"/>
      <c r="BH1046" s="210"/>
      <c r="BI1046" s="210"/>
      <c r="BJ1046" s="210"/>
      <c r="BK1046" s="210"/>
      <c r="BL1046" s="210"/>
      <c r="BM1046" s="211">
        <v>128</v>
      </c>
    </row>
    <row r="1047" spans="1:65">
      <c r="A1047" s="29"/>
      <c r="B1047" s="19">
        <v>1</v>
      </c>
      <c r="C1047" s="9">
        <v>6</v>
      </c>
      <c r="D1047" s="213">
        <v>280</v>
      </c>
      <c r="E1047" s="213">
        <v>310</v>
      </c>
      <c r="F1047" s="213">
        <v>284</v>
      </c>
      <c r="G1047" s="213">
        <v>273.18</v>
      </c>
      <c r="H1047" s="213">
        <v>278</v>
      </c>
      <c r="I1047" s="213">
        <v>267</v>
      </c>
      <c r="J1047" s="213">
        <v>301</v>
      </c>
      <c r="K1047" s="213">
        <v>303</v>
      </c>
      <c r="L1047" s="213">
        <v>280</v>
      </c>
      <c r="M1047" s="213">
        <v>294.92870682692779</v>
      </c>
      <c r="N1047" s="213">
        <v>268</v>
      </c>
      <c r="O1047" s="213">
        <v>294.73931000005007</v>
      </c>
      <c r="P1047" s="213">
        <v>321</v>
      </c>
      <c r="Q1047" s="213">
        <v>300</v>
      </c>
      <c r="R1047" s="209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  <c r="AH1047" s="210"/>
      <c r="AI1047" s="210"/>
      <c r="AJ1047" s="210"/>
      <c r="AK1047" s="210"/>
      <c r="AL1047" s="210"/>
      <c r="AM1047" s="210"/>
      <c r="AN1047" s="210"/>
      <c r="AO1047" s="210"/>
      <c r="AP1047" s="210"/>
      <c r="AQ1047" s="210"/>
      <c r="AR1047" s="210"/>
      <c r="AS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F1047" s="210"/>
      <c r="BG1047" s="210"/>
      <c r="BH1047" s="210"/>
      <c r="BI1047" s="210"/>
      <c r="BJ1047" s="210"/>
      <c r="BK1047" s="210"/>
      <c r="BL1047" s="210"/>
      <c r="BM1047" s="216"/>
    </row>
    <row r="1048" spans="1:65">
      <c r="A1048" s="29"/>
      <c r="B1048" s="20" t="s">
        <v>267</v>
      </c>
      <c r="C1048" s="12"/>
      <c r="D1048" s="217">
        <v>278.16666666666669</v>
      </c>
      <c r="E1048" s="217">
        <v>307.33333333333331</v>
      </c>
      <c r="F1048" s="217">
        <v>284.33333333333331</v>
      </c>
      <c r="G1048" s="217">
        <v>273.53900000000004</v>
      </c>
      <c r="H1048" s="217">
        <v>282.33333333333331</v>
      </c>
      <c r="I1048" s="217">
        <v>266.83333333333331</v>
      </c>
      <c r="J1048" s="217">
        <v>304.33333333333331</v>
      </c>
      <c r="K1048" s="217">
        <v>305.83333333333331</v>
      </c>
      <c r="L1048" s="217">
        <v>282.66666666666669</v>
      </c>
      <c r="M1048" s="217">
        <v>286.59368018633268</v>
      </c>
      <c r="N1048" s="217">
        <v>276</v>
      </c>
      <c r="O1048" s="217">
        <v>292.99640690120026</v>
      </c>
      <c r="P1048" s="217">
        <v>313.33333333333331</v>
      </c>
      <c r="Q1048" s="217">
        <v>311.16666666666669</v>
      </c>
      <c r="R1048" s="209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  <c r="AH1048" s="210"/>
      <c r="AI1048" s="210"/>
      <c r="AJ1048" s="210"/>
      <c r="AK1048" s="210"/>
      <c r="AL1048" s="210"/>
      <c r="AM1048" s="210"/>
      <c r="AN1048" s="210"/>
      <c r="AO1048" s="210"/>
      <c r="AP1048" s="210"/>
      <c r="AQ1048" s="210"/>
      <c r="AR1048" s="210"/>
      <c r="AS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F1048" s="210"/>
      <c r="BG1048" s="210"/>
      <c r="BH1048" s="210"/>
      <c r="BI1048" s="210"/>
      <c r="BJ1048" s="210"/>
      <c r="BK1048" s="210"/>
      <c r="BL1048" s="210"/>
      <c r="BM1048" s="216"/>
    </row>
    <row r="1049" spans="1:65">
      <c r="A1049" s="29"/>
      <c r="B1049" s="3" t="s">
        <v>268</v>
      </c>
      <c r="C1049" s="28"/>
      <c r="D1049" s="213">
        <v>280</v>
      </c>
      <c r="E1049" s="213">
        <v>307.5</v>
      </c>
      <c r="F1049" s="213">
        <v>284</v>
      </c>
      <c r="G1049" s="213">
        <v>272.95299999999997</v>
      </c>
      <c r="H1049" s="213">
        <v>280.5</v>
      </c>
      <c r="I1049" s="213">
        <v>268</v>
      </c>
      <c r="J1049" s="213">
        <v>303.5</v>
      </c>
      <c r="K1049" s="213">
        <v>306</v>
      </c>
      <c r="L1049" s="213">
        <v>283</v>
      </c>
      <c r="M1049" s="213">
        <v>284.66138879031848</v>
      </c>
      <c r="N1049" s="213">
        <v>274.5</v>
      </c>
      <c r="O1049" s="213">
        <v>293.16362406046107</v>
      </c>
      <c r="P1049" s="213">
        <v>313.5</v>
      </c>
      <c r="Q1049" s="213">
        <v>311.5</v>
      </c>
      <c r="R1049" s="209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  <c r="AH1049" s="210"/>
      <c r="AI1049" s="210"/>
      <c r="AJ1049" s="210"/>
      <c r="AK1049" s="210"/>
      <c r="AL1049" s="210"/>
      <c r="AM1049" s="210"/>
      <c r="AN1049" s="210"/>
      <c r="AO1049" s="210"/>
      <c r="AP1049" s="210"/>
      <c r="AQ1049" s="210"/>
      <c r="AR1049" s="210"/>
      <c r="AS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F1049" s="210"/>
      <c r="BG1049" s="210"/>
      <c r="BH1049" s="210"/>
      <c r="BI1049" s="210"/>
      <c r="BJ1049" s="210"/>
      <c r="BK1049" s="210"/>
      <c r="BL1049" s="210"/>
      <c r="BM1049" s="216"/>
    </row>
    <row r="1050" spans="1:65">
      <c r="A1050" s="29"/>
      <c r="B1050" s="3" t="s">
        <v>269</v>
      </c>
      <c r="C1050" s="28"/>
      <c r="D1050" s="213">
        <v>4.665476038590989</v>
      </c>
      <c r="E1050" s="213">
        <v>3.3862466931200785</v>
      </c>
      <c r="F1050" s="213">
        <v>2.5819888974716112</v>
      </c>
      <c r="G1050" s="213">
        <v>1.6649353140587719</v>
      </c>
      <c r="H1050" s="213">
        <v>13.880441875771343</v>
      </c>
      <c r="I1050" s="213">
        <v>3.3714487489307423</v>
      </c>
      <c r="J1050" s="213">
        <v>3.1411250638372659</v>
      </c>
      <c r="K1050" s="213">
        <v>1.8348478592697182</v>
      </c>
      <c r="L1050" s="213">
        <v>5.4650404085117854</v>
      </c>
      <c r="M1050" s="213">
        <v>10.652964188741153</v>
      </c>
      <c r="N1050" s="213">
        <v>8.4616783205224717</v>
      </c>
      <c r="O1050" s="213">
        <v>2.5713548421192178</v>
      </c>
      <c r="P1050" s="213">
        <v>5.8878405775518985</v>
      </c>
      <c r="Q1050" s="213">
        <v>10.206207261596576</v>
      </c>
      <c r="R1050" s="209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  <c r="AH1050" s="210"/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F1050" s="210"/>
      <c r="BG1050" s="210"/>
      <c r="BH1050" s="210"/>
      <c r="BI1050" s="210"/>
      <c r="BJ1050" s="210"/>
      <c r="BK1050" s="210"/>
      <c r="BL1050" s="210"/>
      <c r="BM1050" s="216"/>
    </row>
    <row r="1051" spans="1:65">
      <c r="A1051" s="29"/>
      <c r="B1051" s="3" t="s">
        <v>86</v>
      </c>
      <c r="C1051" s="28"/>
      <c r="D1051" s="13">
        <v>1.6772232613268982E-2</v>
      </c>
      <c r="E1051" s="13">
        <v>1.101815626828659E-2</v>
      </c>
      <c r="F1051" s="13">
        <v>9.0808519254570157E-3</v>
      </c>
      <c r="G1051" s="13">
        <v>6.086646928075235E-3</v>
      </c>
      <c r="H1051" s="13">
        <v>4.9163312428942188E-2</v>
      </c>
      <c r="I1051" s="13">
        <v>1.263503591104588E-2</v>
      </c>
      <c r="J1051" s="13">
        <v>1.0321330987417084E-2</v>
      </c>
      <c r="K1051" s="13">
        <v>5.9995025371216947E-3</v>
      </c>
      <c r="L1051" s="13">
        <v>1.933386936973509E-2</v>
      </c>
      <c r="M1051" s="13">
        <v>3.7170966860870722E-2</v>
      </c>
      <c r="N1051" s="13">
        <v>3.0658254784501709E-2</v>
      </c>
      <c r="O1051" s="13">
        <v>8.776062714606226E-3</v>
      </c>
      <c r="P1051" s="13">
        <v>1.8790980566654996E-2</v>
      </c>
      <c r="Q1051" s="13">
        <v>3.2799809089223059E-2</v>
      </c>
      <c r="R1051" s="146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270</v>
      </c>
      <c r="C1052" s="28"/>
      <c r="D1052" s="13">
        <v>-4.2093388006232635E-2</v>
      </c>
      <c r="E1052" s="13">
        <v>5.8346190842724299E-2</v>
      </c>
      <c r="F1052" s="13">
        <v>-2.0857591335310399E-2</v>
      </c>
      <c r="G1052" s="13">
        <v>-5.802941855663335E-2</v>
      </c>
      <c r="H1052" s="13">
        <v>-2.7744876742096025E-2</v>
      </c>
      <c r="I1052" s="13">
        <v>-8.1121338644684626E-2</v>
      </c>
      <c r="J1052" s="13">
        <v>4.801526273254586E-2</v>
      </c>
      <c r="K1052" s="13">
        <v>5.3180726787635191E-2</v>
      </c>
      <c r="L1052" s="13">
        <v>-2.6596995840964976E-2</v>
      </c>
      <c r="M1052" s="13">
        <v>-1.3073764387842246E-2</v>
      </c>
      <c r="N1052" s="13">
        <v>-4.955461386358373E-2</v>
      </c>
      <c r="O1052" s="13">
        <v>8.9749387456297125E-3</v>
      </c>
      <c r="P1052" s="13">
        <v>7.9008047063081177E-2</v>
      </c>
      <c r="Q1052" s="13">
        <v>7.1546821205730193E-2</v>
      </c>
      <c r="R1052" s="146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45" t="s">
        <v>271</v>
      </c>
      <c r="C1053" s="46"/>
      <c r="D1053" s="44">
        <v>0.46</v>
      </c>
      <c r="E1053" s="44">
        <v>1.38</v>
      </c>
      <c r="F1053" s="44">
        <v>7.0000000000000007E-2</v>
      </c>
      <c r="G1053" s="44">
        <v>0.75</v>
      </c>
      <c r="H1053" s="44">
        <v>0.2</v>
      </c>
      <c r="I1053" s="44">
        <v>1.17</v>
      </c>
      <c r="J1053" s="44">
        <v>1.19</v>
      </c>
      <c r="K1053" s="44">
        <v>1.28</v>
      </c>
      <c r="L1053" s="44">
        <v>0.18</v>
      </c>
      <c r="M1053" s="44">
        <v>7.0000000000000007E-2</v>
      </c>
      <c r="N1053" s="44">
        <v>0.6</v>
      </c>
      <c r="O1053" s="44">
        <v>0.47</v>
      </c>
      <c r="P1053" s="44">
        <v>1.76</v>
      </c>
      <c r="Q1053" s="44">
        <v>1.62</v>
      </c>
      <c r="R1053" s="146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B1054" s="3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BM1054" s="53"/>
    </row>
    <row r="1055" spans="1:65" ht="15">
      <c r="B1055" s="8" t="s">
        <v>595</v>
      </c>
      <c r="BM1055" s="27" t="s">
        <v>66</v>
      </c>
    </row>
    <row r="1056" spans="1:65" ht="15">
      <c r="A1056" s="24" t="s">
        <v>35</v>
      </c>
      <c r="B1056" s="18" t="s">
        <v>117</v>
      </c>
      <c r="C1056" s="15" t="s">
        <v>118</v>
      </c>
      <c r="D1056" s="16" t="s">
        <v>239</v>
      </c>
      <c r="E1056" s="17" t="s">
        <v>239</v>
      </c>
      <c r="F1056" s="17" t="s">
        <v>239</v>
      </c>
      <c r="G1056" s="17" t="s">
        <v>239</v>
      </c>
      <c r="H1056" s="17" t="s">
        <v>239</v>
      </c>
      <c r="I1056" s="17" t="s">
        <v>239</v>
      </c>
      <c r="J1056" s="17" t="s">
        <v>239</v>
      </c>
      <c r="K1056" s="17" t="s">
        <v>239</v>
      </c>
      <c r="L1056" s="17" t="s">
        <v>239</v>
      </c>
      <c r="M1056" s="17" t="s">
        <v>239</v>
      </c>
      <c r="N1056" s="17" t="s">
        <v>239</v>
      </c>
      <c r="O1056" s="17" t="s">
        <v>239</v>
      </c>
      <c r="P1056" s="146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240</v>
      </c>
      <c r="C1057" s="9" t="s">
        <v>240</v>
      </c>
      <c r="D1057" s="144" t="s">
        <v>242</v>
      </c>
      <c r="E1057" s="145" t="s">
        <v>244</v>
      </c>
      <c r="F1057" s="145" t="s">
        <v>246</v>
      </c>
      <c r="G1057" s="145" t="s">
        <v>248</v>
      </c>
      <c r="H1057" s="145" t="s">
        <v>250</v>
      </c>
      <c r="I1057" s="145" t="s">
        <v>253</v>
      </c>
      <c r="J1057" s="145" t="s">
        <v>256</v>
      </c>
      <c r="K1057" s="145" t="s">
        <v>257</v>
      </c>
      <c r="L1057" s="145" t="s">
        <v>258</v>
      </c>
      <c r="M1057" s="145" t="s">
        <v>259</v>
      </c>
      <c r="N1057" s="145" t="s">
        <v>282</v>
      </c>
      <c r="O1057" s="145" t="s">
        <v>284</v>
      </c>
      <c r="P1057" s="146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299</v>
      </c>
      <c r="E1058" s="11" t="s">
        <v>103</v>
      </c>
      <c r="F1058" s="11" t="s">
        <v>103</v>
      </c>
      <c r="G1058" s="11" t="s">
        <v>103</v>
      </c>
      <c r="H1058" s="11" t="s">
        <v>103</v>
      </c>
      <c r="I1058" s="11" t="s">
        <v>103</v>
      </c>
      <c r="J1058" s="11" t="s">
        <v>103</v>
      </c>
      <c r="K1058" s="11" t="s">
        <v>299</v>
      </c>
      <c r="L1058" s="11" t="s">
        <v>100</v>
      </c>
      <c r="M1058" s="11" t="s">
        <v>99</v>
      </c>
      <c r="N1058" s="11" t="s">
        <v>103</v>
      </c>
      <c r="O1058" s="11" t="s">
        <v>299</v>
      </c>
      <c r="P1058" s="146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146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8">
        <v>1</v>
      </c>
      <c r="C1060" s="14">
        <v>1</v>
      </c>
      <c r="D1060" s="21">
        <v>7.9</v>
      </c>
      <c r="E1060" s="21">
        <v>8</v>
      </c>
      <c r="F1060" s="139" t="s">
        <v>218</v>
      </c>
      <c r="G1060" s="139">
        <v>58</v>
      </c>
      <c r="H1060" s="139" t="s">
        <v>95</v>
      </c>
      <c r="I1060" s="21">
        <v>10</v>
      </c>
      <c r="J1060" s="21">
        <v>9</v>
      </c>
      <c r="K1060" s="21">
        <v>10.1</v>
      </c>
      <c r="L1060" s="21">
        <v>8.561296096493118</v>
      </c>
      <c r="M1060" s="139">
        <v>3</v>
      </c>
      <c r="N1060" s="21">
        <v>8.5350983572271151</v>
      </c>
      <c r="O1060" s="21">
        <v>8</v>
      </c>
      <c r="P1060" s="146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>
        <v>1</v>
      </c>
      <c r="C1061" s="9">
        <v>2</v>
      </c>
      <c r="D1061" s="11">
        <v>7.5</v>
      </c>
      <c r="E1061" s="11">
        <v>9</v>
      </c>
      <c r="F1061" s="141" t="s">
        <v>218</v>
      </c>
      <c r="G1061" s="141">
        <v>53</v>
      </c>
      <c r="H1061" s="141" t="s">
        <v>95</v>
      </c>
      <c r="I1061" s="11">
        <v>9</v>
      </c>
      <c r="J1061" s="11">
        <v>9</v>
      </c>
      <c r="K1061" s="11">
        <v>10.199999999999999</v>
      </c>
      <c r="L1061" s="11">
        <v>8.446883512156564</v>
      </c>
      <c r="M1061" s="141">
        <v>4</v>
      </c>
      <c r="N1061" s="11">
        <v>8.902562006606944</v>
      </c>
      <c r="O1061" s="11">
        <v>7</v>
      </c>
      <c r="P1061" s="146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e">
        <v>#N/A</v>
      </c>
    </row>
    <row r="1062" spans="1:65">
      <c r="A1062" s="29"/>
      <c r="B1062" s="19">
        <v>1</v>
      </c>
      <c r="C1062" s="9">
        <v>3</v>
      </c>
      <c r="D1062" s="11">
        <v>7.5</v>
      </c>
      <c r="E1062" s="11">
        <v>9</v>
      </c>
      <c r="F1062" s="141" t="s">
        <v>218</v>
      </c>
      <c r="G1062" s="141">
        <v>54</v>
      </c>
      <c r="H1062" s="141" t="s">
        <v>95</v>
      </c>
      <c r="I1062" s="11">
        <v>9</v>
      </c>
      <c r="J1062" s="11">
        <v>9</v>
      </c>
      <c r="K1062" s="11">
        <v>10.4</v>
      </c>
      <c r="L1062" s="11">
        <v>8.3967565921966418</v>
      </c>
      <c r="M1062" s="141">
        <v>3</v>
      </c>
      <c r="N1062" s="11">
        <v>8.137174454290502</v>
      </c>
      <c r="O1062" s="11">
        <v>7</v>
      </c>
      <c r="P1062" s="146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16</v>
      </c>
    </row>
    <row r="1063" spans="1:65">
      <c r="A1063" s="29"/>
      <c r="B1063" s="19">
        <v>1</v>
      </c>
      <c r="C1063" s="9">
        <v>4</v>
      </c>
      <c r="D1063" s="11">
        <v>7.9</v>
      </c>
      <c r="E1063" s="11">
        <v>10</v>
      </c>
      <c r="F1063" s="141" t="s">
        <v>218</v>
      </c>
      <c r="G1063" s="141">
        <v>50</v>
      </c>
      <c r="H1063" s="141" t="s">
        <v>95</v>
      </c>
      <c r="I1063" s="11">
        <v>9</v>
      </c>
      <c r="J1063" s="11">
        <v>9</v>
      </c>
      <c r="K1063" s="11">
        <v>9.6</v>
      </c>
      <c r="L1063" s="11">
        <v>8.7786080383396943</v>
      </c>
      <c r="M1063" s="141">
        <v>3</v>
      </c>
      <c r="N1063" s="11">
        <v>7.7225401665602309</v>
      </c>
      <c r="O1063" s="11">
        <v>8</v>
      </c>
      <c r="P1063" s="146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8.6891364600409915</v>
      </c>
    </row>
    <row r="1064" spans="1:65">
      <c r="A1064" s="29"/>
      <c r="B1064" s="19">
        <v>1</v>
      </c>
      <c r="C1064" s="9">
        <v>5</v>
      </c>
      <c r="D1064" s="11">
        <v>7.6</v>
      </c>
      <c r="E1064" s="11">
        <v>8</v>
      </c>
      <c r="F1064" s="141" t="s">
        <v>218</v>
      </c>
      <c r="G1064" s="141">
        <v>54</v>
      </c>
      <c r="H1064" s="141" t="s">
        <v>95</v>
      </c>
      <c r="I1064" s="11">
        <v>10</v>
      </c>
      <c r="J1064" s="11">
        <v>9</v>
      </c>
      <c r="K1064" s="11">
        <v>10</v>
      </c>
      <c r="L1064" s="11">
        <v>7.962708253594017</v>
      </c>
      <c r="M1064" s="141">
        <v>3</v>
      </c>
      <c r="N1064" s="11">
        <v>7.9924950179893655</v>
      </c>
      <c r="O1064" s="11">
        <v>8</v>
      </c>
      <c r="P1064" s="14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129</v>
      </c>
    </row>
    <row r="1065" spans="1:65">
      <c r="A1065" s="29"/>
      <c r="B1065" s="19">
        <v>1</v>
      </c>
      <c r="C1065" s="9">
        <v>6</v>
      </c>
      <c r="D1065" s="11">
        <v>7.8</v>
      </c>
      <c r="E1065" s="11">
        <v>9</v>
      </c>
      <c r="F1065" s="141" t="s">
        <v>218</v>
      </c>
      <c r="G1065" s="141">
        <v>48</v>
      </c>
      <c r="H1065" s="141" t="s">
        <v>95</v>
      </c>
      <c r="I1065" s="11">
        <v>10</v>
      </c>
      <c r="J1065" s="11">
        <v>9</v>
      </c>
      <c r="K1065" s="11">
        <v>11</v>
      </c>
      <c r="L1065" s="11">
        <v>8.6725970629830051</v>
      </c>
      <c r="M1065" s="141">
        <v>3</v>
      </c>
      <c r="N1065" s="11">
        <v>8.4698305235304012</v>
      </c>
      <c r="O1065" s="11">
        <v>7</v>
      </c>
      <c r="P1065" s="14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9"/>
      <c r="B1066" s="20" t="s">
        <v>267</v>
      </c>
      <c r="C1066" s="12"/>
      <c r="D1066" s="22">
        <v>7.6999999999999993</v>
      </c>
      <c r="E1066" s="22">
        <v>8.8333333333333339</v>
      </c>
      <c r="F1066" s="22" t="s">
        <v>625</v>
      </c>
      <c r="G1066" s="22">
        <v>52.833333333333336</v>
      </c>
      <c r="H1066" s="22" t="s">
        <v>625</v>
      </c>
      <c r="I1066" s="22">
        <v>9.5</v>
      </c>
      <c r="J1066" s="22">
        <v>9</v>
      </c>
      <c r="K1066" s="22">
        <v>10.216666666666667</v>
      </c>
      <c r="L1066" s="22">
        <v>8.4698082592938402</v>
      </c>
      <c r="M1066" s="22">
        <v>3.1666666666666665</v>
      </c>
      <c r="N1066" s="22">
        <v>8.2932834210340918</v>
      </c>
      <c r="O1066" s="22">
        <v>7.5</v>
      </c>
      <c r="P1066" s="14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9"/>
      <c r="B1067" s="3" t="s">
        <v>268</v>
      </c>
      <c r="C1067" s="28"/>
      <c r="D1067" s="11">
        <v>7.6999999999999993</v>
      </c>
      <c r="E1067" s="11">
        <v>9</v>
      </c>
      <c r="F1067" s="11" t="s">
        <v>625</v>
      </c>
      <c r="G1067" s="11">
        <v>53.5</v>
      </c>
      <c r="H1067" s="11" t="s">
        <v>625</v>
      </c>
      <c r="I1067" s="11">
        <v>9.5</v>
      </c>
      <c r="J1067" s="11">
        <v>9</v>
      </c>
      <c r="K1067" s="11">
        <v>10.149999999999999</v>
      </c>
      <c r="L1067" s="11">
        <v>8.5040898043248419</v>
      </c>
      <c r="M1067" s="11">
        <v>3</v>
      </c>
      <c r="N1067" s="11">
        <v>8.3035024889104516</v>
      </c>
      <c r="O1067" s="11">
        <v>7.5</v>
      </c>
      <c r="P1067" s="14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9"/>
      <c r="B1068" s="3" t="s">
        <v>269</v>
      </c>
      <c r="C1068" s="28"/>
      <c r="D1068" s="23">
        <v>0.18973665961010294</v>
      </c>
      <c r="E1068" s="23">
        <v>0.752772652709081</v>
      </c>
      <c r="F1068" s="23" t="s">
        <v>625</v>
      </c>
      <c r="G1068" s="23">
        <v>3.488074922742725</v>
      </c>
      <c r="H1068" s="23" t="s">
        <v>625</v>
      </c>
      <c r="I1068" s="23">
        <v>0.54772255750516607</v>
      </c>
      <c r="J1068" s="23">
        <v>0</v>
      </c>
      <c r="K1068" s="23">
        <v>0.46654760385909905</v>
      </c>
      <c r="L1068" s="23">
        <v>0.28560921997498656</v>
      </c>
      <c r="M1068" s="23">
        <v>0.40824829046386357</v>
      </c>
      <c r="N1068" s="23">
        <v>0.4246069413080516</v>
      </c>
      <c r="O1068" s="23">
        <v>0.54772255750516607</v>
      </c>
      <c r="P1068" s="146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3" t="s">
        <v>86</v>
      </c>
      <c r="C1069" s="28"/>
      <c r="D1069" s="13">
        <v>2.4641124624688697E-2</v>
      </c>
      <c r="E1069" s="13">
        <v>8.5219545589707277E-2</v>
      </c>
      <c r="F1069" s="13" t="s">
        <v>625</v>
      </c>
      <c r="G1069" s="13">
        <v>6.6020345540871758E-2</v>
      </c>
      <c r="H1069" s="13" t="s">
        <v>625</v>
      </c>
      <c r="I1069" s="13">
        <v>5.7655006053175376E-2</v>
      </c>
      <c r="J1069" s="13">
        <v>0</v>
      </c>
      <c r="K1069" s="13">
        <v>4.5665344586534977E-2</v>
      </c>
      <c r="L1069" s="13">
        <v>3.3720860169601866E-2</v>
      </c>
      <c r="M1069" s="13">
        <v>0.12892051277806219</v>
      </c>
      <c r="N1069" s="13">
        <v>5.1198894304170212E-2</v>
      </c>
      <c r="O1069" s="13">
        <v>7.3029674334022146E-2</v>
      </c>
      <c r="P1069" s="146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270</v>
      </c>
      <c r="C1070" s="28"/>
      <c r="D1070" s="13">
        <v>-0.11383599102048469</v>
      </c>
      <c r="E1070" s="13">
        <v>1.6595075236240708E-2</v>
      </c>
      <c r="F1070" s="13" t="s">
        <v>625</v>
      </c>
      <c r="G1070" s="13">
        <v>5.0803894122620434</v>
      </c>
      <c r="H1070" s="13" t="s">
        <v>625</v>
      </c>
      <c r="I1070" s="13">
        <v>9.3319231857843743E-2</v>
      </c>
      <c r="J1070" s="13">
        <v>3.57761143916413E-2</v>
      </c>
      <c r="K1070" s="13">
        <v>0.17579770022606711</v>
      </c>
      <c r="L1070" s="13">
        <v>-2.5241656838488225E-2</v>
      </c>
      <c r="M1070" s="13">
        <v>-0.63556025604738542</v>
      </c>
      <c r="N1070" s="13">
        <v>-4.555723584585436E-2</v>
      </c>
      <c r="O1070" s="13">
        <v>-0.13685323800696547</v>
      </c>
      <c r="P1070" s="146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45" t="s">
        <v>271</v>
      </c>
      <c r="C1071" s="46"/>
      <c r="D1071" s="44">
        <v>0.71</v>
      </c>
      <c r="E1071" s="44">
        <v>0.05</v>
      </c>
      <c r="F1071" s="44">
        <v>0.64</v>
      </c>
      <c r="G1071" s="44">
        <v>25.75</v>
      </c>
      <c r="H1071" s="44">
        <v>24.09</v>
      </c>
      <c r="I1071" s="44">
        <v>0.34</v>
      </c>
      <c r="J1071" s="44">
        <v>0.05</v>
      </c>
      <c r="K1071" s="44">
        <v>0.76</v>
      </c>
      <c r="L1071" s="44">
        <v>0.26</v>
      </c>
      <c r="M1071" s="44">
        <v>3.37</v>
      </c>
      <c r="N1071" s="44">
        <v>0.37</v>
      </c>
      <c r="O1071" s="44">
        <v>0.83</v>
      </c>
      <c r="P1071" s="146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BM1072" s="53"/>
    </row>
    <row r="1073" spans="1:65" ht="15">
      <c r="B1073" s="8" t="s">
        <v>596</v>
      </c>
      <c r="BM1073" s="27" t="s">
        <v>66</v>
      </c>
    </row>
    <row r="1074" spans="1:65" ht="15">
      <c r="A1074" s="24" t="s">
        <v>38</v>
      </c>
      <c r="B1074" s="18" t="s">
        <v>117</v>
      </c>
      <c r="C1074" s="15" t="s">
        <v>118</v>
      </c>
      <c r="D1074" s="16" t="s">
        <v>239</v>
      </c>
      <c r="E1074" s="17" t="s">
        <v>239</v>
      </c>
      <c r="F1074" s="17" t="s">
        <v>239</v>
      </c>
      <c r="G1074" s="17" t="s">
        <v>239</v>
      </c>
      <c r="H1074" s="17" t="s">
        <v>239</v>
      </c>
      <c r="I1074" s="17" t="s">
        <v>239</v>
      </c>
      <c r="J1074" s="17" t="s">
        <v>239</v>
      </c>
      <c r="K1074" s="17" t="s">
        <v>239</v>
      </c>
      <c r="L1074" s="17" t="s">
        <v>239</v>
      </c>
      <c r="M1074" s="17" t="s">
        <v>239</v>
      </c>
      <c r="N1074" s="17" t="s">
        <v>239</v>
      </c>
      <c r="O1074" s="17" t="s">
        <v>239</v>
      </c>
      <c r="P1074" s="17" t="s">
        <v>239</v>
      </c>
      <c r="Q1074" s="17" t="s">
        <v>239</v>
      </c>
      <c r="R1074" s="146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240</v>
      </c>
      <c r="C1075" s="9" t="s">
        <v>240</v>
      </c>
      <c r="D1075" s="144" t="s">
        <v>242</v>
      </c>
      <c r="E1075" s="145" t="s">
        <v>244</v>
      </c>
      <c r="F1075" s="145" t="s">
        <v>246</v>
      </c>
      <c r="G1075" s="145" t="s">
        <v>247</v>
      </c>
      <c r="H1075" s="145" t="s">
        <v>248</v>
      </c>
      <c r="I1075" s="145" t="s">
        <v>250</v>
      </c>
      <c r="J1075" s="145" t="s">
        <v>253</v>
      </c>
      <c r="K1075" s="145" t="s">
        <v>256</v>
      </c>
      <c r="L1075" s="145" t="s">
        <v>257</v>
      </c>
      <c r="M1075" s="145" t="s">
        <v>258</v>
      </c>
      <c r="N1075" s="145" t="s">
        <v>259</v>
      </c>
      <c r="O1075" s="145" t="s">
        <v>282</v>
      </c>
      <c r="P1075" s="145" t="s">
        <v>284</v>
      </c>
      <c r="Q1075" s="145" t="s">
        <v>260</v>
      </c>
      <c r="R1075" s="146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299</v>
      </c>
      <c r="E1076" s="11" t="s">
        <v>103</v>
      </c>
      <c r="F1076" s="11" t="s">
        <v>103</v>
      </c>
      <c r="G1076" s="11" t="s">
        <v>103</v>
      </c>
      <c r="H1076" s="11" t="s">
        <v>103</v>
      </c>
      <c r="I1076" s="11" t="s">
        <v>103</v>
      </c>
      <c r="J1076" s="11" t="s">
        <v>103</v>
      </c>
      <c r="K1076" s="11" t="s">
        <v>103</v>
      </c>
      <c r="L1076" s="11" t="s">
        <v>299</v>
      </c>
      <c r="M1076" s="11" t="s">
        <v>100</v>
      </c>
      <c r="N1076" s="11" t="s">
        <v>99</v>
      </c>
      <c r="O1076" s="11" t="s">
        <v>103</v>
      </c>
      <c r="P1076" s="11" t="s">
        <v>299</v>
      </c>
      <c r="Q1076" s="11" t="s">
        <v>104</v>
      </c>
      <c r="R1076" s="146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146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8">
        <v>1</v>
      </c>
      <c r="C1078" s="14">
        <v>1</v>
      </c>
      <c r="D1078" s="222">
        <v>22.2</v>
      </c>
      <c r="E1078" s="222">
        <v>21.6</v>
      </c>
      <c r="F1078" s="222">
        <v>21</v>
      </c>
      <c r="G1078" s="222">
        <v>23.85464</v>
      </c>
      <c r="H1078" s="222">
        <v>21</v>
      </c>
      <c r="I1078" s="226">
        <v>19.079999999999998</v>
      </c>
      <c r="J1078" s="222">
        <v>23.1</v>
      </c>
      <c r="K1078" s="222">
        <v>22.1</v>
      </c>
      <c r="L1078" s="222">
        <v>21.8</v>
      </c>
      <c r="M1078" s="222">
        <v>21.090176408520112</v>
      </c>
      <c r="N1078" s="222">
        <v>23</v>
      </c>
      <c r="O1078" s="222">
        <v>23.426392156043299</v>
      </c>
      <c r="P1078" s="222">
        <v>23.9</v>
      </c>
      <c r="Q1078" s="226">
        <v>20</v>
      </c>
      <c r="R1078" s="219"/>
      <c r="S1078" s="220"/>
      <c r="T1078" s="220"/>
      <c r="U1078" s="220"/>
      <c r="V1078" s="220"/>
      <c r="W1078" s="220"/>
      <c r="X1078" s="220"/>
      <c r="Y1078" s="220"/>
      <c r="Z1078" s="220"/>
      <c r="AA1078" s="220"/>
      <c r="AB1078" s="220"/>
      <c r="AC1078" s="220"/>
      <c r="AD1078" s="220"/>
      <c r="AE1078" s="220"/>
      <c r="AF1078" s="220"/>
      <c r="AG1078" s="220"/>
      <c r="AH1078" s="220"/>
      <c r="AI1078" s="220"/>
      <c r="AJ1078" s="220"/>
      <c r="AK1078" s="220"/>
      <c r="AL1078" s="220"/>
      <c r="AM1078" s="220"/>
      <c r="AN1078" s="220"/>
      <c r="AO1078" s="220"/>
      <c r="AP1078" s="220"/>
      <c r="AQ1078" s="220"/>
      <c r="AR1078" s="220"/>
      <c r="AS1078" s="220"/>
      <c r="AT1078" s="220"/>
      <c r="AU1078" s="220"/>
      <c r="AV1078" s="220"/>
      <c r="AW1078" s="220"/>
      <c r="AX1078" s="220"/>
      <c r="AY1078" s="220"/>
      <c r="AZ1078" s="220"/>
      <c r="BA1078" s="220"/>
      <c r="BB1078" s="220"/>
      <c r="BC1078" s="220"/>
      <c r="BD1078" s="220"/>
      <c r="BE1078" s="220"/>
      <c r="BF1078" s="220"/>
      <c r="BG1078" s="220"/>
      <c r="BH1078" s="220"/>
      <c r="BI1078" s="220"/>
      <c r="BJ1078" s="220"/>
      <c r="BK1078" s="220"/>
      <c r="BL1078" s="220"/>
      <c r="BM1078" s="223">
        <v>1</v>
      </c>
    </row>
    <row r="1079" spans="1:65">
      <c r="A1079" s="29"/>
      <c r="B1079" s="19">
        <v>1</v>
      </c>
      <c r="C1079" s="9">
        <v>2</v>
      </c>
      <c r="D1079" s="218">
        <v>20.9</v>
      </c>
      <c r="E1079" s="218">
        <v>21.9</v>
      </c>
      <c r="F1079" s="218">
        <v>21</v>
      </c>
      <c r="G1079" s="218">
        <v>23.911999999999999</v>
      </c>
      <c r="H1079" s="218">
        <v>20</v>
      </c>
      <c r="I1079" s="227">
        <v>18.77</v>
      </c>
      <c r="J1079" s="218">
        <v>22.4</v>
      </c>
      <c r="K1079" s="218">
        <v>22.7</v>
      </c>
      <c r="L1079" s="218">
        <v>21.8</v>
      </c>
      <c r="M1079" s="218">
        <v>22.042813285711876</v>
      </c>
      <c r="N1079" s="218">
        <v>21.4</v>
      </c>
      <c r="O1079" s="218">
        <v>22.131754446445132</v>
      </c>
      <c r="P1079" s="218">
        <v>22.9</v>
      </c>
      <c r="Q1079" s="227">
        <v>19</v>
      </c>
      <c r="R1079" s="219"/>
      <c r="S1079" s="220"/>
      <c r="T1079" s="220"/>
      <c r="U1079" s="220"/>
      <c r="V1079" s="220"/>
      <c r="W1079" s="220"/>
      <c r="X1079" s="220"/>
      <c r="Y1079" s="220"/>
      <c r="Z1079" s="220"/>
      <c r="AA1079" s="220"/>
      <c r="AB1079" s="220"/>
      <c r="AC1079" s="220"/>
      <c r="AD1079" s="220"/>
      <c r="AE1079" s="220"/>
      <c r="AF1079" s="220"/>
      <c r="AG1079" s="220"/>
      <c r="AH1079" s="220"/>
      <c r="AI1079" s="220"/>
      <c r="AJ1079" s="220"/>
      <c r="AK1079" s="220"/>
      <c r="AL1079" s="220"/>
      <c r="AM1079" s="220"/>
      <c r="AN1079" s="220"/>
      <c r="AO1079" s="220"/>
      <c r="AP1079" s="220"/>
      <c r="AQ1079" s="220"/>
      <c r="AR1079" s="220"/>
      <c r="AS1079" s="220"/>
      <c r="AT1079" s="220"/>
      <c r="AU1079" s="220"/>
      <c r="AV1079" s="220"/>
      <c r="AW1079" s="220"/>
      <c r="AX1079" s="220"/>
      <c r="AY1079" s="220"/>
      <c r="AZ1079" s="220"/>
      <c r="BA1079" s="220"/>
      <c r="BB1079" s="220"/>
      <c r="BC1079" s="220"/>
      <c r="BD1079" s="220"/>
      <c r="BE1079" s="220"/>
      <c r="BF1079" s="220"/>
      <c r="BG1079" s="220"/>
      <c r="BH1079" s="220"/>
      <c r="BI1079" s="220"/>
      <c r="BJ1079" s="220"/>
      <c r="BK1079" s="220"/>
      <c r="BL1079" s="220"/>
      <c r="BM1079" s="223" t="e">
        <v>#N/A</v>
      </c>
    </row>
    <row r="1080" spans="1:65">
      <c r="A1080" s="29"/>
      <c r="B1080" s="19">
        <v>1</v>
      </c>
      <c r="C1080" s="9">
        <v>3</v>
      </c>
      <c r="D1080" s="218">
        <v>21.7</v>
      </c>
      <c r="E1080" s="218">
        <v>22.2</v>
      </c>
      <c r="F1080" s="218">
        <v>21</v>
      </c>
      <c r="G1080" s="218">
        <v>23.790467199999998</v>
      </c>
      <c r="H1080" s="218">
        <v>19</v>
      </c>
      <c r="I1080" s="227">
        <v>18.68</v>
      </c>
      <c r="J1080" s="218">
        <v>22.5</v>
      </c>
      <c r="K1080" s="218">
        <v>22.4</v>
      </c>
      <c r="L1080" s="218">
        <v>21.6</v>
      </c>
      <c r="M1080" s="218">
        <v>21.948939903294491</v>
      </c>
      <c r="N1080" s="218">
        <v>22.3</v>
      </c>
      <c r="O1080" s="218">
        <v>23.544892941753233</v>
      </c>
      <c r="P1080" s="218">
        <v>23.1</v>
      </c>
      <c r="Q1080" s="227">
        <v>18</v>
      </c>
      <c r="R1080" s="219"/>
      <c r="S1080" s="220"/>
      <c r="T1080" s="220"/>
      <c r="U1080" s="220"/>
      <c r="V1080" s="220"/>
      <c r="W1080" s="220"/>
      <c r="X1080" s="220"/>
      <c r="Y1080" s="220"/>
      <c r="Z1080" s="220"/>
      <c r="AA1080" s="220"/>
      <c r="AB1080" s="220"/>
      <c r="AC1080" s="220"/>
      <c r="AD1080" s="220"/>
      <c r="AE1080" s="220"/>
      <c r="AF1080" s="220"/>
      <c r="AG1080" s="220"/>
      <c r="AH1080" s="220"/>
      <c r="AI1080" s="220"/>
      <c r="AJ1080" s="220"/>
      <c r="AK1080" s="220"/>
      <c r="AL1080" s="220"/>
      <c r="AM1080" s="220"/>
      <c r="AN1080" s="220"/>
      <c r="AO1080" s="220"/>
      <c r="AP1080" s="220"/>
      <c r="AQ1080" s="220"/>
      <c r="AR1080" s="220"/>
      <c r="AS1080" s="220"/>
      <c r="AT1080" s="220"/>
      <c r="AU1080" s="220"/>
      <c r="AV1080" s="220"/>
      <c r="AW1080" s="220"/>
      <c r="AX1080" s="220"/>
      <c r="AY1080" s="220"/>
      <c r="AZ1080" s="220"/>
      <c r="BA1080" s="220"/>
      <c r="BB1080" s="220"/>
      <c r="BC1080" s="220"/>
      <c r="BD1080" s="220"/>
      <c r="BE1080" s="220"/>
      <c r="BF1080" s="220"/>
      <c r="BG1080" s="220"/>
      <c r="BH1080" s="220"/>
      <c r="BI1080" s="220"/>
      <c r="BJ1080" s="220"/>
      <c r="BK1080" s="220"/>
      <c r="BL1080" s="220"/>
      <c r="BM1080" s="223">
        <v>16</v>
      </c>
    </row>
    <row r="1081" spans="1:65">
      <c r="A1081" s="29"/>
      <c r="B1081" s="19">
        <v>1</v>
      </c>
      <c r="C1081" s="9">
        <v>4</v>
      </c>
      <c r="D1081" s="218">
        <v>21.7</v>
      </c>
      <c r="E1081" s="218">
        <v>22.2</v>
      </c>
      <c r="F1081" s="218">
        <v>21</v>
      </c>
      <c r="G1081" s="218">
        <v>23.874400000000001</v>
      </c>
      <c r="H1081" s="218">
        <v>20</v>
      </c>
      <c r="I1081" s="227">
        <v>18.93</v>
      </c>
      <c r="J1081" s="218">
        <v>22.5</v>
      </c>
      <c r="K1081" s="218">
        <v>22.5</v>
      </c>
      <c r="L1081" s="218">
        <v>21.6</v>
      </c>
      <c r="M1081" s="218">
        <v>21.39302840313939</v>
      </c>
      <c r="N1081" s="218">
        <v>22.8</v>
      </c>
      <c r="O1081" s="218">
        <v>22.542921039598934</v>
      </c>
      <c r="P1081" s="218">
        <v>23.8</v>
      </c>
      <c r="Q1081" s="227">
        <v>19</v>
      </c>
      <c r="R1081" s="219"/>
      <c r="S1081" s="220"/>
      <c r="T1081" s="220"/>
      <c r="U1081" s="220"/>
      <c r="V1081" s="220"/>
      <c r="W1081" s="220"/>
      <c r="X1081" s="220"/>
      <c r="Y1081" s="220"/>
      <c r="Z1081" s="220"/>
      <c r="AA1081" s="220"/>
      <c r="AB1081" s="220"/>
      <c r="AC1081" s="220"/>
      <c r="AD1081" s="220"/>
      <c r="AE1081" s="220"/>
      <c r="AF1081" s="220"/>
      <c r="AG1081" s="220"/>
      <c r="AH1081" s="220"/>
      <c r="AI1081" s="220"/>
      <c r="AJ1081" s="220"/>
      <c r="AK1081" s="220"/>
      <c r="AL1081" s="220"/>
      <c r="AM1081" s="220"/>
      <c r="AN1081" s="220"/>
      <c r="AO1081" s="220"/>
      <c r="AP1081" s="220"/>
      <c r="AQ1081" s="220"/>
      <c r="AR1081" s="220"/>
      <c r="AS1081" s="220"/>
      <c r="AT1081" s="220"/>
      <c r="AU1081" s="220"/>
      <c r="AV1081" s="220"/>
      <c r="AW1081" s="220"/>
      <c r="AX1081" s="220"/>
      <c r="AY1081" s="220"/>
      <c r="AZ1081" s="220"/>
      <c r="BA1081" s="220"/>
      <c r="BB1081" s="220"/>
      <c r="BC1081" s="220"/>
      <c r="BD1081" s="220"/>
      <c r="BE1081" s="220"/>
      <c r="BF1081" s="220"/>
      <c r="BG1081" s="220"/>
      <c r="BH1081" s="220"/>
      <c r="BI1081" s="220"/>
      <c r="BJ1081" s="220"/>
      <c r="BK1081" s="220"/>
      <c r="BL1081" s="220"/>
      <c r="BM1081" s="223">
        <v>22.08351892450089</v>
      </c>
    </row>
    <row r="1082" spans="1:65">
      <c r="A1082" s="29"/>
      <c r="B1082" s="19">
        <v>1</v>
      </c>
      <c r="C1082" s="9">
        <v>5</v>
      </c>
      <c r="D1082" s="218">
        <v>20.9</v>
      </c>
      <c r="E1082" s="218">
        <v>22.7</v>
      </c>
      <c r="F1082" s="218">
        <v>21</v>
      </c>
      <c r="G1082" s="218">
        <v>24.131591999999998</v>
      </c>
      <c r="H1082" s="218">
        <v>20</v>
      </c>
      <c r="I1082" s="227">
        <v>19.39</v>
      </c>
      <c r="J1082" s="218">
        <v>22.7</v>
      </c>
      <c r="K1082" s="218">
        <v>22.1</v>
      </c>
      <c r="L1082" s="218">
        <v>21.7</v>
      </c>
      <c r="M1082" s="218">
        <v>21.93224379699171</v>
      </c>
      <c r="N1082" s="218">
        <v>22</v>
      </c>
      <c r="O1082" s="218">
        <v>22.473648066664033</v>
      </c>
      <c r="P1082" s="218">
        <v>23.6</v>
      </c>
      <c r="Q1082" s="227">
        <v>19</v>
      </c>
      <c r="R1082" s="219"/>
      <c r="S1082" s="220"/>
      <c r="T1082" s="220"/>
      <c r="U1082" s="220"/>
      <c r="V1082" s="220"/>
      <c r="W1082" s="220"/>
      <c r="X1082" s="220"/>
      <c r="Y1082" s="220"/>
      <c r="Z1082" s="220"/>
      <c r="AA1082" s="220"/>
      <c r="AB1082" s="220"/>
      <c r="AC1082" s="220"/>
      <c r="AD1082" s="220"/>
      <c r="AE1082" s="220"/>
      <c r="AF1082" s="220"/>
      <c r="AG1082" s="220"/>
      <c r="AH1082" s="220"/>
      <c r="AI1082" s="220"/>
      <c r="AJ1082" s="220"/>
      <c r="AK1082" s="220"/>
      <c r="AL1082" s="220"/>
      <c r="AM1082" s="220"/>
      <c r="AN1082" s="220"/>
      <c r="AO1082" s="220"/>
      <c r="AP1082" s="220"/>
      <c r="AQ1082" s="220"/>
      <c r="AR1082" s="220"/>
      <c r="AS1082" s="220"/>
      <c r="AT1082" s="220"/>
      <c r="AU1082" s="220"/>
      <c r="AV1082" s="220"/>
      <c r="AW1082" s="220"/>
      <c r="AX1082" s="220"/>
      <c r="AY1082" s="220"/>
      <c r="AZ1082" s="220"/>
      <c r="BA1082" s="220"/>
      <c r="BB1082" s="220"/>
      <c r="BC1082" s="220"/>
      <c r="BD1082" s="220"/>
      <c r="BE1082" s="220"/>
      <c r="BF1082" s="220"/>
      <c r="BG1082" s="220"/>
      <c r="BH1082" s="220"/>
      <c r="BI1082" s="220"/>
      <c r="BJ1082" s="220"/>
      <c r="BK1082" s="220"/>
      <c r="BL1082" s="220"/>
      <c r="BM1082" s="223">
        <v>130</v>
      </c>
    </row>
    <row r="1083" spans="1:65">
      <c r="A1083" s="29"/>
      <c r="B1083" s="19">
        <v>1</v>
      </c>
      <c r="C1083" s="9">
        <v>6</v>
      </c>
      <c r="D1083" s="218">
        <v>20.8</v>
      </c>
      <c r="E1083" s="218">
        <v>22.6</v>
      </c>
      <c r="F1083" s="218">
        <v>21</v>
      </c>
      <c r="G1083" s="218">
        <v>23.920864000000002</v>
      </c>
      <c r="H1083" s="218">
        <v>19</v>
      </c>
      <c r="I1083" s="227">
        <v>19.100000000000001</v>
      </c>
      <c r="J1083" s="218">
        <v>22.5</v>
      </c>
      <c r="K1083" s="218">
        <v>22.8</v>
      </c>
      <c r="L1083" s="218">
        <v>21.6</v>
      </c>
      <c r="M1083" s="218">
        <v>21.396734649508744</v>
      </c>
      <c r="N1083" s="218">
        <v>22.1</v>
      </c>
      <c r="O1083" s="218">
        <v>22.805854266392732</v>
      </c>
      <c r="P1083" s="218">
        <v>22.1</v>
      </c>
      <c r="Q1083" s="227">
        <v>18</v>
      </c>
      <c r="R1083" s="219"/>
      <c r="S1083" s="220"/>
      <c r="T1083" s="220"/>
      <c r="U1083" s="220"/>
      <c r="V1083" s="220"/>
      <c r="W1083" s="220"/>
      <c r="X1083" s="220"/>
      <c r="Y1083" s="220"/>
      <c r="Z1083" s="220"/>
      <c r="AA1083" s="220"/>
      <c r="AB1083" s="220"/>
      <c r="AC1083" s="220"/>
      <c r="AD1083" s="220"/>
      <c r="AE1083" s="220"/>
      <c r="AF1083" s="220"/>
      <c r="AG1083" s="220"/>
      <c r="AH1083" s="220"/>
      <c r="AI1083" s="220"/>
      <c r="AJ1083" s="220"/>
      <c r="AK1083" s="220"/>
      <c r="AL1083" s="220"/>
      <c r="AM1083" s="220"/>
      <c r="AN1083" s="220"/>
      <c r="AO1083" s="220"/>
      <c r="AP1083" s="220"/>
      <c r="AQ1083" s="220"/>
      <c r="AR1083" s="220"/>
      <c r="AS1083" s="220"/>
      <c r="AT1083" s="220"/>
      <c r="AU1083" s="220"/>
      <c r="AV1083" s="220"/>
      <c r="AW1083" s="220"/>
      <c r="AX1083" s="220"/>
      <c r="AY1083" s="220"/>
      <c r="AZ1083" s="220"/>
      <c r="BA1083" s="220"/>
      <c r="BB1083" s="220"/>
      <c r="BC1083" s="220"/>
      <c r="BD1083" s="220"/>
      <c r="BE1083" s="220"/>
      <c r="BF1083" s="220"/>
      <c r="BG1083" s="220"/>
      <c r="BH1083" s="220"/>
      <c r="BI1083" s="220"/>
      <c r="BJ1083" s="220"/>
      <c r="BK1083" s="220"/>
      <c r="BL1083" s="220"/>
      <c r="BM1083" s="221"/>
    </row>
    <row r="1084" spans="1:65">
      <c r="A1084" s="29"/>
      <c r="B1084" s="20" t="s">
        <v>267</v>
      </c>
      <c r="C1084" s="12"/>
      <c r="D1084" s="224">
        <v>21.366666666666671</v>
      </c>
      <c r="E1084" s="224">
        <v>22.200000000000003</v>
      </c>
      <c r="F1084" s="224">
        <v>21</v>
      </c>
      <c r="G1084" s="224">
        <v>23.913993866666669</v>
      </c>
      <c r="H1084" s="224">
        <v>19.833333333333332</v>
      </c>
      <c r="I1084" s="224">
        <v>18.991666666666664</v>
      </c>
      <c r="J1084" s="224">
        <v>22.616666666666664</v>
      </c>
      <c r="K1084" s="224">
        <v>22.433333333333334</v>
      </c>
      <c r="L1084" s="224">
        <v>21.683333333333337</v>
      </c>
      <c r="M1084" s="224">
        <v>21.633989407861055</v>
      </c>
      <c r="N1084" s="224">
        <v>22.266666666666666</v>
      </c>
      <c r="O1084" s="224">
        <v>22.820910486149561</v>
      </c>
      <c r="P1084" s="224">
        <v>23.233333333333334</v>
      </c>
      <c r="Q1084" s="224">
        <v>18.833333333333332</v>
      </c>
      <c r="R1084" s="219"/>
      <c r="S1084" s="220"/>
      <c r="T1084" s="220"/>
      <c r="U1084" s="220"/>
      <c r="V1084" s="220"/>
      <c r="W1084" s="220"/>
      <c r="X1084" s="220"/>
      <c r="Y1084" s="220"/>
      <c r="Z1084" s="220"/>
      <c r="AA1084" s="220"/>
      <c r="AB1084" s="220"/>
      <c r="AC1084" s="220"/>
      <c r="AD1084" s="220"/>
      <c r="AE1084" s="220"/>
      <c r="AF1084" s="220"/>
      <c r="AG1084" s="220"/>
      <c r="AH1084" s="220"/>
      <c r="AI1084" s="220"/>
      <c r="AJ1084" s="220"/>
      <c r="AK1084" s="220"/>
      <c r="AL1084" s="220"/>
      <c r="AM1084" s="220"/>
      <c r="AN1084" s="220"/>
      <c r="AO1084" s="220"/>
      <c r="AP1084" s="220"/>
      <c r="AQ1084" s="220"/>
      <c r="AR1084" s="220"/>
      <c r="AS1084" s="220"/>
      <c r="AT1084" s="220"/>
      <c r="AU1084" s="220"/>
      <c r="AV1084" s="220"/>
      <c r="AW1084" s="220"/>
      <c r="AX1084" s="220"/>
      <c r="AY1084" s="220"/>
      <c r="AZ1084" s="220"/>
      <c r="BA1084" s="220"/>
      <c r="BB1084" s="220"/>
      <c r="BC1084" s="220"/>
      <c r="BD1084" s="220"/>
      <c r="BE1084" s="220"/>
      <c r="BF1084" s="220"/>
      <c r="BG1084" s="220"/>
      <c r="BH1084" s="220"/>
      <c r="BI1084" s="220"/>
      <c r="BJ1084" s="220"/>
      <c r="BK1084" s="220"/>
      <c r="BL1084" s="220"/>
      <c r="BM1084" s="221"/>
    </row>
    <row r="1085" spans="1:65">
      <c r="A1085" s="29"/>
      <c r="B1085" s="3" t="s">
        <v>268</v>
      </c>
      <c r="C1085" s="28"/>
      <c r="D1085" s="218">
        <v>21.299999999999997</v>
      </c>
      <c r="E1085" s="218">
        <v>22.2</v>
      </c>
      <c r="F1085" s="218">
        <v>21</v>
      </c>
      <c r="G1085" s="218">
        <v>23.8932</v>
      </c>
      <c r="H1085" s="218">
        <v>20</v>
      </c>
      <c r="I1085" s="218">
        <v>19.004999999999999</v>
      </c>
      <c r="J1085" s="218">
        <v>22.5</v>
      </c>
      <c r="K1085" s="218">
        <v>22.45</v>
      </c>
      <c r="L1085" s="218">
        <v>21.65</v>
      </c>
      <c r="M1085" s="218">
        <v>21.664489223250229</v>
      </c>
      <c r="N1085" s="218">
        <v>22.200000000000003</v>
      </c>
      <c r="O1085" s="218">
        <v>22.674387652995833</v>
      </c>
      <c r="P1085" s="218">
        <v>23.35</v>
      </c>
      <c r="Q1085" s="218">
        <v>19</v>
      </c>
      <c r="R1085" s="219"/>
      <c r="S1085" s="220"/>
      <c r="T1085" s="220"/>
      <c r="U1085" s="220"/>
      <c r="V1085" s="220"/>
      <c r="W1085" s="220"/>
      <c r="X1085" s="220"/>
      <c r="Y1085" s="220"/>
      <c r="Z1085" s="220"/>
      <c r="AA1085" s="220"/>
      <c r="AB1085" s="220"/>
      <c r="AC1085" s="220"/>
      <c r="AD1085" s="220"/>
      <c r="AE1085" s="220"/>
      <c r="AF1085" s="220"/>
      <c r="AG1085" s="220"/>
      <c r="AH1085" s="220"/>
      <c r="AI1085" s="220"/>
      <c r="AJ1085" s="220"/>
      <c r="AK1085" s="220"/>
      <c r="AL1085" s="220"/>
      <c r="AM1085" s="220"/>
      <c r="AN1085" s="220"/>
      <c r="AO1085" s="220"/>
      <c r="AP1085" s="220"/>
      <c r="AQ1085" s="220"/>
      <c r="AR1085" s="220"/>
      <c r="AS1085" s="220"/>
      <c r="AT1085" s="220"/>
      <c r="AU1085" s="220"/>
      <c r="AV1085" s="220"/>
      <c r="AW1085" s="220"/>
      <c r="AX1085" s="220"/>
      <c r="AY1085" s="220"/>
      <c r="AZ1085" s="220"/>
      <c r="BA1085" s="220"/>
      <c r="BB1085" s="220"/>
      <c r="BC1085" s="220"/>
      <c r="BD1085" s="220"/>
      <c r="BE1085" s="220"/>
      <c r="BF1085" s="220"/>
      <c r="BG1085" s="220"/>
      <c r="BH1085" s="220"/>
      <c r="BI1085" s="220"/>
      <c r="BJ1085" s="220"/>
      <c r="BK1085" s="220"/>
      <c r="BL1085" s="220"/>
      <c r="BM1085" s="221"/>
    </row>
    <row r="1086" spans="1:65">
      <c r="A1086" s="29"/>
      <c r="B1086" s="3" t="s">
        <v>269</v>
      </c>
      <c r="C1086" s="28"/>
      <c r="D1086" s="23">
        <v>0.57850381733111034</v>
      </c>
      <c r="E1086" s="23">
        <v>0.41472882706655434</v>
      </c>
      <c r="F1086" s="23">
        <v>0</v>
      </c>
      <c r="G1086" s="23">
        <v>0.11640405062551104</v>
      </c>
      <c r="H1086" s="23">
        <v>0.752772652709081</v>
      </c>
      <c r="I1086" s="23">
        <v>0.25623556869932568</v>
      </c>
      <c r="J1086" s="23">
        <v>0.256255081250435</v>
      </c>
      <c r="K1086" s="23">
        <v>0.29439202887759436</v>
      </c>
      <c r="L1086" s="23">
        <v>9.8319208025017091E-2</v>
      </c>
      <c r="M1086" s="23">
        <v>0.39124699684979841</v>
      </c>
      <c r="N1086" s="23">
        <v>0.57850381733111078</v>
      </c>
      <c r="O1086" s="23">
        <v>0.55924783518475185</v>
      </c>
      <c r="P1086" s="23">
        <v>0.68019605016985074</v>
      </c>
      <c r="Q1086" s="23">
        <v>0.752772652709081</v>
      </c>
      <c r="R1086" s="146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9"/>
      <c r="B1087" s="3" t="s">
        <v>86</v>
      </c>
      <c r="C1087" s="28"/>
      <c r="D1087" s="13">
        <v>2.7075061653562101E-2</v>
      </c>
      <c r="E1087" s="13">
        <v>1.8681478696691633E-2</v>
      </c>
      <c r="F1087" s="13">
        <v>0</v>
      </c>
      <c r="G1087" s="13">
        <v>4.8676122974073673E-3</v>
      </c>
      <c r="H1087" s="13">
        <v>3.7954923666004087E-2</v>
      </c>
      <c r="I1087" s="13">
        <v>1.3492000107028997E-2</v>
      </c>
      <c r="J1087" s="13">
        <v>1.1330364683143775E-2</v>
      </c>
      <c r="K1087" s="13">
        <v>1.312297305546483E-2</v>
      </c>
      <c r="L1087" s="13">
        <v>4.5343216614150842E-3</v>
      </c>
      <c r="M1087" s="13">
        <v>1.8084828899270541E-2</v>
      </c>
      <c r="N1087" s="13">
        <v>2.5980710359181623E-2</v>
      </c>
      <c r="O1087" s="13">
        <v>2.4505938775938405E-2</v>
      </c>
      <c r="P1087" s="13">
        <v>2.9276730997267606E-2</v>
      </c>
      <c r="Q1087" s="13">
        <v>3.9970229347384832E-2</v>
      </c>
      <c r="R1087" s="146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3" t="s">
        <v>270</v>
      </c>
      <c r="C1088" s="28"/>
      <c r="D1088" s="13">
        <v>-3.2460961510934583E-2</v>
      </c>
      <c r="E1088" s="13">
        <v>5.2745704114158798E-3</v>
      </c>
      <c r="F1088" s="13">
        <v>-4.9064595556769008E-2</v>
      </c>
      <c r="G1088" s="13">
        <v>8.288873473579117E-2</v>
      </c>
      <c r="H1088" s="13">
        <v>-0.10189434024805966</v>
      </c>
      <c r="I1088" s="13">
        <v>-0.14000722748963368</v>
      </c>
      <c r="J1088" s="13">
        <v>2.4142336372590778E-2</v>
      </c>
      <c r="K1088" s="13">
        <v>1.5840519349673787E-2</v>
      </c>
      <c r="L1088" s="13">
        <v>-1.8121459380441407E-2</v>
      </c>
      <c r="M1088" s="13">
        <v>-2.0355882510241452E-2</v>
      </c>
      <c r="N1088" s="13">
        <v>8.2934129652036948E-3</v>
      </c>
      <c r="O1088" s="13">
        <v>3.3391035376638234E-2</v>
      </c>
      <c r="P1088" s="13">
        <v>5.2066629995130231E-2</v>
      </c>
      <c r="Q1088" s="13">
        <v>-0.14717697855488021</v>
      </c>
      <c r="R1088" s="146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45" t="s">
        <v>271</v>
      </c>
      <c r="C1089" s="46"/>
      <c r="D1089" s="44">
        <v>0.5</v>
      </c>
      <c r="E1089" s="44">
        <v>0.22</v>
      </c>
      <c r="F1089" s="44">
        <v>0.82</v>
      </c>
      <c r="G1089" s="44">
        <v>1.71</v>
      </c>
      <c r="H1089" s="44">
        <v>1.83</v>
      </c>
      <c r="I1089" s="44">
        <v>2.56</v>
      </c>
      <c r="J1089" s="44">
        <v>0.59</v>
      </c>
      <c r="K1089" s="44">
        <v>0.43</v>
      </c>
      <c r="L1089" s="44">
        <v>0.22</v>
      </c>
      <c r="M1089" s="44">
        <v>0.27</v>
      </c>
      <c r="N1089" s="44">
        <v>0.28000000000000003</v>
      </c>
      <c r="O1089" s="44">
        <v>0.76</v>
      </c>
      <c r="P1089" s="44">
        <v>1.1200000000000001</v>
      </c>
      <c r="Q1089" s="44">
        <v>2.7</v>
      </c>
      <c r="R1089" s="146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BM1090" s="53"/>
    </row>
    <row r="1091" spans="1:65" ht="15">
      <c r="B1091" s="8" t="s">
        <v>597</v>
      </c>
      <c r="BM1091" s="27" t="s">
        <v>66</v>
      </c>
    </row>
    <row r="1092" spans="1:65" ht="15">
      <c r="A1092" s="24" t="s">
        <v>41</v>
      </c>
      <c r="B1092" s="18" t="s">
        <v>117</v>
      </c>
      <c r="C1092" s="15" t="s">
        <v>118</v>
      </c>
      <c r="D1092" s="16" t="s">
        <v>239</v>
      </c>
      <c r="E1092" s="17" t="s">
        <v>239</v>
      </c>
      <c r="F1092" s="17" t="s">
        <v>239</v>
      </c>
      <c r="G1092" s="17" t="s">
        <v>239</v>
      </c>
      <c r="H1092" s="17" t="s">
        <v>239</v>
      </c>
      <c r="I1092" s="17" t="s">
        <v>239</v>
      </c>
      <c r="J1092" s="17" t="s">
        <v>239</v>
      </c>
      <c r="K1092" s="17" t="s">
        <v>239</v>
      </c>
      <c r="L1092" s="17" t="s">
        <v>239</v>
      </c>
      <c r="M1092" s="17" t="s">
        <v>239</v>
      </c>
      <c r="N1092" s="17" t="s">
        <v>239</v>
      </c>
      <c r="O1092" s="14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240</v>
      </c>
      <c r="C1093" s="9" t="s">
        <v>240</v>
      </c>
      <c r="D1093" s="144" t="s">
        <v>242</v>
      </c>
      <c r="E1093" s="145" t="s">
        <v>246</v>
      </c>
      <c r="F1093" s="145" t="s">
        <v>248</v>
      </c>
      <c r="G1093" s="145" t="s">
        <v>250</v>
      </c>
      <c r="H1093" s="145" t="s">
        <v>252</v>
      </c>
      <c r="I1093" s="145" t="s">
        <v>253</v>
      </c>
      <c r="J1093" s="145" t="s">
        <v>256</v>
      </c>
      <c r="K1093" s="145" t="s">
        <v>257</v>
      </c>
      <c r="L1093" s="145" t="s">
        <v>258</v>
      </c>
      <c r="M1093" s="145" t="s">
        <v>259</v>
      </c>
      <c r="N1093" s="145" t="s">
        <v>284</v>
      </c>
      <c r="O1093" s="14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299</v>
      </c>
      <c r="E1094" s="11" t="s">
        <v>103</v>
      </c>
      <c r="F1094" s="11" t="s">
        <v>99</v>
      </c>
      <c r="G1094" s="11" t="s">
        <v>103</v>
      </c>
      <c r="H1094" s="11" t="s">
        <v>299</v>
      </c>
      <c r="I1094" s="11" t="s">
        <v>103</v>
      </c>
      <c r="J1094" s="11" t="s">
        <v>103</v>
      </c>
      <c r="K1094" s="11" t="s">
        <v>299</v>
      </c>
      <c r="L1094" s="11" t="s">
        <v>100</v>
      </c>
      <c r="M1094" s="11" t="s">
        <v>99</v>
      </c>
      <c r="N1094" s="11" t="s">
        <v>299</v>
      </c>
      <c r="O1094" s="14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</v>
      </c>
    </row>
    <row r="1095" spans="1:65">
      <c r="A1095" s="29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14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3</v>
      </c>
    </row>
    <row r="1096" spans="1:65">
      <c r="A1096" s="29"/>
      <c r="B1096" s="18">
        <v>1</v>
      </c>
      <c r="C1096" s="14">
        <v>1</v>
      </c>
      <c r="D1096" s="21">
        <v>2</v>
      </c>
      <c r="E1096" s="139" t="s">
        <v>108</v>
      </c>
      <c r="F1096" s="21">
        <v>2.2999999999999998</v>
      </c>
      <c r="G1096" s="21">
        <v>1.9</v>
      </c>
      <c r="H1096" s="21">
        <v>2.1</v>
      </c>
      <c r="I1096" s="21">
        <v>2.2000000000000002</v>
      </c>
      <c r="J1096" s="21">
        <v>2</v>
      </c>
      <c r="K1096" s="21">
        <v>2</v>
      </c>
      <c r="L1096" s="21">
        <v>2.0497455113130982</v>
      </c>
      <c r="M1096" s="21">
        <v>2.08</v>
      </c>
      <c r="N1096" s="21">
        <v>2.4</v>
      </c>
      <c r="O1096" s="14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>
        <v>1</v>
      </c>
      <c r="C1097" s="9">
        <v>2</v>
      </c>
      <c r="D1097" s="11">
        <v>2</v>
      </c>
      <c r="E1097" s="141" t="s">
        <v>108</v>
      </c>
      <c r="F1097" s="11">
        <v>2.5</v>
      </c>
      <c r="G1097" s="11">
        <v>1.8</v>
      </c>
      <c r="H1097" s="11">
        <v>2</v>
      </c>
      <c r="I1097" s="11">
        <v>2.1</v>
      </c>
      <c r="J1097" s="11">
        <v>2</v>
      </c>
      <c r="K1097" s="11">
        <v>2.0099999999999998</v>
      </c>
      <c r="L1097" s="11">
        <v>2.1870765819981588</v>
      </c>
      <c r="M1097" s="11">
        <v>1.78</v>
      </c>
      <c r="N1097" s="11">
        <v>2.4</v>
      </c>
      <c r="O1097" s="14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e">
        <v>#N/A</v>
      </c>
    </row>
    <row r="1098" spans="1:65">
      <c r="A1098" s="29"/>
      <c r="B1098" s="19">
        <v>1</v>
      </c>
      <c r="C1098" s="9">
        <v>3</v>
      </c>
      <c r="D1098" s="11">
        <v>2.1</v>
      </c>
      <c r="E1098" s="141" t="s">
        <v>108</v>
      </c>
      <c r="F1098" s="11">
        <v>2.1</v>
      </c>
      <c r="G1098" s="11">
        <v>1.8</v>
      </c>
      <c r="H1098" s="11">
        <v>2</v>
      </c>
      <c r="I1098" s="11">
        <v>2</v>
      </c>
      <c r="J1098" s="11">
        <v>2</v>
      </c>
      <c r="K1098" s="11">
        <v>2.0299999999999998</v>
      </c>
      <c r="L1098" s="11">
        <v>2.1272521308711378</v>
      </c>
      <c r="M1098" s="11">
        <v>1.96</v>
      </c>
      <c r="N1098" s="11">
        <v>2.2999999999999998</v>
      </c>
      <c r="O1098" s="14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16</v>
      </c>
    </row>
    <row r="1099" spans="1:65">
      <c r="A1099" s="29"/>
      <c r="B1099" s="19">
        <v>1</v>
      </c>
      <c r="C1099" s="9">
        <v>4</v>
      </c>
      <c r="D1099" s="11">
        <v>2</v>
      </c>
      <c r="E1099" s="141" t="s">
        <v>108</v>
      </c>
      <c r="F1099" s="11">
        <v>2.39</v>
      </c>
      <c r="G1099" s="11">
        <v>1.8</v>
      </c>
      <c r="H1099" s="11">
        <v>2.2000000000000002</v>
      </c>
      <c r="I1099" s="11">
        <v>2.1</v>
      </c>
      <c r="J1099" s="11">
        <v>2.1</v>
      </c>
      <c r="K1099" s="11">
        <v>2</v>
      </c>
      <c r="L1099" s="11">
        <v>2.2513145725395804</v>
      </c>
      <c r="M1099" s="11">
        <v>2.06</v>
      </c>
      <c r="N1099" s="11">
        <v>2.2999999999999998</v>
      </c>
      <c r="O1099" s="14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2.075730040469554</v>
      </c>
    </row>
    <row r="1100" spans="1:65">
      <c r="A1100" s="29"/>
      <c r="B1100" s="19">
        <v>1</v>
      </c>
      <c r="C1100" s="9">
        <v>5</v>
      </c>
      <c r="D1100" s="11">
        <v>2</v>
      </c>
      <c r="E1100" s="141" t="s">
        <v>108</v>
      </c>
      <c r="F1100" s="142">
        <v>2.98</v>
      </c>
      <c r="G1100" s="11">
        <v>1.8</v>
      </c>
      <c r="H1100" s="11">
        <v>2.2000000000000002</v>
      </c>
      <c r="I1100" s="11">
        <v>2.1</v>
      </c>
      <c r="J1100" s="11">
        <v>2.1</v>
      </c>
      <c r="K1100" s="11">
        <v>1.9800000000000002</v>
      </c>
      <c r="L1100" s="11">
        <v>2.1183865355046243</v>
      </c>
      <c r="M1100" s="11">
        <v>1.69</v>
      </c>
      <c r="N1100" s="11">
        <v>2.2000000000000002</v>
      </c>
      <c r="O1100" s="14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131</v>
      </c>
    </row>
    <row r="1101" spans="1:65">
      <c r="A1101" s="29"/>
      <c r="B1101" s="19">
        <v>1</v>
      </c>
      <c r="C1101" s="9">
        <v>6</v>
      </c>
      <c r="D1101" s="11">
        <v>2</v>
      </c>
      <c r="E1101" s="141" t="s">
        <v>108</v>
      </c>
      <c r="F1101" s="11">
        <v>2.29</v>
      </c>
      <c r="G1101" s="11">
        <v>1.8</v>
      </c>
      <c r="H1101" s="11">
        <v>2.1</v>
      </c>
      <c r="I1101" s="11">
        <v>2</v>
      </c>
      <c r="J1101" s="11">
        <v>2.1</v>
      </c>
      <c r="K1101" s="11">
        <v>1.99</v>
      </c>
      <c r="L1101" s="11">
        <v>2.1240270959466501</v>
      </c>
      <c r="M1101" s="11">
        <v>1.91</v>
      </c>
      <c r="N1101" s="11">
        <v>2.2999999999999998</v>
      </c>
      <c r="O1101" s="14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9"/>
      <c r="B1102" s="20" t="s">
        <v>267</v>
      </c>
      <c r="C1102" s="12"/>
      <c r="D1102" s="22">
        <v>2.0166666666666666</v>
      </c>
      <c r="E1102" s="22" t="s">
        <v>625</v>
      </c>
      <c r="F1102" s="22">
        <v>2.4266666666666672</v>
      </c>
      <c r="G1102" s="22">
        <v>1.8166666666666667</v>
      </c>
      <c r="H1102" s="22">
        <v>2.1</v>
      </c>
      <c r="I1102" s="22">
        <v>2.0833333333333335</v>
      </c>
      <c r="J1102" s="22">
        <v>2.0499999999999998</v>
      </c>
      <c r="K1102" s="22">
        <v>2.0016666666666665</v>
      </c>
      <c r="L1102" s="22">
        <v>2.1429670713622087</v>
      </c>
      <c r="M1102" s="22">
        <v>1.9133333333333333</v>
      </c>
      <c r="N1102" s="22">
        <v>2.3166666666666664</v>
      </c>
      <c r="O1102" s="14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9"/>
      <c r="B1103" s="3" t="s">
        <v>268</v>
      </c>
      <c r="C1103" s="28"/>
      <c r="D1103" s="11">
        <v>2</v>
      </c>
      <c r="E1103" s="11" t="s">
        <v>625</v>
      </c>
      <c r="F1103" s="11">
        <v>2.3449999999999998</v>
      </c>
      <c r="G1103" s="11">
        <v>1.8</v>
      </c>
      <c r="H1103" s="11">
        <v>2.1</v>
      </c>
      <c r="I1103" s="11">
        <v>2.1</v>
      </c>
      <c r="J1103" s="11">
        <v>2.0499999999999998</v>
      </c>
      <c r="K1103" s="11">
        <v>2</v>
      </c>
      <c r="L1103" s="11">
        <v>2.125639613408894</v>
      </c>
      <c r="M1103" s="11">
        <v>1.9350000000000001</v>
      </c>
      <c r="N1103" s="11">
        <v>2.2999999999999998</v>
      </c>
      <c r="O1103" s="14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9"/>
      <c r="B1104" s="3" t="s">
        <v>269</v>
      </c>
      <c r="C1104" s="28"/>
      <c r="D1104" s="23">
        <v>4.0824829046386339E-2</v>
      </c>
      <c r="E1104" s="23" t="s">
        <v>625</v>
      </c>
      <c r="F1104" s="23">
        <v>0.30144098372096773</v>
      </c>
      <c r="G1104" s="23">
        <v>4.0824829046386249E-2</v>
      </c>
      <c r="H1104" s="23">
        <v>8.9442719099991672E-2</v>
      </c>
      <c r="I1104" s="23">
        <v>7.5277265270908167E-2</v>
      </c>
      <c r="J1104" s="23">
        <v>5.4772255750516662E-2</v>
      </c>
      <c r="K1104" s="23">
        <v>1.722401424368495E-2</v>
      </c>
      <c r="L1104" s="23">
        <v>6.8680381426342321E-2</v>
      </c>
      <c r="M1104" s="23">
        <v>0.15435888917281917</v>
      </c>
      <c r="N1104" s="23">
        <v>7.5277265270908028E-2</v>
      </c>
      <c r="O1104" s="230"/>
      <c r="P1104" s="231"/>
      <c r="Q1104" s="231"/>
      <c r="R1104" s="231"/>
      <c r="S1104" s="231"/>
      <c r="T1104" s="231"/>
      <c r="U1104" s="231"/>
      <c r="V1104" s="231"/>
      <c r="W1104" s="231"/>
      <c r="X1104" s="231"/>
      <c r="Y1104" s="231"/>
      <c r="Z1104" s="231"/>
      <c r="AA1104" s="231"/>
      <c r="AB1104" s="231"/>
      <c r="AC1104" s="231"/>
      <c r="AD1104" s="231"/>
      <c r="AE1104" s="231"/>
      <c r="AF1104" s="231"/>
      <c r="AG1104" s="231"/>
      <c r="AH1104" s="231"/>
      <c r="AI1104" s="231"/>
      <c r="AJ1104" s="231"/>
      <c r="AK1104" s="231"/>
      <c r="AL1104" s="231"/>
      <c r="AM1104" s="231"/>
      <c r="AN1104" s="231"/>
      <c r="AO1104" s="231"/>
      <c r="AP1104" s="231"/>
      <c r="AQ1104" s="231"/>
      <c r="AR1104" s="231"/>
      <c r="AS1104" s="231"/>
      <c r="AT1104" s="231"/>
      <c r="AU1104" s="231"/>
      <c r="AV1104" s="231"/>
      <c r="AW1104" s="231"/>
      <c r="AX1104" s="231"/>
      <c r="AY1104" s="231"/>
      <c r="AZ1104" s="231"/>
      <c r="BA1104" s="231"/>
      <c r="BB1104" s="231"/>
      <c r="BC1104" s="231"/>
      <c r="BD1104" s="231"/>
      <c r="BE1104" s="231"/>
      <c r="BF1104" s="231"/>
      <c r="BG1104" s="231"/>
      <c r="BH1104" s="231"/>
      <c r="BI1104" s="231"/>
      <c r="BJ1104" s="231"/>
      <c r="BK1104" s="231"/>
      <c r="BL1104" s="231"/>
      <c r="BM1104" s="54"/>
    </row>
    <row r="1105" spans="1:65">
      <c r="A1105" s="29"/>
      <c r="B1105" s="3" t="s">
        <v>86</v>
      </c>
      <c r="C1105" s="28"/>
      <c r="D1105" s="13">
        <v>2.0243716882505623E-2</v>
      </c>
      <c r="E1105" s="13" t="s">
        <v>625</v>
      </c>
      <c r="F1105" s="13">
        <v>0.12422018559929986</v>
      </c>
      <c r="G1105" s="13">
        <v>2.2472382961313531E-2</v>
      </c>
      <c r="H1105" s="13">
        <v>4.2591770999996031E-2</v>
      </c>
      <c r="I1105" s="13">
        <v>3.6133087330035916E-2</v>
      </c>
      <c r="J1105" s="13">
        <v>2.6718173536837399E-2</v>
      </c>
      <c r="K1105" s="13">
        <v>8.6048364248217917E-3</v>
      </c>
      <c r="L1105" s="13">
        <v>3.2049200542631121E-2</v>
      </c>
      <c r="M1105" s="13">
        <v>8.0675377616456018E-2</v>
      </c>
      <c r="N1105" s="13">
        <v>3.2493783570176134E-2</v>
      </c>
      <c r="O1105" s="146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3" t="s">
        <v>270</v>
      </c>
      <c r="C1106" s="28"/>
      <c r="D1106" s="13">
        <v>-2.8454265560239556E-2</v>
      </c>
      <c r="E1106" s="13" t="s">
        <v>625</v>
      </c>
      <c r="F1106" s="13">
        <v>0.16906660276387742</v>
      </c>
      <c r="G1106" s="13">
        <v>-0.12480590864517438</v>
      </c>
      <c r="H1106" s="13">
        <v>1.1692252391816815E-2</v>
      </c>
      <c r="I1106" s="13">
        <v>3.6629488014054967E-3</v>
      </c>
      <c r="J1106" s="13">
        <v>-1.2395658379417029E-2</v>
      </c>
      <c r="K1106" s="13">
        <v>-3.5680638791609653E-2</v>
      </c>
      <c r="L1106" s="13">
        <v>3.239199201329912E-2</v>
      </c>
      <c r="M1106" s="13">
        <v>-7.8235947820789242E-2</v>
      </c>
      <c r="N1106" s="13">
        <v>0.11607319906716285</v>
      </c>
      <c r="O1106" s="146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45" t="s">
        <v>271</v>
      </c>
      <c r="C1107" s="46"/>
      <c r="D1107" s="44">
        <v>0.24</v>
      </c>
      <c r="E1107" s="44">
        <v>7.62</v>
      </c>
      <c r="F1107" s="44">
        <v>2.73</v>
      </c>
      <c r="G1107" s="44">
        <v>1.69</v>
      </c>
      <c r="H1107" s="44">
        <v>0.36</v>
      </c>
      <c r="I1107" s="44">
        <v>0.24</v>
      </c>
      <c r="J1107" s="44">
        <v>0</v>
      </c>
      <c r="K1107" s="44">
        <v>0.35</v>
      </c>
      <c r="L1107" s="44">
        <v>0.67</v>
      </c>
      <c r="M1107" s="44">
        <v>0.99</v>
      </c>
      <c r="N1107" s="44">
        <v>1.93</v>
      </c>
      <c r="O1107" s="146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BM1108" s="53"/>
    </row>
    <row r="1109" spans="1:65" ht="15">
      <c r="B1109" s="8" t="s">
        <v>598</v>
      </c>
      <c r="BM1109" s="27" t="s">
        <v>66</v>
      </c>
    </row>
    <row r="1110" spans="1:65" ht="15">
      <c r="A1110" s="24" t="s">
        <v>44</v>
      </c>
      <c r="B1110" s="18" t="s">
        <v>117</v>
      </c>
      <c r="C1110" s="15" t="s">
        <v>118</v>
      </c>
      <c r="D1110" s="16" t="s">
        <v>239</v>
      </c>
      <c r="E1110" s="17" t="s">
        <v>239</v>
      </c>
      <c r="F1110" s="17" t="s">
        <v>239</v>
      </c>
      <c r="G1110" s="17" t="s">
        <v>239</v>
      </c>
      <c r="H1110" s="17" t="s">
        <v>239</v>
      </c>
      <c r="I1110" s="17" t="s">
        <v>239</v>
      </c>
      <c r="J1110" s="17" t="s">
        <v>239</v>
      </c>
      <c r="K1110" s="17" t="s">
        <v>239</v>
      </c>
      <c r="L1110" s="17" t="s">
        <v>239</v>
      </c>
      <c r="M1110" s="17" t="s">
        <v>239</v>
      </c>
      <c r="N1110" s="17" t="s">
        <v>239</v>
      </c>
      <c r="O1110" s="17" t="s">
        <v>239</v>
      </c>
      <c r="P1110" s="17" t="s">
        <v>239</v>
      </c>
      <c r="Q1110" s="17" t="s">
        <v>239</v>
      </c>
      <c r="R1110" s="17" t="s">
        <v>239</v>
      </c>
      <c r="S1110" s="17" t="s">
        <v>239</v>
      </c>
      <c r="T1110" s="17" t="s">
        <v>239</v>
      </c>
      <c r="U1110" s="17" t="s">
        <v>239</v>
      </c>
      <c r="V1110" s="146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240</v>
      </c>
      <c r="C1111" s="9" t="s">
        <v>240</v>
      </c>
      <c r="D1111" s="144" t="s">
        <v>242</v>
      </c>
      <c r="E1111" s="145" t="s">
        <v>243</v>
      </c>
      <c r="F1111" s="145" t="s">
        <v>244</v>
      </c>
      <c r="G1111" s="145" t="s">
        <v>245</v>
      </c>
      <c r="H1111" s="145" t="s">
        <v>246</v>
      </c>
      <c r="I1111" s="145" t="s">
        <v>248</v>
      </c>
      <c r="J1111" s="145" t="s">
        <v>249</v>
      </c>
      <c r="K1111" s="145" t="s">
        <v>250</v>
      </c>
      <c r="L1111" s="145" t="s">
        <v>251</v>
      </c>
      <c r="M1111" s="145" t="s">
        <v>253</v>
      </c>
      <c r="N1111" s="145" t="s">
        <v>254</v>
      </c>
      <c r="O1111" s="145" t="s">
        <v>256</v>
      </c>
      <c r="P1111" s="145" t="s">
        <v>257</v>
      </c>
      <c r="Q1111" s="145" t="s">
        <v>258</v>
      </c>
      <c r="R1111" s="145" t="s">
        <v>259</v>
      </c>
      <c r="S1111" s="145" t="s">
        <v>282</v>
      </c>
      <c r="T1111" s="145" t="s">
        <v>284</v>
      </c>
      <c r="U1111" s="145" t="s">
        <v>260</v>
      </c>
      <c r="V1111" s="146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299</v>
      </c>
      <c r="E1112" s="11" t="s">
        <v>104</v>
      </c>
      <c r="F1112" s="11" t="s">
        <v>104</v>
      </c>
      <c r="G1112" s="11" t="s">
        <v>104</v>
      </c>
      <c r="H1112" s="11" t="s">
        <v>103</v>
      </c>
      <c r="I1112" s="11" t="s">
        <v>103</v>
      </c>
      <c r="J1112" s="11" t="s">
        <v>104</v>
      </c>
      <c r="K1112" s="11" t="s">
        <v>103</v>
      </c>
      <c r="L1112" s="11" t="s">
        <v>104</v>
      </c>
      <c r="M1112" s="11" t="s">
        <v>104</v>
      </c>
      <c r="N1112" s="11" t="s">
        <v>104</v>
      </c>
      <c r="O1112" s="11" t="s">
        <v>104</v>
      </c>
      <c r="P1112" s="11" t="s">
        <v>299</v>
      </c>
      <c r="Q1112" s="11" t="s">
        <v>100</v>
      </c>
      <c r="R1112" s="11" t="s">
        <v>99</v>
      </c>
      <c r="S1112" s="11" t="s">
        <v>104</v>
      </c>
      <c r="T1112" s="11" t="s">
        <v>299</v>
      </c>
      <c r="U1112" s="11" t="s">
        <v>104</v>
      </c>
      <c r="V1112" s="146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0</v>
      </c>
    </row>
    <row r="1113" spans="1:65">
      <c r="A1113" s="29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146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0</v>
      </c>
    </row>
    <row r="1114" spans="1:65">
      <c r="A1114" s="29"/>
      <c r="B1114" s="18">
        <v>1</v>
      </c>
      <c r="C1114" s="14">
        <v>1</v>
      </c>
      <c r="D1114" s="207">
        <v>120</v>
      </c>
      <c r="E1114" s="207">
        <v>130</v>
      </c>
      <c r="F1114" s="206">
        <v>137</v>
      </c>
      <c r="G1114" s="207">
        <v>100</v>
      </c>
      <c r="H1114" s="206">
        <v>139</v>
      </c>
      <c r="I1114" s="206">
        <v>151</v>
      </c>
      <c r="J1114" s="207">
        <v>130</v>
      </c>
      <c r="K1114" s="206">
        <v>120</v>
      </c>
      <c r="L1114" s="207">
        <v>120</v>
      </c>
      <c r="M1114" s="206">
        <v>125</v>
      </c>
      <c r="N1114" s="207">
        <v>140.00000000000003</v>
      </c>
      <c r="O1114" s="206">
        <v>131</v>
      </c>
      <c r="P1114" s="206">
        <v>126</v>
      </c>
      <c r="Q1114" s="206">
        <v>130.98204109057886</v>
      </c>
      <c r="R1114" s="206">
        <v>140</v>
      </c>
      <c r="S1114" s="206">
        <v>115.279831615389</v>
      </c>
      <c r="T1114" s="206">
        <v>130</v>
      </c>
      <c r="U1114" s="206">
        <v>144</v>
      </c>
      <c r="V1114" s="209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  <c r="AH1114" s="210"/>
      <c r="AI1114" s="210"/>
      <c r="AJ1114" s="210"/>
      <c r="AK1114" s="210"/>
      <c r="AL1114" s="210"/>
      <c r="AM1114" s="210"/>
      <c r="AN1114" s="210"/>
      <c r="AO1114" s="210"/>
      <c r="AP1114" s="210"/>
      <c r="AQ1114" s="210"/>
      <c r="AR1114" s="210"/>
      <c r="AS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F1114" s="210"/>
      <c r="BG1114" s="210"/>
      <c r="BH1114" s="210"/>
      <c r="BI1114" s="210"/>
      <c r="BJ1114" s="210"/>
      <c r="BK1114" s="210"/>
      <c r="BL1114" s="210"/>
      <c r="BM1114" s="211">
        <v>1</v>
      </c>
    </row>
    <row r="1115" spans="1:65">
      <c r="A1115" s="29"/>
      <c r="B1115" s="19">
        <v>1</v>
      </c>
      <c r="C1115" s="9">
        <v>2</v>
      </c>
      <c r="D1115" s="214">
        <v>120</v>
      </c>
      <c r="E1115" s="214">
        <v>140.00000000000003</v>
      </c>
      <c r="F1115" s="213">
        <v>133</v>
      </c>
      <c r="G1115" s="214">
        <v>100</v>
      </c>
      <c r="H1115" s="213">
        <v>143</v>
      </c>
      <c r="I1115" s="213">
        <v>166</v>
      </c>
      <c r="J1115" s="214">
        <v>130</v>
      </c>
      <c r="K1115" s="213">
        <v>126</v>
      </c>
      <c r="L1115" s="214">
        <v>120</v>
      </c>
      <c r="M1115" s="213">
        <v>131</v>
      </c>
      <c r="N1115" s="214">
        <v>130</v>
      </c>
      <c r="O1115" s="213">
        <v>130</v>
      </c>
      <c r="P1115" s="213">
        <v>121</v>
      </c>
      <c r="Q1115" s="213">
        <v>128.58769651309009</v>
      </c>
      <c r="R1115" s="213">
        <v>147</v>
      </c>
      <c r="S1115" s="213">
        <v>103.282192819635</v>
      </c>
      <c r="T1115" s="213">
        <v>129</v>
      </c>
      <c r="U1115" s="213">
        <v>144</v>
      </c>
      <c r="V1115" s="209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  <c r="AH1115" s="210"/>
      <c r="AI1115" s="210"/>
      <c r="AJ1115" s="210"/>
      <c r="AK1115" s="210"/>
      <c r="AL1115" s="210"/>
      <c r="AM1115" s="210"/>
      <c r="AN1115" s="210"/>
      <c r="AO1115" s="210"/>
      <c r="AP1115" s="210"/>
      <c r="AQ1115" s="210"/>
      <c r="AR1115" s="210"/>
      <c r="AS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F1115" s="210"/>
      <c r="BG1115" s="210"/>
      <c r="BH1115" s="210"/>
      <c r="BI1115" s="210"/>
      <c r="BJ1115" s="210"/>
      <c r="BK1115" s="210"/>
      <c r="BL1115" s="210"/>
      <c r="BM1115" s="211">
        <v>20</v>
      </c>
    </row>
    <row r="1116" spans="1:65">
      <c r="A1116" s="29"/>
      <c r="B1116" s="19">
        <v>1</v>
      </c>
      <c r="C1116" s="9">
        <v>3</v>
      </c>
      <c r="D1116" s="214">
        <v>120</v>
      </c>
      <c r="E1116" s="214">
        <v>130</v>
      </c>
      <c r="F1116" s="213">
        <v>132</v>
      </c>
      <c r="G1116" s="214">
        <v>89.999999999999986</v>
      </c>
      <c r="H1116" s="215">
        <v>168</v>
      </c>
      <c r="I1116" s="213">
        <v>139</v>
      </c>
      <c r="J1116" s="214">
        <v>130</v>
      </c>
      <c r="K1116" s="213">
        <v>125</v>
      </c>
      <c r="L1116" s="214">
        <v>120</v>
      </c>
      <c r="M1116" s="213">
        <v>127</v>
      </c>
      <c r="N1116" s="214">
        <v>130</v>
      </c>
      <c r="O1116" s="213">
        <v>133</v>
      </c>
      <c r="P1116" s="213">
        <v>125</v>
      </c>
      <c r="Q1116" s="213">
        <v>133.09377497079976</v>
      </c>
      <c r="R1116" s="213">
        <v>152</v>
      </c>
      <c r="S1116" s="213">
        <v>105.102685927393</v>
      </c>
      <c r="T1116" s="213">
        <v>125</v>
      </c>
      <c r="U1116" s="213">
        <v>135</v>
      </c>
      <c r="V1116" s="209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  <c r="AH1116" s="210"/>
      <c r="AI1116" s="210"/>
      <c r="AJ1116" s="210"/>
      <c r="AK1116" s="210"/>
      <c r="AL1116" s="210"/>
      <c r="AM1116" s="210"/>
      <c r="AN1116" s="210"/>
      <c r="AO1116" s="210"/>
      <c r="AP1116" s="210"/>
      <c r="AQ1116" s="210"/>
      <c r="AR1116" s="210"/>
      <c r="AS1116" s="210"/>
      <c r="AT1116" s="210"/>
      <c r="AU1116" s="210"/>
      <c r="AV1116" s="210"/>
      <c r="AW1116" s="210"/>
      <c r="AX1116" s="210"/>
      <c r="AY1116" s="210"/>
      <c r="AZ1116" s="210"/>
      <c r="BA1116" s="210"/>
      <c r="BB1116" s="210"/>
      <c r="BC1116" s="210"/>
      <c r="BD1116" s="210"/>
      <c r="BE1116" s="210"/>
      <c r="BF1116" s="210"/>
      <c r="BG1116" s="210"/>
      <c r="BH1116" s="210"/>
      <c r="BI1116" s="210"/>
      <c r="BJ1116" s="210"/>
      <c r="BK1116" s="210"/>
      <c r="BL1116" s="210"/>
      <c r="BM1116" s="211">
        <v>16</v>
      </c>
    </row>
    <row r="1117" spans="1:65">
      <c r="A1117" s="29"/>
      <c r="B1117" s="19">
        <v>1</v>
      </c>
      <c r="C1117" s="9">
        <v>4</v>
      </c>
      <c r="D1117" s="214">
        <v>120</v>
      </c>
      <c r="E1117" s="214">
        <v>130</v>
      </c>
      <c r="F1117" s="213">
        <v>129</v>
      </c>
      <c r="G1117" s="214">
        <v>89.999999999999986</v>
      </c>
      <c r="H1117" s="213">
        <v>124</v>
      </c>
      <c r="I1117" s="213">
        <v>144</v>
      </c>
      <c r="J1117" s="214">
        <v>130</v>
      </c>
      <c r="K1117" s="213">
        <v>119</v>
      </c>
      <c r="L1117" s="214">
        <v>120</v>
      </c>
      <c r="M1117" s="213">
        <v>125</v>
      </c>
      <c r="N1117" s="214">
        <v>130</v>
      </c>
      <c r="O1117" s="213">
        <v>129</v>
      </c>
      <c r="P1117" s="213">
        <v>119</v>
      </c>
      <c r="Q1117" s="213">
        <v>128.23012141831649</v>
      </c>
      <c r="R1117" s="213">
        <v>150</v>
      </c>
      <c r="S1117" s="213">
        <v>118.36471672173359</v>
      </c>
      <c r="T1117" s="213">
        <v>126</v>
      </c>
      <c r="U1117" s="213">
        <v>139</v>
      </c>
      <c r="V1117" s="209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  <c r="AH1117" s="210"/>
      <c r="AI1117" s="210"/>
      <c r="AJ1117" s="210"/>
      <c r="AK1117" s="210"/>
      <c r="AL1117" s="210"/>
      <c r="AM1117" s="210"/>
      <c r="AN1117" s="210"/>
      <c r="AO1117" s="210"/>
      <c r="AP1117" s="210"/>
      <c r="AQ1117" s="210"/>
      <c r="AR1117" s="210"/>
      <c r="AS1117" s="210"/>
      <c r="AT1117" s="210"/>
      <c r="AU1117" s="210"/>
      <c r="AV1117" s="210"/>
      <c r="AW1117" s="210"/>
      <c r="AX1117" s="210"/>
      <c r="AY1117" s="210"/>
      <c r="AZ1117" s="210"/>
      <c r="BA1117" s="210"/>
      <c r="BB1117" s="210"/>
      <c r="BC1117" s="210"/>
      <c r="BD1117" s="210"/>
      <c r="BE1117" s="210"/>
      <c r="BF1117" s="210"/>
      <c r="BG1117" s="210"/>
      <c r="BH1117" s="210"/>
      <c r="BI1117" s="210"/>
      <c r="BJ1117" s="210"/>
      <c r="BK1117" s="210"/>
      <c r="BL1117" s="210"/>
      <c r="BM1117" s="211">
        <v>131.21501389618285</v>
      </c>
    </row>
    <row r="1118" spans="1:65">
      <c r="A1118" s="29"/>
      <c r="B1118" s="19">
        <v>1</v>
      </c>
      <c r="C1118" s="9">
        <v>5</v>
      </c>
      <c r="D1118" s="214">
        <v>130</v>
      </c>
      <c r="E1118" s="214">
        <v>130</v>
      </c>
      <c r="F1118" s="213">
        <v>141</v>
      </c>
      <c r="G1118" s="214">
        <v>100</v>
      </c>
      <c r="H1118" s="213">
        <v>132</v>
      </c>
      <c r="I1118" s="213">
        <v>131</v>
      </c>
      <c r="J1118" s="214">
        <v>130</v>
      </c>
      <c r="K1118" s="213">
        <v>120</v>
      </c>
      <c r="L1118" s="214">
        <v>70.000000000000014</v>
      </c>
      <c r="M1118" s="213">
        <v>129</v>
      </c>
      <c r="N1118" s="214">
        <v>130</v>
      </c>
      <c r="O1118" s="213">
        <v>130</v>
      </c>
      <c r="P1118" s="213">
        <v>126</v>
      </c>
      <c r="Q1118" s="213">
        <v>128.32626385416174</v>
      </c>
      <c r="R1118" s="213">
        <v>143</v>
      </c>
      <c r="S1118" s="213">
        <v>113.209290649187</v>
      </c>
      <c r="T1118" s="213">
        <v>123.00000000000001</v>
      </c>
      <c r="U1118" s="213">
        <v>147</v>
      </c>
      <c r="V1118" s="209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  <c r="AH1118" s="210"/>
      <c r="AI1118" s="210"/>
      <c r="AJ1118" s="210"/>
      <c r="AK1118" s="210"/>
      <c r="AL1118" s="210"/>
      <c r="AM1118" s="210"/>
      <c r="AN1118" s="210"/>
      <c r="AO1118" s="210"/>
      <c r="AP1118" s="210"/>
      <c r="AQ1118" s="210"/>
      <c r="AR1118" s="210"/>
      <c r="AS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F1118" s="210"/>
      <c r="BG1118" s="210"/>
      <c r="BH1118" s="210"/>
      <c r="BI1118" s="210"/>
      <c r="BJ1118" s="210"/>
      <c r="BK1118" s="210"/>
      <c r="BL1118" s="210"/>
      <c r="BM1118" s="211">
        <v>132</v>
      </c>
    </row>
    <row r="1119" spans="1:65">
      <c r="A1119" s="29"/>
      <c r="B1119" s="19">
        <v>1</v>
      </c>
      <c r="C1119" s="9">
        <v>6</v>
      </c>
      <c r="D1119" s="214">
        <v>120</v>
      </c>
      <c r="E1119" s="214">
        <v>140.00000000000003</v>
      </c>
      <c r="F1119" s="213">
        <v>135</v>
      </c>
      <c r="G1119" s="214">
        <v>89.999999999999986</v>
      </c>
      <c r="H1119" s="213">
        <v>124</v>
      </c>
      <c r="I1119" s="213">
        <v>129</v>
      </c>
      <c r="J1119" s="214">
        <v>130</v>
      </c>
      <c r="K1119" s="213">
        <v>124</v>
      </c>
      <c r="L1119" s="214">
        <v>100</v>
      </c>
      <c r="M1119" s="213">
        <v>136</v>
      </c>
      <c r="N1119" s="214">
        <v>150</v>
      </c>
      <c r="O1119" s="213">
        <v>131</v>
      </c>
      <c r="P1119" s="213">
        <v>123.00000000000001</v>
      </c>
      <c r="Q1119" s="213">
        <v>135.25766822314779</v>
      </c>
      <c r="R1119" s="213">
        <v>151</v>
      </c>
      <c r="S1119" s="213">
        <v>114.36471672173359</v>
      </c>
      <c r="T1119" s="213">
        <v>129</v>
      </c>
      <c r="U1119" s="213">
        <v>147</v>
      </c>
      <c r="V1119" s="209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  <c r="BI1119" s="210"/>
      <c r="BJ1119" s="210"/>
      <c r="BK1119" s="210"/>
      <c r="BL1119" s="210"/>
      <c r="BM1119" s="216"/>
    </row>
    <row r="1120" spans="1:65">
      <c r="A1120" s="29"/>
      <c r="B1120" s="20" t="s">
        <v>267</v>
      </c>
      <c r="C1120" s="12"/>
      <c r="D1120" s="217">
        <v>121.66666666666667</v>
      </c>
      <c r="E1120" s="217">
        <v>133.33333333333334</v>
      </c>
      <c r="F1120" s="217">
        <v>134.5</v>
      </c>
      <c r="G1120" s="217">
        <v>95</v>
      </c>
      <c r="H1120" s="217">
        <v>138.33333333333334</v>
      </c>
      <c r="I1120" s="217">
        <v>143.33333333333334</v>
      </c>
      <c r="J1120" s="217">
        <v>130</v>
      </c>
      <c r="K1120" s="217">
        <v>122.33333333333333</v>
      </c>
      <c r="L1120" s="217">
        <v>108.33333333333333</v>
      </c>
      <c r="M1120" s="217">
        <v>128.83333333333334</v>
      </c>
      <c r="N1120" s="217">
        <v>135</v>
      </c>
      <c r="O1120" s="217">
        <v>130.66666666666666</v>
      </c>
      <c r="P1120" s="217">
        <v>123.33333333333333</v>
      </c>
      <c r="Q1120" s="217">
        <v>130.74626101168246</v>
      </c>
      <c r="R1120" s="217">
        <v>147.16666666666666</v>
      </c>
      <c r="S1120" s="217">
        <v>111.60057240917853</v>
      </c>
      <c r="T1120" s="217">
        <v>127</v>
      </c>
      <c r="U1120" s="217">
        <v>142.66666666666666</v>
      </c>
      <c r="V1120" s="209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F1120" s="210"/>
      <c r="BG1120" s="210"/>
      <c r="BH1120" s="210"/>
      <c r="BI1120" s="210"/>
      <c r="BJ1120" s="210"/>
      <c r="BK1120" s="210"/>
      <c r="BL1120" s="210"/>
      <c r="BM1120" s="216"/>
    </row>
    <row r="1121" spans="1:65">
      <c r="A1121" s="29"/>
      <c r="B1121" s="3" t="s">
        <v>268</v>
      </c>
      <c r="C1121" s="28"/>
      <c r="D1121" s="213">
        <v>120</v>
      </c>
      <c r="E1121" s="213">
        <v>130</v>
      </c>
      <c r="F1121" s="213">
        <v>134</v>
      </c>
      <c r="G1121" s="213">
        <v>95</v>
      </c>
      <c r="H1121" s="213">
        <v>135.5</v>
      </c>
      <c r="I1121" s="213">
        <v>141.5</v>
      </c>
      <c r="J1121" s="213">
        <v>130</v>
      </c>
      <c r="K1121" s="213">
        <v>122</v>
      </c>
      <c r="L1121" s="213">
        <v>120</v>
      </c>
      <c r="M1121" s="213">
        <v>128</v>
      </c>
      <c r="N1121" s="213">
        <v>130</v>
      </c>
      <c r="O1121" s="213">
        <v>130.5</v>
      </c>
      <c r="P1121" s="213">
        <v>124</v>
      </c>
      <c r="Q1121" s="213">
        <v>129.78486880183448</v>
      </c>
      <c r="R1121" s="213">
        <v>148.5</v>
      </c>
      <c r="S1121" s="213">
        <v>113.78700368546029</v>
      </c>
      <c r="T1121" s="213">
        <v>127.5</v>
      </c>
      <c r="U1121" s="213">
        <v>144</v>
      </c>
      <c r="V1121" s="209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6"/>
    </row>
    <row r="1122" spans="1:65">
      <c r="A1122" s="29"/>
      <c r="B1122" s="3" t="s">
        <v>269</v>
      </c>
      <c r="C1122" s="28"/>
      <c r="D1122" s="213">
        <v>4.0824829046386304</v>
      </c>
      <c r="E1122" s="213">
        <v>5.1639777949432375</v>
      </c>
      <c r="F1122" s="213">
        <v>4.1833001326703778</v>
      </c>
      <c r="G1122" s="213">
        <v>5.4772255750516692</v>
      </c>
      <c r="H1122" s="213">
        <v>16.451950239004059</v>
      </c>
      <c r="I1122" s="213">
        <v>13.779211394948067</v>
      </c>
      <c r="J1122" s="213">
        <v>0</v>
      </c>
      <c r="K1122" s="213">
        <v>3.011090610836324</v>
      </c>
      <c r="L1122" s="213">
        <v>20.412414523193128</v>
      </c>
      <c r="M1122" s="213">
        <v>4.2150523919242886</v>
      </c>
      <c r="N1122" s="213">
        <v>8.3666002653407592</v>
      </c>
      <c r="O1122" s="213">
        <v>1.3662601021279464</v>
      </c>
      <c r="P1122" s="213">
        <v>2.8751811537130427</v>
      </c>
      <c r="Q1122" s="213">
        <v>2.9245838832836344</v>
      </c>
      <c r="R1122" s="213">
        <v>4.7923550230201704</v>
      </c>
      <c r="S1122" s="213">
        <v>6.0155969357966024</v>
      </c>
      <c r="T1122" s="213">
        <v>2.7568097504180402</v>
      </c>
      <c r="U1122" s="213">
        <v>4.7609522856952333</v>
      </c>
      <c r="V1122" s="209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  <c r="BI1122" s="210"/>
      <c r="BJ1122" s="210"/>
      <c r="BK1122" s="210"/>
      <c r="BL1122" s="210"/>
      <c r="BM1122" s="216"/>
    </row>
    <row r="1123" spans="1:65">
      <c r="A1123" s="29"/>
      <c r="B1123" s="3" t="s">
        <v>86</v>
      </c>
      <c r="C1123" s="28"/>
      <c r="D1123" s="13">
        <v>3.355465401072847E-2</v>
      </c>
      <c r="E1123" s="13">
        <v>3.872983346207428E-2</v>
      </c>
      <c r="F1123" s="13">
        <v>3.1102603216880131E-2</v>
      </c>
      <c r="G1123" s="13">
        <v>5.7655006053175466E-2</v>
      </c>
      <c r="H1123" s="13">
        <v>0.11892976076388476</v>
      </c>
      <c r="I1123" s="13">
        <v>9.6134032988009765E-2</v>
      </c>
      <c r="J1123" s="13">
        <v>0</v>
      </c>
      <c r="K1123" s="13">
        <v>2.4613819707108915E-2</v>
      </c>
      <c r="L1123" s="13">
        <v>0.18842228790639812</v>
      </c>
      <c r="M1123" s="13">
        <v>3.2717094892038459E-2</v>
      </c>
      <c r="N1123" s="13">
        <v>6.1974816780301922E-2</v>
      </c>
      <c r="O1123" s="13">
        <v>1.0456072210162856E-2</v>
      </c>
      <c r="P1123" s="13">
        <v>2.3312279624700349E-2</v>
      </c>
      <c r="Q1123" s="13">
        <v>2.2368394022543533E-2</v>
      </c>
      <c r="R1123" s="13">
        <v>3.2564133791756537E-2</v>
      </c>
      <c r="S1123" s="13">
        <v>5.3902921875173579E-2</v>
      </c>
      <c r="T1123" s="13">
        <v>2.1707163389118427E-2</v>
      </c>
      <c r="U1123" s="13">
        <v>3.3371160881041355E-2</v>
      </c>
      <c r="V1123" s="146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9"/>
      <c r="B1124" s="3" t="s">
        <v>270</v>
      </c>
      <c r="C1124" s="28"/>
      <c r="D1124" s="13">
        <v>-7.2768709509651197E-2</v>
      </c>
      <c r="E1124" s="13">
        <v>1.6143879989423349E-2</v>
      </c>
      <c r="F1124" s="13">
        <v>2.5035138939330626E-2</v>
      </c>
      <c r="G1124" s="13">
        <v>-0.27599748550753589</v>
      </c>
      <c r="H1124" s="13">
        <v>5.4249275489026694E-2</v>
      </c>
      <c r="I1124" s="13">
        <v>9.2354670988630039E-2</v>
      </c>
      <c r="J1124" s="13">
        <v>-9.2597170103123627E-3</v>
      </c>
      <c r="K1124" s="13">
        <v>-6.7687990109704166E-2</v>
      </c>
      <c r="L1124" s="13">
        <v>-0.1743830975085936</v>
      </c>
      <c r="M1124" s="13">
        <v>-1.8150975960219751E-2</v>
      </c>
      <c r="N1124" s="13">
        <v>2.8845678489290982E-2</v>
      </c>
      <c r="O1124" s="13">
        <v>-4.1789976103653315E-3</v>
      </c>
      <c r="P1124" s="13">
        <v>-6.0066911009783563E-2</v>
      </c>
      <c r="Q1124" s="13">
        <v>-3.5724028110935002E-3</v>
      </c>
      <c r="R1124" s="13">
        <v>0.12156880753832588</v>
      </c>
      <c r="S1124" s="13">
        <v>-0.14948321007322563</v>
      </c>
      <c r="T1124" s="13">
        <v>-3.2122954310074392E-2</v>
      </c>
      <c r="U1124" s="13">
        <v>8.7273951588682896E-2</v>
      </c>
      <c r="V1124" s="146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45" t="s">
        <v>271</v>
      </c>
      <c r="C1125" s="46"/>
      <c r="D1125" s="44" t="s">
        <v>272</v>
      </c>
      <c r="E1125" s="44" t="s">
        <v>272</v>
      </c>
      <c r="F1125" s="44">
        <v>0.34</v>
      </c>
      <c r="G1125" s="44" t="s">
        <v>272</v>
      </c>
      <c r="H1125" s="44">
        <v>0.69</v>
      </c>
      <c r="I1125" s="44">
        <v>1.1399999999999999</v>
      </c>
      <c r="J1125" s="44" t="s">
        <v>272</v>
      </c>
      <c r="K1125" s="44">
        <v>0.75</v>
      </c>
      <c r="L1125" s="44" t="s">
        <v>272</v>
      </c>
      <c r="M1125" s="44">
        <v>0.17</v>
      </c>
      <c r="N1125" s="44" t="s">
        <v>272</v>
      </c>
      <c r="O1125" s="44">
        <v>0</v>
      </c>
      <c r="P1125" s="44">
        <v>0.66</v>
      </c>
      <c r="Q1125" s="44">
        <v>0</v>
      </c>
      <c r="R1125" s="44">
        <v>1.48</v>
      </c>
      <c r="S1125" s="44">
        <v>1.72</v>
      </c>
      <c r="T1125" s="44">
        <v>0.33</v>
      </c>
      <c r="U1125" s="44">
        <v>1.08</v>
      </c>
      <c r="V1125" s="146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30" t="s">
        <v>313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BM1126" s="53"/>
    </row>
    <row r="1127" spans="1:65">
      <c r="BM1127" s="53"/>
    </row>
    <row r="1128" spans="1:65" ht="15">
      <c r="B1128" s="8" t="s">
        <v>599</v>
      </c>
      <c r="BM1128" s="27" t="s">
        <v>66</v>
      </c>
    </row>
    <row r="1129" spans="1:65" ht="15">
      <c r="A1129" s="24" t="s">
        <v>45</v>
      </c>
      <c r="B1129" s="18" t="s">
        <v>117</v>
      </c>
      <c r="C1129" s="15" t="s">
        <v>118</v>
      </c>
      <c r="D1129" s="16" t="s">
        <v>239</v>
      </c>
      <c r="E1129" s="17" t="s">
        <v>239</v>
      </c>
      <c r="F1129" s="17" t="s">
        <v>239</v>
      </c>
      <c r="G1129" s="17" t="s">
        <v>239</v>
      </c>
      <c r="H1129" s="17" t="s">
        <v>239</v>
      </c>
      <c r="I1129" s="17" t="s">
        <v>239</v>
      </c>
      <c r="J1129" s="17" t="s">
        <v>239</v>
      </c>
      <c r="K1129" s="146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240</v>
      </c>
      <c r="C1130" s="9" t="s">
        <v>240</v>
      </c>
      <c r="D1130" s="144" t="s">
        <v>246</v>
      </c>
      <c r="E1130" s="145" t="s">
        <v>248</v>
      </c>
      <c r="F1130" s="145" t="s">
        <v>250</v>
      </c>
      <c r="G1130" s="145" t="s">
        <v>256</v>
      </c>
      <c r="H1130" s="145" t="s">
        <v>257</v>
      </c>
      <c r="I1130" s="145" t="s">
        <v>258</v>
      </c>
      <c r="J1130" s="145" t="s">
        <v>259</v>
      </c>
      <c r="K1130" s="146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103</v>
      </c>
      <c r="E1131" s="11" t="s">
        <v>103</v>
      </c>
      <c r="F1131" s="11" t="s">
        <v>103</v>
      </c>
      <c r="G1131" s="11" t="s">
        <v>103</v>
      </c>
      <c r="H1131" s="11" t="s">
        <v>299</v>
      </c>
      <c r="I1131" s="11" t="s">
        <v>100</v>
      </c>
      <c r="J1131" s="11" t="s">
        <v>99</v>
      </c>
      <c r="K1131" s="146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0</v>
      </c>
    </row>
    <row r="1132" spans="1:65">
      <c r="A1132" s="29"/>
      <c r="B1132" s="19"/>
      <c r="C1132" s="9"/>
      <c r="D1132" s="25"/>
      <c r="E1132" s="25"/>
      <c r="F1132" s="25"/>
      <c r="G1132" s="25"/>
      <c r="H1132" s="25"/>
      <c r="I1132" s="25"/>
      <c r="J1132" s="25"/>
      <c r="K1132" s="146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0</v>
      </c>
    </row>
    <row r="1133" spans="1:65">
      <c r="A1133" s="29"/>
      <c r="B1133" s="18">
        <v>1</v>
      </c>
      <c r="C1133" s="14">
        <v>1</v>
      </c>
      <c r="D1133" s="206">
        <v>103</v>
      </c>
      <c r="E1133" s="206">
        <v>109</v>
      </c>
      <c r="F1133" s="206">
        <v>115.3</v>
      </c>
      <c r="G1133" s="206">
        <v>113</v>
      </c>
      <c r="H1133" s="206">
        <v>127.30000000000001</v>
      </c>
      <c r="I1133" s="206">
        <v>115.97367262053046</v>
      </c>
      <c r="J1133" s="206">
        <v>118</v>
      </c>
      <c r="K1133" s="209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  <c r="AH1133" s="210"/>
      <c r="AI1133" s="210"/>
      <c r="AJ1133" s="210"/>
      <c r="AK1133" s="210"/>
      <c r="AL1133" s="210"/>
      <c r="AM1133" s="210"/>
      <c r="AN1133" s="210"/>
      <c r="AO1133" s="210"/>
      <c r="AP1133" s="210"/>
      <c r="AQ1133" s="210"/>
      <c r="AR1133" s="210"/>
      <c r="AS1133" s="210"/>
      <c r="AT1133" s="210"/>
      <c r="AU1133" s="210"/>
      <c r="AV1133" s="210"/>
      <c r="AW1133" s="210"/>
      <c r="AX1133" s="210"/>
      <c r="AY1133" s="210"/>
      <c r="AZ1133" s="210"/>
      <c r="BA1133" s="210"/>
      <c r="BB1133" s="210"/>
      <c r="BC1133" s="210"/>
      <c r="BD1133" s="210"/>
      <c r="BE1133" s="210"/>
      <c r="BF1133" s="210"/>
      <c r="BG1133" s="210"/>
      <c r="BH1133" s="210"/>
      <c r="BI1133" s="210"/>
      <c r="BJ1133" s="210"/>
      <c r="BK1133" s="210"/>
      <c r="BL1133" s="210"/>
      <c r="BM1133" s="211">
        <v>1</v>
      </c>
    </row>
    <row r="1134" spans="1:65">
      <c r="A1134" s="29"/>
      <c r="B1134" s="19">
        <v>1</v>
      </c>
      <c r="C1134" s="9">
        <v>2</v>
      </c>
      <c r="D1134" s="213">
        <v>103</v>
      </c>
      <c r="E1134" s="213">
        <v>117</v>
      </c>
      <c r="F1134" s="213">
        <v>104.3</v>
      </c>
      <c r="G1134" s="213">
        <v>123.00000000000001</v>
      </c>
      <c r="H1134" s="213">
        <v>126.50000000000001</v>
      </c>
      <c r="I1134" s="213">
        <v>116.62117926096005</v>
      </c>
      <c r="J1134" s="213">
        <v>105</v>
      </c>
      <c r="K1134" s="209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  <c r="AH1134" s="210"/>
      <c r="AI1134" s="210"/>
      <c r="AJ1134" s="210"/>
      <c r="AK1134" s="210"/>
      <c r="AL1134" s="210"/>
      <c r="AM1134" s="210"/>
      <c r="AN1134" s="210"/>
      <c r="AO1134" s="210"/>
      <c r="AP1134" s="210"/>
      <c r="AQ1134" s="210"/>
      <c r="AR1134" s="210"/>
      <c r="AS1134" s="210"/>
      <c r="AT1134" s="210"/>
      <c r="AU1134" s="210"/>
      <c r="AV1134" s="210"/>
      <c r="AW1134" s="210"/>
      <c r="AX1134" s="210"/>
      <c r="AY1134" s="210"/>
      <c r="AZ1134" s="210"/>
      <c r="BA1134" s="210"/>
      <c r="BB1134" s="210"/>
      <c r="BC1134" s="210"/>
      <c r="BD1134" s="210"/>
      <c r="BE1134" s="210"/>
      <c r="BF1134" s="210"/>
      <c r="BG1134" s="210"/>
      <c r="BH1134" s="210"/>
      <c r="BI1134" s="210"/>
      <c r="BJ1134" s="210"/>
      <c r="BK1134" s="210"/>
      <c r="BL1134" s="210"/>
      <c r="BM1134" s="211">
        <v>21</v>
      </c>
    </row>
    <row r="1135" spans="1:65">
      <c r="A1135" s="29"/>
      <c r="B1135" s="19">
        <v>1</v>
      </c>
      <c r="C1135" s="9">
        <v>3</v>
      </c>
      <c r="D1135" s="213">
        <v>106</v>
      </c>
      <c r="E1135" s="213">
        <v>102</v>
      </c>
      <c r="F1135" s="213">
        <v>103.8</v>
      </c>
      <c r="G1135" s="213">
        <v>121</v>
      </c>
      <c r="H1135" s="213">
        <v>129.4</v>
      </c>
      <c r="I1135" s="213">
        <v>117.99463378440402</v>
      </c>
      <c r="J1135" s="213">
        <v>115</v>
      </c>
      <c r="K1135" s="209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  <c r="AH1135" s="210"/>
      <c r="AI1135" s="210"/>
      <c r="AJ1135" s="210"/>
      <c r="AK1135" s="210"/>
      <c r="AL1135" s="210"/>
      <c r="AM1135" s="210"/>
      <c r="AN1135" s="210"/>
      <c r="AO1135" s="210"/>
      <c r="AP1135" s="210"/>
      <c r="AQ1135" s="210"/>
      <c r="AR1135" s="210"/>
      <c r="AS1135" s="210"/>
      <c r="AT1135" s="210"/>
      <c r="AU1135" s="210"/>
      <c r="AV1135" s="210"/>
      <c r="AW1135" s="210"/>
      <c r="AX1135" s="210"/>
      <c r="AY1135" s="210"/>
      <c r="AZ1135" s="210"/>
      <c r="BA1135" s="210"/>
      <c r="BB1135" s="210"/>
      <c r="BC1135" s="210"/>
      <c r="BD1135" s="210"/>
      <c r="BE1135" s="210"/>
      <c r="BF1135" s="210"/>
      <c r="BG1135" s="210"/>
      <c r="BH1135" s="210"/>
      <c r="BI1135" s="210"/>
      <c r="BJ1135" s="210"/>
      <c r="BK1135" s="210"/>
      <c r="BL1135" s="210"/>
      <c r="BM1135" s="211">
        <v>16</v>
      </c>
    </row>
    <row r="1136" spans="1:65">
      <c r="A1136" s="29"/>
      <c r="B1136" s="19">
        <v>1</v>
      </c>
      <c r="C1136" s="9">
        <v>4</v>
      </c>
      <c r="D1136" s="213">
        <v>105</v>
      </c>
      <c r="E1136" s="213">
        <v>106</v>
      </c>
      <c r="F1136" s="213">
        <v>105.4</v>
      </c>
      <c r="G1136" s="213">
        <v>121</v>
      </c>
      <c r="H1136" s="213">
        <v>125.30000000000001</v>
      </c>
      <c r="I1136" s="213">
        <v>114.44907737069481</v>
      </c>
      <c r="J1136" s="213">
        <v>124</v>
      </c>
      <c r="K1136" s="209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  <c r="AH1136" s="210"/>
      <c r="AI1136" s="210"/>
      <c r="AJ1136" s="210"/>
      <c r="AK1136" s="210"/>
      <c r="AL1136" s="210"/>
      <c r="AM1136" s="210"/>
      <c r="AN1136" s="210"/>
      <c r="AO1136" s="210"/>
      <c r="AP1136" s="210"/>
      <c r="AQ1136" s="210"/>
      <c r="AR1136" s="210"/>
      <c r="AS1136" s="210"/>
      <c r="AT1136" s="210"/>
      <c r="AU1136" s="210"/>
      <c r="AV1136" s="210"/>
      <c r="AW1136" s="210"/>
      <c r="AX1136" s="210"/>
      <c r="AY1136" s="210"/>
      <c r="AZ1136" s="210"/>
      <c r="BA1136" s="210"/>
      <c r="BB1136" s="210"/>
      <c r="BC1136" s="210"/>
      <c r="BD1136" s="210"/>
      <c r="BE1136" s="210"/>
      <c r="BF1136" s="210"/>
      <c r="BG1136" s="210"/>
      <c r="BH1136" s="210"/>
      <c r="BI1136" s="210"/>
      <c r="BJ1136" s="210"/>
      <c r="BK1136" s="210"/>
      <c r="BL1136" s="210"/>
      <c r="BM1136" s="211">
        <v>113.02793106171261</v>
      </c>
    </row>
    <row r="1137" spans="1:65">
      <c r="A1137" s="29"/>
      <c r="B1137" s="19">
        <v>1</v>
      </c>
      <c r="C1137" s="9">
        <v>5</v>
      </c>
      <c r="D1137" s="213">
        <v>107</v>
      </c>
      <c r="E1137" s="213">
        <v>103</v>
      </c>
      <c r="F1137" s="213">
        <v>106.8</v>
      </c>
      <c r="G1137" s="213">
        <v>109</v>
      </c>
      <c r="H1137" s="213">
        <v>123.20000000000002</v>
      </c>
      <c r="I1137" s="213">
        <v>112.1250913272372</v>
      </c>
      <c r="J1137" s="213">
        <v>111</v>
      </c>
      <c r="K1137" s="209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  <c r="AH1137" s="210"/>
      <c r="AI1137" s="210"/>
      <c r="AJ1137" s="210"/>
      <c r="AK1137" s="210"/>
      <c r="AL1137" s="210"/>
      <c r="AM1137" s="210"/>
      <c r="AN1137" s="210"/>
      <c r="AO1137" s="210"/>
      <c r="AP1137" s="210"/>
      <c r="AQ1137" s="210"/>
      <c r="AR1137" s="210"/>
      <c r="AS1137" s="210"/>
      <c r="AT1137" s="210"/>
      <c r="AU1137" s="210"/>
      <c r="AV1137" s="210"/>
      <c r="AW1137" s="210"/>
      <c r="AX1137" s="210"/>
      <c r="AY1137" s="210"/>
      <c r="AZ1137" s="210"/>
      <c r="BA1137" s="210"/>
      <c r="BB1137" s="210"/>
      <c r="BC1137" s="210"/>
      <c r="BD1137" s="210"/>
      <c r="BE1137" s="210"/>
      <c r="BF1137" s="210"/>
      <c r="BG1137" s="210"/>
      <c r="BH1137" s="210"/>
      <c r="BI1137" s="210"/>
      <c r="BJ1137" s="210"/>
      <c r="BK1137" s="210"/>
      <c r="BL1137" s="210"/>
      <c r="BM1137" s="211">
        <v>133</v>
      </c>
    </row>
    <row r="1138" spans="1:65">
      <c r="A1138" s="29"/>
      <c r="B1138" s="19">
        <v>1</v>
      </c>
      <c r="C1138" s="9">
        <v>6</v>
      </c>
      <c r="D1138" s="213">
        <v>106</v>
      </c>
      <c r="E1138" s="213">
        <v>98</v>
      </c>
      <c r="F1138" s="213">
        <v>104.6</v>
      </c>
      <c r="G1138" s="213">
        <v>120</v>
      </c>
      <c r="H1138" s="213">
        <v>125.8</v>
      </c>
      <c r="I1138" s="213">
        <v>120.30945022810261</v>
      </c>
      <c r="J1138" s="213">
        <v>107</v>
      </c>
      <c r="K1138" s="209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  <c r="AH1138" s="210"/>
      <c r="AI1138" s="210"/>
      <c r="AJ1138" s="210"/>
      <c r="AK1138" s="210"/>
      <c r="AL1138" s="210"/>
      <c r="AM1138" s="210"/>
      <c r="AN1138" s="210"/>
      <c r="AO1138" s="210"/>
      <c r="AP1138" s="210"/>
      <c r="AQ1138" s="210"/>
      <c r="AR1138" s="210"/>
      <c r="AS1138" s="210"/>
      <c r="AT1138" s="210"/>
      <c r="AU1138" s="210"/>
      <c r="AV1138" s="210"/>
      <c r="AW1138" s="210"/>
      <c r="AX1138" s="210"/>
      <c r="AY1138" s="210"/>
      <c r="AZ1138" s="210"/>
      <c r="BA1138" s="210"/>
      <c r="BB1138" s="210"/>
      <c r="BC1138" s="210"/>
      <c r="BD1138" s="210"/>
      <c r="BE1138" s="210"/>
      <c r="BF1138" s="210"/>
      <c r="BG1138" s="210"/>
      <c r="BH1138" s="210"/>
      <c r="BI1138" s="210"/>
      <c r="BJ1138" s="210"/>
      <c r="BK1138" s="210"/>
      <c r="BL1138" s="210"/>
      <c r="BM1138" s="216"/>
    </row>
    <row r="1139" spans="1:65">
      <c r="A1139" s="29"/>
      <c r="B1139" s="20" t="s">
        <v>267</v>
      </c>
      <c r="C1139" s="12"/>
      <c r="D1139" s="217">
        <v>105</v>
      </c>
      <c r="E1139" s="217">
        <v>105.83333333333333</v>
      </c>
      <c r="F1139" s="217">
        <v>106.69999999999999</v>
      </c>
      <c r="G1139" s="217">
        <v>117.83333333333333</v>
      </c>
      <c r="H1139" s="217">
        <v>126.25</v>
      </c>
      <c r="I1139" s="217">
        <v>116.24551743198818</v>
      </c>
      <c r="J1139" s="217">
        <v>113.33333333333333</v>
      </c>
      <c r="K1139" s="209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  <c r="AH1139" s="210"/>
      <c r="AI1139" s="210"/>
      <c r="AJ1139" s="210"/>
      <c r="AK1139" s="210"/>
      <c r="AL1139" s="210"/>
      <c r="AM1139" s="210"/>
      <c r="AN1139" s="210"/>
      <c r="AO1139" s="210"/>
      <c r="AP1139" s="210"/>
      <c r="AQ1139" s="210"/>
      <c r="AR1139" s="210"/>
      <c r="AS1139" s="210"/>
      <c r="AT1139" s="210"/>
      <c r="AU1139" s="210"/>
      <c r="AV1139" s="210"/>
      <c r="AW1139" s="210"/>
      <c r="AX1139" s="210"/>
      <c r="AY1139" s="210"/>
      <c r="AZ1139" s="210"/>
      <c r="BA1139" s="210"/>
      <c r="BB1139" s="210"/>
      <c r="BC1139" s="210"/>
      <c r="BD1139" s="210"/>
      <c r="BE1139" s="210"/>
      <c r="BF1139" s="210"/>
      <c r="BG1139" s="210"/>
      <c r="BH1139" s="210"/>
      <c r="BI1139" s="210"/>
      <c r="BJ1139" s="210"/>
      <c r="BK1139" s="210"/>
      <c r="BL1139" s="210"/>
      <c r="BM1139" s="216"/>
    </row>
    <row r="1140" spans="1:65">
      <c r="A1140" s="29"/>
      <c r="B1140" s="3" t="s">
        <v>268</v>
      </c>
      <c r="C1140" s="28"/>
      <c r="D1140" s="213">
        <v>105.5</v>
      </c>
      <c r="E1140" s="213">
        <v>104.5</v>
      </c>
      <c r="F1140" s="213">
        <v>105</v>
      </c>
      <c r="G1140" s="213">
        <v>120.5</v>
      </c>
      <c r="H1140" s="213">
        <v>126.15</v>
      </c>
      <c r="I1140" s="213">
        <v>116.29742594074526</v>
      </c>
      <c r="J1140" s="213">
        <v>113</v>
      </c>
      <c r="K1140" s="209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  <c r="AH1140" s="210"/>
      <c r="AI1140" s="210"/>
      <c r="AJ1140" s="210"/>
      <c r="AK1140" s="210"/>
      <c r="AL1140" s="210"/>
      <c r="AM1140" s="210"/>
      <c r="AN1140" s="210"/>
      <c r="AO1140" s="210"/>
      <c r="AP1140" s="210"/>
      <c r="AQ1140" s="210"/>
      <c r="AR1140" s="210"/>
      <c r="AS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F1140" s="210"/>
      <c r="BG1140" s="210"/>
      <c r="BH1140" s="210"/>
      <c r="BI1140" s="210"/>
      <c r="BJ1140" s="210"/>
      <c r="BK1140" s="210"/>
      <c r="BL1140" s="210"/>
      <c r="BM1140" s="216"/>
    </row>
    <row r="1141" spans="1:65">
      <c r="A1141" s="29"/>
      <c r="B1141" s="3" t="s">
        <v>269</v>
      </c>
      <c r="C1141" s="28"/>
      <c r="D1141" s="213">
        <v>1.6733200530681511</v>
      </c>
      <c r="E1141" s="213">
        <v>6.6156380392723015</v>
      </c>
      <c r="F1141" s="213">
        <v>4.3414283363888435</v>
      </c>
      <c r="G1141" s="213">
        <v>5.528712930390463</v>
      </c>
      <c r="H1141" s="213">
        <v>2.0734029999013672</v>
      </c>
      <c r="I1141" s="213">
        <v>2.8282534319052428</v>
      </c>
      <c r="J1141" s="213">
        <v>7.1180521680208741</v>
      </c>
      <c r="K1141" s="209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  <c r="AH1141" s="210"/>
      <c r="AI1141" s="210"/>
      <c r="AJ1141" s="210"/>
      <c r="AK1141" s="210"/>
      <c r="AL1141" s="210"/>
      <c r="AM1141" s="210"/>
      <c r="AN1141" s="210"/>
      <c r="AO1141" s="210"/>
      <c r="AP1141" s="210"/>
      <c r="AQ1141" s="210"/>
      <c r="AR1141" s="210"/>
      <c r="AS1141" s="210"/>
      <c r="AT1141" s="210"/>
      <c r="AU1141" s="210"/>
      <c r="AV1141" s="210"/>
      <c r="AW1141" s="210"/>
      <c r="AX1141" s="210"/>
      <c r="AY1141" s="210"/>
      <c r="AZ1141" s="210"/>
      <c r="BA1141" s="210"/>
      <c r="BB1141" s="210"/>
      <c r="BC1141" s="210"/>
      <c r="BD1141" s="210"/>
      <c r="BE1141" s="210"/>
      <c r="BF1141" s="210"/>
      <c r="BG1141" s="210"/>
      <c r="BH1141" s="210"/>
      <c r="BI1141" s="210"/>
      <c r="BJ1141" s="210"/>
      <c r="BK1141" s="210"/>
      <c r="BL1141" s="210"/>
      <c r="BM1141" s="216"/>
    </row>
    <row r="1142" spans="1:65">
      <c r="A1142" s="29"/>
      <c r="B1142" s="3" t="s">
        <v>86</v>
      </c>
      <c r="C1142" s="28"/>
      <c r="D1142" s="13">
        <v>1.5936381457791915E-2</v>
      </c>
      <c r="E1142" s="13">
        <v>6.2509965725407582E-2</v>
      </c>
      <c r="F1142" s="13">
        <v>4.0688175598770797E-2</v>
      </c>
      <c r="G1142" s="13">
        <v>4.691977027205485E-2</v>
      </c>
      <c r="H1142" s="13">
        <v>1.6422994058624692E-2</v>
      </c>
      <c r="I1142" s="13">
        <v>2.4329999937932837E-2</v>
      </c>
      <c r="J1142" s="13">
        <v>6.2806342659007711E-2</v>
      </c>
      <c r="K1142" s="146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9"/>
      <c r="B1143" s="3" t="s">
        <v>270</v>
      </c>
      <c r="C1143" s="28"/>
      <c r="D1143" s="13">
        <v>-7.1026081662322937E-2</v>
      </c>
      <c r="E1143" s="13">
        <v>-6.3653272786627135E-2</v>
      </c>
      <c r="F1143" s="13">
        <v>-5.5985551555903457E-2</v>
      </c>
      <c r="G1143" s="13">
        <v>4.2515175023393192E-2</v>
      </c>
      <c r="H1143" s="13">
        <v>0.11698054466792129</v>
      </c>
      <c r="I1143" s="13">
        <v>2.8467179218902849E-2</v>
      </c>
      <c r="J1143" s="13">
        <v>2.7020070946355279E-3</v>
      </c>
      <c r="K1143" s="146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A1144" s="29"/>
      <c r="B1144" s="45" t="s">
        <v>271</v>
      </c>
      <c r="C1144" s="46"/>
      <c r="D1144" s="44">
        <v>0.85</v>
      </c>
      <c r="E1144" s="44">
        <v>0.76</v>
      </c>
      <c r="F1144" s="44">
        <v>0.67</v>
      </c>
      <c r="G1144" s="44">
        <v>0.46</v>
      </c>
      <c r="H1144" s="44">
        <v>1.31</v>
      </c>
      <c r="I1144" s="44">
        <v>0.3</v>
      </c>
      <c r="J1144" s="44">
        <v>0</v>
      </c>
      <c r="K1144" s="146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B1145" s="30"/>
      <c r="C1145" s="20"/>
      <c r="D1145" s="20"/>
      <c r="E1145" s="20"/>
      <c r="F1145" s="20"/>
      <c r="G1145" s="20"/>
      <c r="H1145" s="20"/>
      <c r="I1145" s="20"/>
      <c r="J1145" s="20"/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4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</sheetData>
  <dataConsolidate/>
  <conditionalFormatting sqref="B6:J11 B24:W29 B42:S47 B61:J66 B79:P84 B97:O102 B116:N121 B134:W139 B152:M157 B170:O175 B188:V193 B207:X212 B225:N230 B243:X248 B261:O266 B280:O285 B298:O303 B316:X321 B334:O339 B352:O357 B371:L376 B389:I394 B407:D412 B425:O430 B444:K449 B462:U467 B480:P485 B498:O503 B516:M521 B535:W540 B553:W558 B571:O576 B589:G594 B607:N612 B625:N630 B643:W648 B661:O666 B679:T684 B697:O702 B716:N721 B734:H739 B752:R757 B770:N775 B788:O793 B806:J811 B824:U829 B842:O847 B861:O866 B879:Q884 B897:O902 B915:O920 B933:L938 B951:O956 B969:W974 B987:K992 B1005:N1010 B1024:O1029 B1042:Q1047 B1060:O1065 B1078:Q1083 B1096:N1101 B1114:U1119 B1133:J1138">
    <cfRule type="expression" dxfId="8" priority="189">
      <formula>AND($B6&lt;&gt;$B5,NOT(ISBLANK(INDIRECT(Anlyt_LabRefThisCol))))</formula>
    </cfRule>
  </conditionalFormatting>
  <conditionalFormatting sqref="C2:J17 C20:W35 C38:S53 C57:J72 C75:P90 C93:O108 C112:N127 C130:W145 C148:M163 C166:O181 C184:V199 C203:X218 C221:N236 C239:X254 C257:O272 C276:O291 C294:O309 C312:X327 C330:O345 C348:O363 C367:L382 C385:I400 C403:D418 C421:O436 C440:K455 C458:U473 C476:P491 C494:O509 C512:M527 C531:W546 C549:W564 C567:O582 C585:G600 C603:N618 C621:N636 C639:W654 C657:O672 C675:T690 C693:O708 C712:N727 C730:H745 C748:R763 C766:N781 C784:O799 C802:J817 C820:U835 C838:O853 C857:O872 C875:Q890 C893:O908 C911:O926 C929:L944 C947:O962 C965:W980 C983:K998 C1001:N1016 C1020:O1035 C1038:Q1053 C1056:O1071 C1074:Q1089 C1092:N1107 C1110:U1125 C1129:J1144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0E6B-2792-44F9-9A5C-19880B2BC461}">
  <sheetPr codeName="Sheet16"/>
  <dimension ref="A1:BN5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140625" style="2" bestFit="1" customWidth="1"/>
    <col min="7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600</v>
      </c>
      <c r="BM1" s="27" t="s">
        <v>273</v>
      </c>
    </row>
    <row r="2" spans="1:66" ht="19.5">
      <c r="A2" s="24" t="s">
        <v>123</v>
      </c>
      <c r="B2" s="18" t="s">
        <v>117</v>
      </c>
      <c r="C2" s="15" t="s">
        <v>118</v>
      </c>
      <c r="D2" s="16" t="s">
        <v>239</v>
      </c>
      <c r="E2" s="17" t="s">
        <v>239</v>
      </c>
      <c r="F2" s="17" t="s">
        <v>239</v>
      </c>
      <c r="G2" s="17" t="s">
        <v>239</v>
      </c>
      <c r="H2" s="17" t="s">
        <v>239</v>
      </c>
      <c r="I2" s="14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4" t="s">
        <v>250</v>
      </c>
      <c r="E3" s="145" t="s">
        <v>251</v>
      </c>
      <c r="F3" s="145" t="s">
        <v>252</v>
      </c>
      <c r="G3" s="145" t="s">
        <v>283</v>
      </c>
      <c r="H3" s="145" t="s">
        <v>260</v>
      </c>
      <c r="I3" s="14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11" t="s">
        <v>101</v>
      </c>
      <c r="I4" s="14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14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308</v>
      </c>
      <c r="E6" s="21">
        <v>15.7</v>
      </c>
      <c r="F6" s="21" t="s">
        <v>272</v>
      </c>
      <c r="G6" s="21"/>
      <c r="H6" s="21">
        <v>15.299999999999999</v>
      </c>
      <c r="I6" s="14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308</v>
      </c>
      <c r="E7" s="11">
        <v>15.65</v>
      </c>
      <c r="F7" s="11" t="s">
        <v>272</v>
      </c>
      <c r="G7" s="11"/>
      <c r="H7" s="11">
        <v>15.299999999999999</v>
      </c>
      <c r="I7" s="14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14</v>
      </c>
    </row>
    <row r="8" spans="1:66">
      <c r="A8" s="29"/>
      <c r="B8" s="19">
        <v>1</v>
      </c>
      <c r="C8" s="9">
        <v>3</v>
      </c>
      <c r="D8" s="11" t="s">
        <v>308</v>
      </c>
      <c r="E8" s="11">
        <v>15.65</v>
      </c>
      <c r="F8" s="11" t="s">
        <v>272</v>
      </c>
      <c r="G8" s="11">
        <v>15.412999999999998</v>
      </c>
      <c r="H8" s="11">
        <v>15.299999999999999</v>
      </c>
      <c r="I8" s="14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308</v>
      </c>
      <c r="E9" s="11">
        <v>15.8</v>
      </c>
      <c r="F9" s="11" t="s">
        <v>272</v>
      </c>
      <c r="G9" s="11">
        <v>15.532999999999999</v>
      </c>
      <c r="H9" s="11">
        <v>15.4</v>
      </c>
      <c r="I9" s="14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15.5021111111111</v>
      </c>
      <c r="BN9" s="27"/>
    </row>
    <row r="10" spans="1:66">
      <c r="A10" s="29"/>
      <c r="B10" s="19">
        <v>1</v>
      </c>
      <c r="C10" s="9">
        <v>5</v>
      </c>
      <c r="D10" s="11" t="s">
        <v>308</v>
      </c>
      <c r="E10" s="11">
        <v>15.75</v>
      </c>
      <c r="F10" s="11" t="s">
        <v>272</v>
      </c>
      <c r="G10" s="11"/>
      <c r="H10" s="11">
        <v>15.299999999999999</v>
      </c>
      <c r="I10" s="14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20</v>
      </c>
    </row>
    <row r="11" spans="1:66">
      <c r="A11" s="29"/>
      <c r="B11" s="19">
        <v>1</v>
      </c>
      <c r="C11" s="9">
        <v>6</v>
      </c>
      <c r="D11" s="11" t="s">
        <v>308</v>
      </c>
      <c r="E11" s="11">
        <v>15.75</v>
      </c>
      <c r="F11" s="11" t="s">
        <v>272</v>
      </c>
      <c r="G11" s="11"/>
      <c r="H11" s="11">
        <v>15.299999999999999</v>
      </c>
      <c r="I11" s="14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267</v>
      </c>
      <c r="C12" s="12"/>
      <c r="D12" s="22" t="s">
        <v>625</v>
      </c>
      <c r="E12" s="22">
        <v>15.716666666666667</v>
      </c>
      <c r="F12" s="22" t="s">
        <v>625</v>
      </c>
      <c r="G12" s="22">
        <v>15.472999999999999</v>
      </c>
      <c r="H12" s="22">
        <v>15.316666666666665</v>
      </c>
      <c r="I12" s="14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268</v>
      </c>
      <c r="C13" s="28"/>
      <c r="D13" s="11" t="s">
        <v>625</v>
      </c>
      <c r="E13" s="11">
        <v>15.725</v>
      </c>
      <c r="F13" s="11" t="s">
        <v>625</v>
      </c>
      <c r="G13" s="11">
        <v>15.472999999999999</v>
      </c>
      <c r="H13" s="11">
        <v>15.299999999999999</v>
      </c>
      <c r="I13" s="14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269</v>
      </c>
      <c r="C14" s="28"/>
      <c r="D14" s="23" t="s">
        <v>625</v>
      </c>
      <c r="E14" s="23">
        <v>6.0553007081949918E-2</v>
      </c>
      <c r="F14" s="23" t="s">
        <v>625</v>
      </c>
      <c r="G14" s="23">
        <v>8.4852813742386402E-2</v>
      </c>
      <c r="H14" s="23">
        <v>4.0824829046386887E-2</v>
      </c>
      <c r="I14" s="14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625</v>
      </c>
      <c r="E15" s="13">
        <v>3.8527894219692418E-3</v>
      </c>
      <c r="F15" s="13" t="s">
        <v>625</v>
      </c>
      <c r="G15" s="13">
        <v>5.4839277284551412E-3</v>
      </c>
      <c r="H15" s="13">
        <v>2.6653860095573597E-3</v>
      </c>
      <c r="I15" s="14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 t="s">
        <v>625</v>
      </c>
      <c r="E16" s="13">
        <v>1.3840408833206252E-2</v>
      </c>
      <c r="F16" s="13" t="s">
        <v>625</v>
      </c>
      <c r="G16" s="13">
        <v>-1.8778804320551679E-3</v>
      </c>
      <c r="H16" s="13">
        <v>-1.1962528401149086E-2</v>
      </c>
      <c r="I16" s="14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 t="s">
        <v>272</v>
      </c>
      <c r="E17" s="44">
        <v>1.05</v>
      </c>
      <c r="F17" s="44" t="s">
        <v>272</v>
      </c>
      <c r="G17" s="44">
        <v>0</v>
      </c>
      <c r="H17" s="44">
        <v>0.67</v>
      </c>
      <c r="I17" s="14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BM18" s="53"/>
    </row>
    <row r="19" spans="1:65" ht="15">
      <c r="B19" s="8" t="s">
        <v>601</v>
      </c>
      <c r="BM19" s="27" t="s">
        <v>273</v>
      </c>
    </row>
    <row r="20" spans="1:65" ht="15">
      <c r="A20" s="24" t="s">
        <v>7</v>
      </c>
      <c r="B20" s="18" t="s">
        <v>117</v>
      </c>
      <c r="C20" s="15" t="s">
        <v>118</v>
      </c>
      <c r="D20" s="16" t="s">
        <v>239</v>
      </c>
      <c r="E20" s="17" t="s">
        <v>239</v>
      </c>
      <c r="F20" s="17" t="s">
        <v>239</v>
      </c>
      <c r="G20" s="14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240</v>
      </c>
      <c r="C21" s="9" t="s">
        <v>240</v>
      </c>
      <c r="D21" s="144" t="s">
        <v>251</v>
      </c>
      <c r="E21" s="145" t="s">
        <v>252</v>
      </c>
      <c r="F21" s="145" t="s">
        <v>260</v>
      </c>
      <c r="G21" s="14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4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</v>
      </c>
    </row>
    <row r="23" spans="1:65">
      <c r="A23" s="29"/>
      <c r="B23" s="19"/>
      <c r="C23" s="9"/>
      <c r="D23" s="25"/>
      <c r="E23" s="25"/>
      <c r="F23" s="25"/>
      <c r="G23" s="14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</v>
      </c>
    </row>
    <row r="24" spans="1:65">
      <c r="A24" s="29"/>
      <c r="B24" s="18">
        <v>1</v>
      </c>
      <c r="C24" s="14">
        <v>1</v>
      </c>
      <c r="D24" s="226" t="s">
        <v>96</v>
      </c>
      <c r="E24" s="222" t="s">
        <v>272</v>
      </c>
      <c r="F24" s="226" t="s">
        <v>320</v>
      </c>
      <c r="G24" s="219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3">
        <v>1</v>
      </c>
    </row>
    <row r="25" spans="1:65">
      <c r="A25" s="29"/>
      <c r="B25" s="19">
        <v>1</v>
      </c>
      <c r="C25" s="9">
        <v>2</v>
      </c>
      <c r="D25" s="227" t="s">
        <v>96</v>
      </c>
      <c r="E25" s="218" t="s">
        <v>272</v>
      </c>
      <c r="F25" s="227" t="s">
        <v>320</v>
      </c>
      <c r="G25" s="219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3">
        <v>15</v>
      </c>
    </row>
    <row r="26" spans="1:65">
      <c r="A26" s="29"/>
      <c r="B26" s="19">
        <v>1</v>
      </c>
      <c r="C26" s="9">
        <v>3</v>
      </c>
      <c r="D26" s="227" t="s">
        <v>96</v>
      </c>
      <c r="E26" s="218" t="s">
        <v>272</v>
      </c>
      <c r="F26" s="227" t="s">
        <v>320</v>
      </c>
      <c r="G26" s="219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3">
        <v>16</v>
      </c>
    </row>
    <row r="27" spans="1:65">
      <c r="A27" s="29"/>
      <c r="B27" s="19">
        <v>1</v>
      </c>
      <c r="C27" s="9">
        <v>4</v>
      </c>
      <c r="D27" s="227" t="s">
        <v>96</v>
      </c>
      <c r="E27" s="218" t="s">
        <v>272</v>
      </c>
      <c r="F27" s="227" t="s">
        <v>320</v>
      </c>
      <c r="G27" s="219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3" t="s">
        <v>96</v>
      </c>
    </row>
    <row r="28" spans="1:65">
      <c r="A28" s="29"/>
      <c r="B28" s="19">
        <v>1</v>
      </c>
      <c r="C28" s="9">
        <v>5</v>
      </c>
      <c r="D28" s="227" t="s">
        <v>96</v>
      </c>
      <c r="E28" s="218" t="s">
        <v>272</v>
      </c>
      <c r="F28" s="227" t="s">
        <v>320</v>
      </c>
      <c r="G28" s="219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3">
        <v>21</v>
      </c>
    </row>
    <row r="29" spans="1:65">
      <c r="A29" s="29"/>
      <c r="B29" s="19">
        <v>1</v>
      </c>
      <c r="C29" s="9">
        <v>6</v>
      </c>
      <c r="D29" s="227" t="s">
        <v>96</v>
      </c>
      <c r="E29" s="218" t="s">
        <v>272</v>
      </c>
      <c r="F29" s="227" t="s">
        <v>320</v>
      </c>
      <c r="G29" s="219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1"/>
    </row>
    <row r="30" spans="1:65">
      <c r="A30" s="29"/>
      <c r="B30" s="20" t="s">
        <v>267</v>
      </c>
      <c r="C30" s="12"/>
      <c r="D30" s="224" t="s">
        <v>625</v>
      </c>
      <c r="E30" s="224" t="s">
        <v>625</v>
      </c>
      <c r="F30" s="224" t="s">
        <v>625</v>
      </c>
      <c r="G30" s="219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1"/>
    </row>
    <row r="31" spans="1:65">
      <c r="A31" s="29"/>
      <c r="B31" s="3" t="s">
        <v>268</v>
      </c>
      <c r="C31" s="28"/>
      <c r="D31" s="218" t="s">
        <v>625</v>
      </c>
      <c r="E31" s="218" t="s">
        <v>625</v>
      </c>
      <c r="F31" s="218" t="s">
        <v>625</v>
      </c>
      <c r="G31" s="219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1"/>
    </row>
    <row r="32" spans="1:65">
      <c r="A32" s="29"/>
      <c r="B32" s="3" t="s">
        <v>269</v>
      </c>
      <c r="C32" s="28"/>
      <c r="D32" s="218" t="s">
        <v>625</v>
      </c>
      <c r="E32" s="218" t="s">
        <v>625</v>
      </c>
      <c r="F32" s="218" t="s">
        <v>625</v>
      </c>
      <c r="G32" s="219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1"/>
    </row>
    <row r="33" spans="1:65">
      <c r="A33" s="29"/>
      <c r="B33" s="3" t="s">
        <v>86</v>
      </c>
      <c r="C33" s="28"/>
      <c r="D33" s="13" t="s">
        <v>625</v>
      </c>
      <c r="E33" s="13" t="s">
        <v>625</v>
      </c>
      <c r="F33" s="13" t="s">
        <v>625</v>
      </c>
      <c r="G33" s="14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 t="s">
        <v>625</v>
      </c>
      <c r="E34" s="13" t="s">
        <v>625</v>
      </c>
      <c r="F34" s="13" t="s">
        <v>625</v>
      </c>
      <c r="G34" s="14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 t="s">
        <v>272</v>
      </c>
      <c r="E35" s="44" t="s">
        <v>272</v>
      </c>
      <c r="F35" s="44" t="s">
        <v>272</v>
      </c>
      <c r="G35" s="14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BM36" s="53"/>
    </row>
    <row r="37" spans="1:65" ht="15">
      <c r="B37" s="8" t="s">
        <v>602</v>
      </c>
      <c r="BM37" s="27" t="s">
        <v>273</v>
      </c>
    </row>
    <row r="38" spans="1:65" ht="15">
      <c r="A38" s="24" t="s">
        <v>113</v>
      </c>
      <c r="B38" s="18" t="s">
        <v>117</v>
      </c>
      <c r="C38" s="15" t="s">
        <v>118</v>
      </c>
      <c r="D38" s="16" t="s">
        <v>239</v>
      </c>
      <c r="E38" s="14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240</v>
      </c>
      <c r="C39" s="9" t="s">
        <v>240</v>
      </c>
      <c r="D39" s="144" t="s">
        <v>251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101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6">
        <v>815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3">
        <v>804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16</v>
      </c>
    </row>
    <row r="44" spans="1:65">
      <c r="A44" s="29"/>
      <c r="B44" s="19">
        <v>1</v>
      </c>
      <c r="C44" s="9">
        <v>3</v>
      </c>
      <c r="D44" s="213">
        <v>793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3">
        <v>770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788.993333333333</v>
      </c>
    </row>
    <row r="46" spans="1:65">
      <c r="A46" s="29"/>
      <c r="B46" s="19">
        <v>1</v>
      </c>
      <c r="C46" s="9">
        <v>5</v>
      </c>
      <c r="D46" s="213">
        <v>770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22</v>
      </c>
    </row>
    <row r="47" spans="1:65">
      <c r="A47" s="29"/>
      <c r="B47" s="19">
        <v>1</v>
      </c>
      <c r="C47" s="9">
        <v>6</v>
      </c>
      <c r="D47" s="213">
        <v>782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6"/>
    </row>
    <row r="48" spans="1:65">
      <c r="A48" s="29"/>
      <c r="B48" s="20" t="s">
        <v>267</v>
      </c>
      <c r="C48" s="12"/>
      <c r="D48" s="217">
        <v>789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6"/>
    </row>
    <row r="49" spans="1:65">
      <c r="A49" s="29"/>
      <c r="B49" s="3" t="s">
        <v>268</v>
      </c>
      <c r="C49" s="28"/>
      <c r="D49" s="213">
        <v>787.5</v>
      </c>
      <c r="E49" s="209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6"/>
    </row>
    <row r="50" spans="1:65">
      <c r="A50" s="29"/>
      <c r="B50" s="3" t="s">
        <v>269</v>
      </c>
      <c r="C50" s="28"/>
      <c r="D50" s="213">
        <v>18.373894524569362</v>
      </c>
      <c r="E50" s="209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6"/>
    </row>
    <row r="51" spans="1:65">
      <c r="A51" s="29"/>
      <c r="B51" s="3" t="s">
        <v>86</v>
      </c>
      <c r="C51" s="28"/>
      <c r="D51" s="13">
        <v>2.3287572274485885E-2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270</v>
      </c>
      <c r="C52" s="28"/>
      <c r="D52" s="13">
        <v>8.4495855483535109E-6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271</v>
      </c>
      <c r="C53" s="46"/>
      <c r="D53" s="44" t="s">
        <v>272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BM54" s="53"/>
    </row>
    <row r="55" spans="1:65" ht="15">
      <c r="B55" s="8" t="s">
        <v>603</v>
      </c>
      <c r="BM55" s="27" t="s">
        <v>273</v>
      </c>
    </row>
    <row r="56" spans="1:65" ht="15">
      <c r="A56" s="24" t="s">
        <v>105</v>
      </c>
      <c r="B56" s="18" t="s">
        <v>117</v>
      </c>
      <c r="C56" s="15" t="s">
        <v>118</v>
      </c>
      <c r="D56" s="16" t="s">
        <v>239</v>
      </c>
      <c r="E56" s="17" t="s">
        <v>239</v>
      </c>
      <c r="F56" s="17" t="s">
        <v>239</v>
      </c>
      <c r="G56" s="17" t="s">
        <v>239</v>
      </c>
      <c r="H56" s="17" t="s">
        <v>239</v>
      </c>
      <c r="I56" s="14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240</v>
      </c>
      <c r="C57" s="9" t="s">
        <v>240</v>
      </c>
      <c r="D57" s="144" t="s">
        <v>250</v>
      </c>
      <c r="E57" s="145" t="s">
        <v>251</v>
      </c>
      <c r="F57" s="145" t="s">
        <v>252</v>
      </c>
      <c r="G57" s="145" t="s">
        <v>283</v>
      </c>
      <c r="H57" s="145" t="s">
        <v>260</v>
      </c>
      <c r="I57" s="146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4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14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 t="s">
        <v>308</v>
      </c>
      <c r="E60" s="21">
        <v>8.17</v>
      </c>
      <c r="F60" s="21" t="s">
        <v>272</v>
      </c>
      <c r="G60" s="21">
        <v>8.1460000000000008</v>
      </c>
      <c r="H60" s="21">
        <v>7.95</v>
      </c>
      <c r="I60" s="14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 t="s">
        <v>308</v>
      </c>
      <c r="E61" s="11">
        <v>8.09</v>
      </c>
      <c r="F61" s="11" t="s">
        <v>272</v>
      </c>
      <c r="G61" s="11">
        <v>8.141</v>
      </c>
      <c r="H61" s="11">
        <v>7.9699999999999989</v>
      </c>
      <c r="I61" s="14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17</v>
      </c>
    </row>
    <row r="62" spans="1:65">
      <c r="A62" s="29"/>
      <c r="B62" s="19">
        <v>1</v>
      </c>
      <c r="C62" s="9">
        <v>3</v>
      </c>
      <c r="D62" s="11" t="s">
        <v>308</v>
      </c>
      <c r="E62" s="11">
        <v>8.09</v>
      </c>
      <c r="F62" s="11" t="s">
        <v>272</v>
      </c>
      <c r="G62" s="11">
        <v>8.0229999999999997</v>
      </c>
      <c r="H62" s="11">
        <v>7.99</v>
      </c>
      <c r="I62" s="14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 t="s">
        <v>308</v>
      </c>
      <c r="E63" s="11">
        <v>8.15</v>
      </c>
      <c r="F63" s="11" t="s">
        <v>272</v>
      </c>
      <c r="G63" s="11">
        <v>8.093</v>
      </c>
      <c r="H63" s="11">
        <v>7.95</v>
      </c>
      <c r="I63" s="14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8.0630277777777799</v>
      </c>
    </row>
    <row r="64" spans="1:65">
      <c r="A64" s="29"/>
      <c r="B64" s="19">
        <v>1</v>
      </c>
      <c r="C64" s="9">
        <v>5</v>
      </c>
      <c r="D64" s="11" t="s">
        <v>308</v>
      </c>
      <c r="E64" s="11">
        <v>8.17</v>
      </c>
      <c r="F64" s="11" t="s">
        <v>272</v>
      </c>
      <c r="G64" s="11"/>
      <c r="H64" s="11">
        <v>7.95</v>
      </c>
      <c r="I64" s="14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23</v>
      </c>
    </row>
    <row r="65" spans="1:65">
      <c r="A65" s="29"/>
      <c r="B65" s="19">
        <v>1</v>
      </c>
      <c r="C65" s="9">
        <v>6</v>
      </c>
      <c r="D65" s="11" t="s">
        <v>308</v>
      </c>
      <c r="E65" s="11">
        <v>8.1199999999999992</v>
      </c>
      <c r="F65" s="11" t="s">
        <v>272</v>
      </c>
      <c r="G65" s="11"/>
      <c r="H65" s="11">
        <v>7.93</v>
      </c>
      <c r="I65" s="14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20" t="s">
        <v>267</v>
      </c>
      <c r="C66" s="12"/>
      <c r="D66" s="22" t="s">
        <v>625</v>
      </c>
      <c r="E66" s="22">
        <v>8.1316666666666659</v>
      </c>
      <c r="F66" s="22" t="s">
        <v>625</v>
      </c>
      <c r="G66" s="22">
        <v>8.1007499999999997</v>
      </c>
      <c r="H66" s="22">
        <v>7.9566666666666661</v>
      </c>
      <c r="I66" s="14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268</v>
      </c>
      <c r="C67" s="28"/>
      <c r="D67" s="11" t="s">
        <v>625</v>
      </c>
      <c r="E67" s="11">
        <v>8.1349999999999998</v>
      </c>
      <c r="F67" s="11" t="s">
        <v>625</v>
      </c>
      <c r="G67" s="11">
        <v>8.1170000000000009</v>
      </c>
      <c r="H67" s="11">
        <v>7.95</v>
      </c>
      <c r="I67" s="14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269</v>
      </c>
      <c r="C68" s="28"/>
      <c r="D68" s="23" t="s">
        <v>625</v>
      </c>
      <c r="E68" s="23">
        <v>3.7103458958251796E-2</v>
      </c>
      <c r="F68" s="23" t="s">
        <v>625</v>
      </c>
      <c r="G68" s="23">
        <v>5.7075242735650053E-2</v>
      </c>
      <c r="H68" s="23">
        <v>2.0655911179772852E-2</v>
      </c>
      <c r="I68" s="146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3" t="s">
        <v>86</v>
      </c>
      <c r="C69" s="28"/>
      <c r="D69" s="13" t="s">
        <v>625</v>
      </c>
      <c r="E69" s="13">
        <v>4.5628356989036853E-3</v>
      </c>
      <c r="F69" s="13" t="s">
        <v>625</v>
      </c>
      <c r="G69" s="13">
        <v>7.0456738864487925E-3</v>
      </c>
      <c r="H69" s="13">
        <v>2.5960508395190011E-3</v>
      </c>
      <c r="I69" s="146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270</v>
      </c>
      <c r="C70" s="28"/>
      <c r="D70" s="13" t="s">
        <v>625</v>
      </c>
      <c r="E70" s="13">
        <v>8.5127933055197946E-3</v>
      </c>
      <c r="F70" s="13" t="s">
        <v>625</v>
      </c>
      <c r="G70" s="13">
        <v>4.6784189837698609E-3</v>
      </c>
      <c r="H70" s="13">
        <v>-1.3191212289290655E-2</v>
      </c>
      <c r="I70" s="146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271</v>
      </c>
      <c r="C71" s="46"/>
      <c r="D71" s="44" t="s">
        <v>272</v>
      </c>
      <c r="E71" s="44">
        <v>0.67</v>
      </c>
      <c r="F71" s="44" t="s">
        <v>272</v>
      </c>
      <c r="G71" s="44">
        <v>0</v>
      </c>
      <c r="H71" s="44">
        <v>3.14</v>
      </c>
      <c r="I71" s="146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BM72" s="53"/>
    </row>
    <row r="73" spans="1:65" ht="15">
      <c r="B73" s="8" t="s">
        <v>604</v>
      </c>
      <c r="BM73" s="27" t="s">
        <v>273</v>
      </c>
    </row>
    <row r="74" spans="1:65" ht="15">
      <c r="A74" s="24" t="s">
        <v>217</v>
      </c>
      <c r="B74" s="18" t="s">
        <v>117</v>
      </c>
      <c r="C74" s="15" t="s">
        <v>118</v>
      </c>
      <c r="D74" s="16" t="s">
        <v>239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240</v>
      </c>
      <c r="C75" s="9" t="s">
        <v>240</v>
      </c>
      <c r="D75" s="144" t="s">
        <v>251</v>
      </c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101</v>
      </c>
      <c r="E76" s="14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14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6">
        <v>850.00000000000011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</v>
      </c>
    </row>
    <row r="79" spans="1:65">
      <c r="A79" s="29"/>
      <c r="B79" s="19">
        <v>1</v>
      </c>
      <c r="C79" s="9">
        <v>2</v>
      </c>
      <c r="D79" s="213">
        <v>640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18</v>
      </c>
    </row>
    <row r="80" spans="1:65">
      <c r="A80" s="29"/>
      <c r="B80" s="19">
        <v>1</v>
      </c>
      <c r="C80" s="9">
        <v>3</v>
      </c>
      <c r="D80" s="213">
        <v>600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16</v>
      </c>
    </row>
    <row r="81" spans="1:65">
      <c r="A81" s="29"/>
      <c r="B81" s="19">
        <v>1</v>
      </c>
      <c r="C81" s="9">
        <v>4</v>
      </c>
      <c r="D81" s="213">
        <v>830</v>
      </c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778.33333333333303</v>
      </c>
    </row>
    <row r="82" spans="1:65">
      <c r="A82" s="29"/>
      <c r="B82" s="19">
        <v>1</v>
      </c>
      <c r="C82" s="9">
        <v>5</v>
      </c>
      <c r="D82" s="213">
        <v>860</v>
      </c>
      <c r="E82" s="209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24</v>
      </c>
    </row>
    <row r="83" spans="1:65">
      <c r="A83" s="29"/>
      <c r="B83" s="19">
        <v>1</v>
      </c>
      <c r="C83" s="9">
        <v>6</v>
      </c>
      <c r="D83" s="213">
        <v>890</v>
      </c>
      <c r="E83" s="209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6"/>
    </row>
    <row r="84" spans="1:65">
      <c r="A84" s="29"/>
      <c r="B84" s="20" t="s">
        <v>267</v>
      </c>
      <c r="C84" s="12"/>
      <c r="D84" s="217">
        <v>778.33333333333337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6"/>
    </row>
    <row r="85" spans="1:65">
      <c r="A85" s="29"/>
      <c r="B85" s="3" t="s">
        <v>268</v>
      </c>
      <c r="C85" s="28"/>
      <c r="D85" s="213">
        <v>840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6"/>
    </row>
    <row r="86" spans="1:65">
      <c r="A86" s="29"/>
      <c r="B86" s="3" t="s">
        <v>269</v>
      </c>
      <c r="C86" s="28"/>
      <c r="D86" s="213">
        <v>124.80651692386378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6"/>
    </row>
    <row r="87" spans="1:65">
      <c r="A87" s="29"/>
      <c r="B87" s="3" t="s">
        <v>86</v>
      </c>
      <c r="C87" s="28"/>
      <c r="D87" s="13">
        <v>0.16035098534115261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270</v>
      </c>
      <c r="C88" s="28"/>
      <c r="D88" s="13">
        <v>4.4408920985006262E-16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271</v>
      </c>
      <c r="C89" s="46"/>
      <c r="D89" s="44" t="s">
        <v>272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BM90" s="53"/>
    </row>
    <row r="91" spans="1:65" ht="15">
      <c r="B91" s="8" t="s">
        <v>605</v>
      </c>
      <c r="BM91" s="27" t="s">
        <v>273</v>
      </c>
    </row>
    <row r="92" spans="1:65" ht="15">
      <c r="A92" s="24" t="s">
        <v>25</v>
      </c>
      <c r="B92" s="18" t="s">
        <v>117</v>
      </c>
      <c r="C92" s="15" t="s">
        <v>118</v>
      </c>
      <c r="D92" s="16" t="s">
        <v>239</v>
      </c>
      <c r="E92" s="17" t="s">
        <v>239</v>
      </c>
      <c r="F92" s="17" t="s">
        <v>239</v>
      </c>
      <c r="G92" s="17" t="s">
        <v>239</v>
      </c>
      <c r="H92" s="146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240</v>
      </c>
      <c r="C93" s="9" t="s">
        <v>240</v>
      </c>
      <c r="D93" s="144" t="s">
        <v>250</v>
      </c>
      <c r="E93" s="145" t="s">
        <v>251</v>
      </c>
      <c r="F93" s="145" t="s">
        <v>252</v>
      </c>
      <c r="G93" s="145" t="s">
        <v>260</v>
      </c>
      <c r="H93" s="146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101</v>
      </c>
      <c r="E94" s="11" t="s">
        <v>101</v>
      </c>
      <c r="F94" s="11" t="s">
        <v>101</v>
      </c>
      <c r="G94" s="11" t="s">
        <v>101</v>
      </c>
      <c r="H94" s="146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5"/>
      <c r="E95" s="25"/>
      <c r="F95" s="25"/>
      <c r="G95" s="25"/>
      <c r="H95" s="146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206" t="s">
        <v>308</v>
      </c>
      <c r="E96" s="206">
        <v>80</v>
      </c>
      <c r="F96" s="206" t="s">
        <v>272</v>
      </c>
      <c r="G96" s="206">
        <v>100</v>
      </c>
      <c r="H96" s="209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1</v>
      </c>
    </row>
    <row r="97" spans="1:65">
      <c r="A97" s="29"/>
      <c r="B97" s="19">
        <v>1</v>
      </c>
      <c r="C97" s="9">
        <v>2</v>
      </c>
      <c r="D97" s="213" t="s">
        <v>308</v>
      </c>
      <c r="E97" s="213">
        <v>80</v>
      </c>
      <c r="F97" s="213" t="s">
        <v>272</v>
      </c>
      <c r="G97" s="213">
        <v>80</v>
      </c>
      <c r="H97" s="209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1">
        <v>19</v>
      </c>
    </row>
    <row r="98" spans="1:65">
      <c r="A98" s="29"/>
      <c r="B98" s="19">
        <v>1</v>
      </c>
      <c r="C98" s="9">
        <v>3</v>
      </c>
      <c r="D98" s="213" t="s">
        <v>308</v>
      </c>
      <c r="E98" s="213">
        <v>80</v>
      </c>
      <c r="F98" s="213" t="s">
        <v>272</v>
      </c>
      <c r="G98" s="213">
        <v>70.000000000000014</v>
      </c>
      <c r="H98" s="209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16</v>
      </c>
    </row>
    <row r="99" spans="1:65">
      <c r="A99" s="29"/>
      <c r="B99" s="19">
        <v>1</v>
      </c>
      <c r="C99" s="9">
        <v>4</v>
      </c>
      <c r="D99" s="213" t="s">
        <v>308</v>
      </c>
      <c r="E99" s="213">
        <v>80</v>
      </c>
      <c r="F99" s="213" t="s">
        <v>272</v>
      </c>
      <c r="G99" s="213" t="s">
        <v>321</v>
      </c>
      <c r="H99" s="209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>
        <v>78.75</v>
      </c>
    </row>
    <row r="100" spans="1:65">
      <c r="A100" s="29"/>
      <c r="B100" s="19">
        <v>1</v>
      </c>
      <c r="C100" s="9">
        <v>5</v>
      </c>
      <c r="D100" s="213" t="s">
        <v>308</v>
      </c>
      <c r="E100" s="213">
        <v>80</v>
      </c>
      <c r="F100" s="213" t="s">
        <v>272</v>
      </c>
      <c r="G100" s="213">
        <v>80</v>
      </c>
      <c r="H100" s="209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25</v>
      </c>
    </row>
    <row r="101" spans="1:65">
      <c r="A101" s="29"/>
      <c r="B101" s="19">
        <v>1</v>
      </c>
      <c r="C101" s="9">
        <v>6</v>
      </c>
      <c r="D101" s="213" t="s">
        <v>308</v>
      </c>
      <c r="E101" s="213">
        <v>80</v>
      </c>
      <c r="F101" s="213" t="s">
        <v>272</v>
      </c>
      <c r="G101" s="213">
        <v>100</v>
      </c>
      <c r="H101" s="209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6"/>
    </row>
    <row r="102" spans="1:65">
      <c r="A102" s="29"/>
      <c r="B102" s="20" t="s">
        <v>267</v>
      </c>
      <c r="C102" s="12"/>
      <c r="D102" s="217" t="s">
        <v>625</v>
      </c>
      <c r="E102" s="217">
        <v>80</v>
      </c>
      <c r="F102" s="217" t="s">
        <v>625</v>
      </c>
      <c r="G102" s="217">
        <v>86</v>
      </c>
      <c r="H102" s="209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6"/>
    </row>
    <row r="103" spans="1:65">
      <c r="A103" s="29"/>
      <c r="B103" s="3" t="s">
        <v>268</v>
      </c>
      <c r="C103" s="28"/>
      <c r="D103" s="213" t="s">
        <v>625</v>
      </c>
      <c r="E103" s="213">
        <v>80</v>
      </c>
      <c r="F103" s="213" t="s">
        <v>625</v>
      </c>
      <c r="G103" s="213">
        <v>80</v>
      </c>
      <c r="H103" s="209"/>
      <c r="I103" s="210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6"/>
    </row>
    <row r="104" spans="1:65">
      <c r="A104" s="29"/>
      <c r="B104" s="3" t="s">
        <v>269</v>
      </c>
      <c r="C104" s="28"/>
      <c r="D104" s="213" t="s">
        <v>625</v>
      </c>
      <c r="E104" s="213">
        <v>0</v>
      </c>
      <c r="F104" s="213" t="s">
        <v>625</v>
      </c>
      <c r="G104" s="213">
        <v>13.416407864998739</v>
      </c>
      <c r="H104" s="209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6"/>
    </row>
    <row r="105" spans="1:65">
      <c r="A105" s="29"/>
      <c r="B105" s="3" t="s">
        <v>86</v>
      </c>
      <c r="C105" s="28"/>
      <c r="D105" s="13" t="s">
        <v>625</v>
      </c>
      <c r="E105" s="13">
        <v>0</v>
      </c>
      <c r="F105" s="13" t="s">
        <v>625</v>
      </c>
      <c r="G105" s="13">
        <v>0.1560047426162644</v>
      </c>
      <c r="H105" s="146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270</v>
      </c>
      <c r="C106" s="28"/>
      <c r="D106" s="13" t="s">
        <v>625</v>
      </c>
      <c r="E106" s="13">
        <v>1.5873015873015817E-2</v>
      </c>
      <c r="F106" s="13" t="s">
        <v>625</v>
      </c>
      <c r="G106" s="13">
        <v>9.2063492063491958E-2</v>
      </c>
      <c r="H106" s="146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271</v>
      </c>
      <c r="C107" s="46"/>
      <c r="D107" s="44" t="s">
        <v>272</v>
      </c>
      <c r="E107" s="44">
        <v>0.67</v>
      </c>
      <c r="F107" s="44" t="s">
        <v>272</v>
      </c>
      <c r="G107" s="44">
        <v>0.67</v>
      </c>
      <c r="H107" s="146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BM108" s="53"/>
    </row>
    <row r="109" spans="1:65" ht="19.5">
      <c r="B109" s="8" t="s">
        <v>606</v>
      </c>
      <c r="BM109" s="27" t="s">
        <v>273</v>
      </c>
    </row>
    <row r="110" spans="1:65" ht="19.5">
      <c r="A110" s="24" t="s">
        <v>322</v>
      </c>
      <c r="B110" s="18" t="s">
        <v>117</v>
      </c>
      <c r="C110" s="15" t="s">
        <v>118</v>
      </c>
      <c r="D110" s="16" t="s">
        <v>239</v>
      </c>
      <c r="E110" s="17" t="s">
        <v>239</v>
      </c>
      <c r="F110" s="17" t="s">
        <v>239</v>
      </c>
      <c r="G110" s="17" t="s">
        <v>239</v>
      </c>
      <c r="H110" s="14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240</v>
      </c>
      <c r="C111" s="9" t="s">
        <v>240</v>
      </c>
      <c r="D111" s="144" t="s">
        <v>250</v>
      </c>
      <c r="E111" s="145" t="s">
        <v>251</v>
      </c>
      <c r="F111" s="145" t="s">
        <v>252</v>
      </c>
      <c r="G111" s="145" t="s">
        <v>260</v>
      </c>
      <c r="H111" s="14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101</v>
      </c>
      <c r="E112" s="11" t="s">
        <v>101</v>
      </c>
      <c r="F112" s="11" t="s">
        <v>101</v>
      </c>
      <c r="G112" s="11" t="s">
        <v>101</v>
      </c>
      <c r="H112" s="14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0</v>
      </c>
    </row>
    <row r="113" spans="1:65">
      <c r="A113" s="29"/>
      <c r="B113" s="19"/>
      <c r="C113" s="9"/>
      <c r="D113" s="25"/>
      <c r="E113" s="25"/>
      <c r="F113" s="25"/>
      <c r="G113" s="25"/>
      <c r="H113" s="14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8">
        <v>1</v>
      </c>
      <c r="C114" s="14">
        <v>1</v>
      </c>
      <c r="D114" s="206" t="s">
        <v>308</v>
      </c>
      <c r="E114" s="206">
        <v>10600</v>
      </c>
      <c r="F114" s="206" t="s">
        <v>272</v>
      </c>
      <c r="G114" s="206">
        <v>9339</v>
      </c>
      <c r="H114" s="209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1">
        <v>1</v>
      </c>
    </row>
    <row r="115" spans="1:65">
      <c r="A115" s="29"/>
      <c r="B115" s="19">
        <v>1</v>
      </c>
      <c r="C115" s="9">
        <v>2</v>
      </c>
      <c r="D115" s="213" t="s">
        <v>308</v>
      </c>
      <c r="E115" s="213">
        <v>10300</v>
      </c>
      <c r="F115" s="213" t="s">
        <v>272</v>
      </c>
      <c r="G115" s="213">
        <v>9397.4</v>
      </c>
      <c r="H115" s="209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1">
        <v>20</v>
      </c>
    </row>
    <row r="116" spans="1:65">
      <c r="A116" s="29"/>
      <c r="B116" s="19">
        <v>1</v>
      </c>
      <c r="C116" s="9">
        <v>3</v>
      </c>
      <c r="D116" s="213" t="s">
        <v>308</v>
      </c>
      <c r="E116" s="213">
        <v>10300</v>
      </c>
      <c r="F116" s="213" t="s">
        <v>272</v>
      </c>
      <c r="G116" s="213">
        <v>9441.2999999999993</v>
      </c>
      <c r="H116" s="209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>
        <v>16</v>
      </c>
    </row>
    <row r="117" spans="1:65">
      <c r="A117" s="29"/>
      <c r="B117" s="19">
        <v>1</v>
      </c>
      <c r="C117" s="9">
        <v>4</v>
      </c>
      <c r="D117" s="213" t="s">
        <v>308</v>
      </c>
      <c r="E117" s="213">
        <v>10650</v>
      </c>
      <c r="F117" s="213" t="s">
        <v>272</v>
      </c>
      <c r="G117" s="213">
        <v>9441.2999999999993</v>
      </c>
      <c r="H117" s="209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9961.2224999999999</v>
      </c>
    </row>
    <row r="118" spans="1:65">
      <c r="A118" s="29"/>
      <c r="B118" s="19">
        <v>1</v>
      </c>
      <c r="C118" s="9">
        <v>5</v>
      </c>
      <c r="D118" s="213" t="s">
        <v>308</v>
      </c>
      <c r="E118" s="213">
        <v>10650</v>
      </c>
      <c r="F118" s="213" t="s">
        <v>272</v>
      </c>
      <c r="G118" s="213">
        <v>9368.2000000000007</v>
      </c>
      <c r="H118" s="209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26</v>
      </c>
    </row>
    <row r="119" spans="1:65">
      <c r="A119" s="29"/>
      <c r="B119" s="19">
        <v>1</v>
      </c>
      <c r="C119" s="9">
        <v>6</v>
      </c>
      <c r="D119" s="213" t="s">
        <v>308</v>
      </c>
      <c r="E119" s="213">
        <v>10650</v>
      </c>
      <c r="F119" s="213" t="s">
        <v>272</v>
      </c>
      <c r="G119" s="213">
        <v>9397.4</v>
      </c>
      <c r="H119" s="209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6"/>
    </row>
    <row r="120" spans="1:65">
      <c r="A120" s="29"/>
      <c r="B120" s="20" t="s">
        <v>267</v>
      </c>
      <c r="C120" s="12"/>
      <c r="D120" s="217" t="s">
        <v>625</v>
      </c>
      <c r="E120" s="217">
        <v>10525</v>
      </c>
      <c r="F120" s="217" t="s">
        <v>625</v>
      </c>
      <c r="G120" s="217">
        <v>9397.4333333333325</v>
      </c>
      <c r="H120" s="209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6"/>
    </row>
    <row r="121" spans="1:65">
      <c r="A121" s="29"/>
      <c r="B121" s="3" t="s">
        <v>268</v>
      </c>
      <c r="C121" s="28"/>
      <c r="D121" s="213" t="s">
        <v>625</v>
      </c>
      <c r="E121" s="213">
        <v>10625</v>
      </c>
      <c r="F121" s="213" t="s">
        <v>625</v>
      </c>
      <c r="G121" s="213">
        <v>9397.4</v>
      </c>
      <c r="H121" s="209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6"/>
    </row>
    <row r="122" spans="1:65">
      <c r="A122" s="29"/>
      <c r="B122" s="3" t="s">
        <v>269</v>
      </c>
      <c r="C122" s="28"/>
      <c r="D122" s="213" t="s">
        <v>625</v>
      </c>
      <c r="E122" s="213">
        <v>175.35677916750183</v>
      </c>
      <c r="F122" s="213" t="s">
        <v>625</v>
      </c>
      <c r="G122" s="213">
        <v>40.292960510077101</v>
      </c>
      <c r="H122" s="209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6"/>
    </row>
    <row r="123" spans="1:65">
      <c r="A123" s="29"/>
      <c r="B123" s="3" t="s">
        <v>86</v>
      </c>
      <c r="C123" s="28"/>
      <c r="D123" s="13" t="s">
        <v>625</v>
      </c>
      <c r="E123" s="13">
        <v>1.6660976642993049E-2</v>
      </c>
      <c r="F123" s="13" t="s">
        <v>625</v>
      </c>
      <c r="G123" s="13">
        <v>4.2876559035705253E-3</v>
      </c>
      <c r="H123" s="14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270</v>
      </c>
      <c r="C124" s="28"/>
      <c r="D124" s="13" t="s">
        <v>625</v>
      </c>
      <c r="E124" s="13">
        <v>5.6597219869348292E-2</v>
      </c>
      <c r="F124" s="13" t="s">
        <v>625</v>
      </c>
      <c r="G124" s="13">
        <v>-5.6598391077668175E-2</v>
      </c>
      <c r="H124" s="14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271</v>
      </c>
      <c r="C125" s="46"/>
      <c r="D125" s="44" t="s">
        <v>272</v>
      </c>
      <c r="E125" s="44">
        <v>0.67</v>
      </c>
      <c r="F125" s="44" t="s">
        <v>272</v>
      </c>
      <c r="G125" s="44">
        <v>0.67</v>
      </c>
      <c r="H125" s="14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E126" s="20"/>
      <c r="F126" s="20"/>
      <c r="G126" s="20"/>
      <c r="BM126" s="53"/>
    </row>
    <row r="127" spans="1:65" ht="15">
      <c r="B127" s="8" t="s">
        <v>607</v>
      </c>
      <c r="BM127" s="27" t="s">
        <v>273</v>
      </c>
    </row>
    <row r="128" spans="1:65" ht="15">
      <c r="A128" s="24" t="s">
        <v>0</v>
      </c>
      <c r="B128" s="18" t="s">
        <v>117</v>
      </c>
      <c r="C128" s="15" t="s">
        <v>118</v>
      </c>
      <c r="D128" s="16" t="s">
        <v>239</v>
      </c>
      <c r="E128" s="17" t="s">
        <v>239</v>
      </c>
      <c r="F128" s="17" t="s">
        <v>239</v>
      </c>
      <c r="G128" s="17" t="s">
        <v>239</v>
      </c>
      <c r="H128" s="146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240</v>
      </c>
      <c r="C129" s="9" t="s">
        <v>240</v>
      </c>
      <c r="D129" s="144" t="s">
        <v>250</v>
      </c>
      <c r="E129" s="145" t="s">
        <v>251</v>
      </c>
      <c r="F129" s="145" t="s">
        <v>252</v>
      </c>
      <c r="G129" s="145" t="s">
        <v>260</v>
      </c>
      <c r="H129" s="146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101</v>
      </c>
      <c r="F130" s="11" t="s">
        <v>101</v>
      </c>
      <c r="G130" s="11" t="s">
        <v>101</v>
      </c>
      <c r="H130" s="146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25"/>
      <c r="F131" s="25"/>
      <c r="G131" s="25"/>
      <c r="H131" s="146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29" t="s">
        <v>308</v>
      </c>
      <c r="E132" s="229">
        <v>0.23200000000000001</v>
      </c>
      <c r="F132" s="229" t="s">
        <v>272</v>
      </c>
      <c r="G132" s="229">
        <v>0.22999999999999998</v>
      </c>
      <c r="H132" s="230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231"/>
      <c r="BL132" s="231"/>
      <c r="BM132" s="232">
        <v>1</v>
      </c>
    </row>
    <row r="133" spans="1:65">
      <c r="A133" s="29"/>
      <c r="B133" s="19">
        <v>1</v>
      </c>
      <c r="C133" s="9">
        <v>2</v>
      </c>
      <c r="D133" s="23" t="s">
        <v>308</v>
      </c>
      <c r="E133" s="23">
        <v>0.23300000000000001</v>
      </c>
      <c r="F133" s="23" t="s">
        <v>272</v>
      </c>
      <c r="G133" s="23">
        <v>0.23400000000000001</v>
      </c>
      <c r="H133" s="230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2">
        <v>21</v>
      </c>
    </row>
    <row r="134" spans="1:65">
      <c r="A134" s="29"/>
      <c r="B134" s="19">
        <v>1</v>
      </c>
      <c r="C134" s="9">
        <v>3</v>
      </c>
      <c r="D134" s="23" t="s">
        <v>308</v>
      </c>
      <c r="E134" s="23">
        <v>0.23200000000000001</v>
      </c>
      <c r="F134" s="23" t="s">
        <v>272</v>
      </c>
      <c r="G134" s="23">
        <v>0.23200000000000001</v>
      </c>
      <c r="H134" s="230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231"/>
      <c r="BL134" s="231"/>
      <c r="BM134" s="232">
        <v>16</v>
      </c>
    </row>
    <row r="135" spans="1:65">
      <c r="A135" s="29"/>
      <c r="B135" s="19">
        <v>1</v>
      </c>
      <c r="C135" s="9">
        <v>4</v>
      </c>
      <c r="D135" s="23" t="s">
        <v>308</v>
      </c>
      <c r="E135" s="23">
        <v>0.23499999999999996</v>
      </c>
      <c r="F135" s="23" t="s">
        <v>272</v>
      </c>
      <c r="G135" s="23">
        <v>0.23200000000000001</v>
      </c>
      <c r="H135" s="230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  <c r="AN135" s="231"/>
      <c r="AO135" s="231"/>
      <c r="AP135" s="231"/>
      <c r="AQ135" s="231"/>
      <c r="AR135" s="231"/>
      <c r="AS135" s="231"/>
      <c r="AT135" s="231"/>
      <c r="AU135" s="231"/>
      <c r="AV135" s="231"/>
      <c r="AW135" s="231"/>
      <c r="AX135" s="231"/>
      <c r="AY135" s="231"/>
      <c r="AZ135" s="231"/>
      <c r="BA135" s="231"/>
      <c r="BB135" s="231"/>
      <c r="BC135" s="231"/>
      <c r="BD135" s="231"/>
      <c r="BE135" s="231"/>
      <c r="BF135" s="231"/>
      <c r="BG135" s="231"/>
      <c r="BH135" s="231"/>
      <c r="BI135" s="231"/>
      <c r="BJ135" s="231"/>
      <c r="BK135" s="231"/>
      <c r="BL135" s="231"/>
      <c r="BM135" s="232">
        <v>0.23325000000000001</v>
      </c>
    </row>
    <row r="136" spans="1:65">
      <c r="A136" s="29"/>
      <c r="B136" s="19">
        <v>1</v>
      </c>
      <c r="C136" s="9">
        <v>5</v>
      </c>
      <c r="D136" s="23" t="s">
        <v>308</v>
      </c>
      <c r="E136" s="23">
        <v>0.23499999999999996</v>
      </c>
      <c r="F136" s="23" t="s">
        <v>272</v>
      </c>
      <c r="G136" s="23">
        <v>0.23899999999999999</v>
      </c>
      <c r="H136" s="230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231"/>
      <c r="BL136" s="231"/>
      <c r="BM136" s="232">
        <v>27</v>
      </c>
    </row>
    <row r="137" spans="1:65">
      <c r="A137" s="29"/>
      <c r="B137" s="19">
        <v>1</v>
      </c>
      <c r="C137" s="9">
        <v>6</v>
      </c>
      <c r="D137" s="23" t="s">
        <v>308</v>
      </c>
      <c r="E137" s="23">
        <v>0.23400000000000001</v>
      </c>
      <c r="F137" s="23" t="s">
        <v>272</v>
      </c>
      <c r="G137" s="23">
        <v>0.23100000000000001</v>
      </c>
      <c r="H137" s="230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1"/>
      <c r="AR137" s="231"/>
      <c r="AS137" s="231"/>
      <c r="AT137" s="231"/>
      <c r="AU137" s="231"/>
      <c r="AV137" s="231"/>
      <c r="AW137" s="231"/>
      <c r="AX137" s="231"/>
      <c r="AY137" s="231"/>
      <c r="AZ137" s="231"/>
      <c r="BA137" s="231"/>
      <c r="BB137" s="231"/>
      <c r="BC137" s="231"/>
      <c r="BD137" s="231"/>
      <c r="BE137" s="231"/>
      <c r="BF137" s="231"/>
      <c r="BG137" s="231"/>
      <c r="BH137" s="231"/>
      <c r="BI137" s="231"/>
      <c r="BJ137" s="231"/>
      <c r="BK137" s="231"/>
      <c r="BL137" s="231"/>
      <c r="BM137" s="54"/>
    </row>
    <row r="138" spans="1:65">
      <c r="A138" s="29"/>
      <c r="B138" s="20" t="s">
        <v>267</v>
      </c>
      <c r="C138" s="12"/>
      <c r="D138" s="233" t="s">
        <v>625</v>
      </c>
      <c r="E138" s="233">
        <v>0.23350000000000001</v>
      </c>
      <c r="F138" s="233" t="s">
        <v>625</v>
      </c>
      <c r="G138" s="233">
        <v>0.23299999999999998</v>
      </c>
      <c r="H138" s="230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  <c r="AN138" s="231"/>
      <c r="AO138" s="231"/>
      <c r="AP138" s="231"/>
      <c r="AQ138" s="231"/>
      <c r="AR138" s="231"/>
      <c r="AS138" s="231"/>
      <c r="AT138" s="231"/>
      <c r="AU138" s="231"/>
      <c r="AV138" s="231"/>
      <c r="AW138" s="231"/>
      <c r="AX138" s="231"/>
      <c r="AY138" s="231"/>
      <c r="AZ138" s="231"/>
      <c r="BA138" s="231"/>
      <c r="BB138" s="231"/>
      <c r="BC138" s="231"/>
      <c r="BD138" s="231"/>
      <c r="BE138" s="231"/>
      <c r="BF138" s="231"/>
      <c r="BG138" s="231"/>
      <c r="BH138" s="231"/>
      <c r="BI138" s="231"/>
      <c r="BJ138" s="231"/>
      <c r="BK138" s="231"/>
      <c r="BL138" s="231"/>
      <c r="BM138" s="54"/>
    </row>
    <row r="139" spans="1:65">
      <c r="A139" s="29"/>
      <c r="B139" s="3" t="s">
        <v>268</v>
      </c>
      <c r="C139" s="28"/>
      <c r="D139" s="23" t="s">
        <v>625</v>
      </c>
      <c r="E139" s="23">
        <v>0.23350000000000001</v>
      </c>
      <c r="F139" s="23" t="s">
        <v>625</v>
      </c>
      <c r="G139" s="23">
        <v>0.23200000000000001</v>
      </c>
      <c r="H139" s="230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  <c r="AN139" s="231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231"/>
      <c r="BL139" s="231"/>
      <c r="BM139" s="54"/>
    </row>
    <row r="140" spans="1:65">
      <c r="A140" s="29"/>
      <c r="B140" s="3" t="s">
        <v>269</v>
      </c>
      <c r="C140" s="28"/>
      <c r="D140" s="23" t="s">
        <v>625</v>
      </c>
      <c r="E140" s="23">
        <v>1.3784048752089994E-3</v>
      </c>
      <c r="F140" s="23" t="s">
        <v>625</v>
      </c>
      <c r="G140" s="23">
        <v>3.2249030993194176E-3</v>
      </c>
      <c r="H140" s="230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  <c r="AN140" s="231"/>
      <c r="AO140" s="231"/>
      <c r="AP140" s="231"/>
      <c r="AQ140" s="231"/>
      <c r="AR140" s="231"/>
      <c r="AS140" s="231"/>
      <c r="AT140" s="231"/>
      <c r="AU140" s="231"/>
      <c r="AV140" s="231"/>
      <c r="AW140" s="231"/>
      <c r="AX140" s="231"/>
      <c r="AY140" s="231"/>
      <c r="AZ140" s="231"/>
      <c r="BA140" s="231"/>
      <c r="BB140" s="231"/>
      <c r="BC140" s="231"/>
      <c r="BD140" s="231"/>
      <c r="BE140" s="231"/>
      <c r="BF140" s="231"/>
      <c r="BG140" s="231"/>
      <c r="BH140" s="231"/>
      <c r="BI140" s="231"/>
      <c r="BJ140" s="231"/>
      <c r="BK140" s="231"/>
      <c r="BL140" s="231"/>
      <c r="BM140" s="54"/>
    </row>
    <row r="141" spans="1:65">
      <c r="A141" s="29"/>
      <c r="B141" s="3" t="s">
        <v>86</v>
      </c>
      <c r="C141" s="28"/>
      <c r="D141" s="13" t="s">
        <v>625</v>
      </c>
      <c r="E141" s="13">
        <v>5.9032328702740867E-3</v>
      </c>
      <c r="F141" s="13" t="s">
        <v>625</v>
      </c>
      <c r="G141" s="13">
        <v>1.3840785833988917E-2</v>
      </c>
      <c r="H141" s="146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270</v>
      </c>
      <c r="C142" s="28"/>
      <c r="D142" s="13" t="s">
        <v>625</v>
      </c>
      <c r="E142" s="13">
        <v>1.071811361200492E-3</v>
      </c>
      <c r="F142" s="13" t="s">
        <v>625</v>
      </c>
      <c r="G142" s="13">
        <v>-1.0718113612006031E-3</v>
      </c>
      <c r="H142" s="146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45" t="s">
        <v>271</v>
      </c>
      <c r="C143" s="46"/>
      <c r="D143" s="44" t="s">
        <v>272</v>
      </c>
      <c r="E143" s="44">
        <v>0.67</v>
      </c>
      <c r="F143" s="44" t="s">
        <v>272</v>
      </c>
      <c r="G143" s="44">
        <v>0.67</v>
      </c>
      <c r="H143" s="146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30"/>
      <c r="C144" s="20"/>
      <c r="D144" s="20"/>
      <c r="E144" s="20"/>
      <c r="F144" s="20"/>
      <c r="G144" s="20"/>
      <c r="BM144" s="53"/>
    </row>
    <row r="145" spans="1:65" ht="19.5">
      <c r="B145" s="8" t="s">
        <v>608</v>
      </c>
      <c r="BM145" s="27" t="s">
        <v>273</v>
      </c>
    </row>
    <row r="146" spans="1:65" ht="19.5">
      <c r="A146" s="24" t="s">
        <v>314</v>
      </c>
      <c r="B146" s="18" t="s">
        <v>117</v>
      </c>
      <c r="C146" s="15" t="s">
        <v>118</v>
      </c>
      <c r="D146" s="16" t="s">
        <v>239</v>
      </c>
      <c r="E146" s="17" t="s">
        <v>239</v>
      </c>
      <c r="F146" s="17" t="s">
        <v>239</v>
      </c>
      <c r="G146" s="17" t="s">
        <v>239</v>
      </c>
      <c r="H146" s="14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240</v>
      </c>
      <c r="C147" s="9" t="s">
        <v>240</v>
      </c>
      <c r="D147" s="144" t="s">
        <v>250</v>
      </c>
      <c r="E147" s="145" t="s">
        <v>251</v>
      </c>
      <c r="F147" s="145" t="s">
        <v>252</v>
      </c>
      <c r="G147" s="145" t="s">
        <v>260</v>
      </c>
      <c r="H147" s="14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4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5"/>
      <c r="E149" s="25"/>
      <c r="F149" s="25"/>
      <c r="G149" s="25"/>
      <c r="H149" s="14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 t="s">
        <v>308</v>
      </c>
      <c r="E150" s="21">
        <v>11.523</v>
      </c>
      <c r="F150" s="21" t="s">
        <v>272</v>
      </c>
      <c r="G150" s="21">
        <v>11.3</v>
      </c>
      <c r="H150" s="14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 t="s">
        <v>308</v>
      </c>
      <c r="E151" s="11">
        <v>11.494999999999999</v>
      </c>
      <c r="F151" s="11" t="s">
        <v>272</v>
      </c>
      <c r="G151" s="11">
        <v>11.3</v>
      </c>
      <c r="H151" s="14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14</v>
      </c>
    </row>
    <row r="152" spans="1:65">
      <c r="A152" s="29"/>
      <c r="B152" s="19">
        <v>1</v>
      </c>
      <c r="C152" s="9">
        <v>3</v>
      </c>
      <c r="D152" s="11" t="s">
        <v>308</v>
      </c>
      <c r="E152" s="11">
        <v>11.465999999999999</v>
      </c>
      <c r="F152" s="11" t="s">
        <v>272</v>
      </c>
      <c r="G152" s="11">
        <v>11.4</v>
      </c>
      <c r="H152" s="14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 t="s">
        <v>308</v>
      </c>
      <c r="E153" s="11">
        <v>11.709</v>
      </c>
      <c r="F153" s="11" t="s">
        <v>272</v>
      </c>
      <c r="G153" s="11">
        <v>11.3</v>
      </c>
      <c r="H153" s="14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11.429555666666699</v>
      </c>
    </row>
    <row r="154" spans="1:65">
      <c r="A154" s="29"/>
      <c r="B154" s="19">
        <v>1</v>
      </c>
      <c r="C154" s="9">
        <v>5</v>
      </c>
      <c r="D154" s="11" t="s">
        <v>308</v>
      </c>
      <c r="E154" s="11">
        <v>11.523</v>
      </c>
      <c r="F154" s="11" t="s">
        <v>272</v>
      </c>
      <c r="G154" s="11">
        <v>11.3</v>
      </c>
      <c r="H154" s="14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20</v>
      </c>
    </row>
    <row r="155" spans="1:65">
      <c r="A155" s="29"/>
      <c r="B155" s="19">
        <v>1</v>
      </c>
      <c r="C155" s="9">
        <v>6</v>
      </c>
      <c r="D155" s="11" t="s">
        <v>308</v>
      </c>
      <c r="E155" s="11">
        <v>11.538</v>
      </c>
      <c r="F155" s="11" t="s">
        <v>272</v>
      </c>
      <c r="G155" s="11">
        <v>11.3</v>
      </c>
      <c r="H155" s="14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9"/>
      <c r="B156" s="20" t="s">
        <v>267</v>
      </c>
      <c r="C156" s="12"/>
      <c r="D156" s="22" t="s">
        <v>625</v>
      </c>
      <c r="E156" s="22">
        <v>11.542333333333332</v>
      </c>
      <c r="F156" s="22" t="s">
        <v>625</v>
      </c>
      <c r="G156" s="22">
        <v>11.316666666666665</v>
      </c>
      <c r="H156" s="14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9"/>
      <c r="B157" s="3" t="s">
        <v>268</v>
      </c>
      <c r="C157" s="28"/>
      <c r="D157" s="11" t="s">
        <v>625</v>
      </c>
      <c r="E157" s="11">
        <v>11.523</v>
      </c>
      <c r="F157" s="11" t="s">
        <v>625</v>
      </c>
      <c r="G157" s="11">
        <v>11.3</v>
      </c>
      <c r="H157" s="14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3" t="s">
        <v>269</v>
      </c>
      <c r="C158" s="28"/>
      <c r="D158" s="23" t="s">
        <v>625</v>
      </c>
      <c r="E158" s="23">
        <v>8.5570244049357966E-2</v>
      </c>
      <c r="F158" s="23" t="s">
        <v>625</v>
      </c>
      <c r="G158" s="23">
        <v>4.0824829046386159E-2</v>
      </c>
      <c r="H158" s="14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86</v>
      </c>
      <c r="C159" s="28"/>
      <c r="D159" s="13" t="s">
        <v>625</v>
      </c>
      <c r="E159" s="13">
        <v>7.4136001428964085E-3</v>
      </c>
      <c r="F159" s="13" t="s">
        <v>625</v>
      </c>
      <c r="G159" s="13">
        <v>3.6074959392977468E-3</v>
      </c>
      <c r="H159" s="14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270</v>
      </c>
      <c r="C160" s="28"/>
      <c r="D160" s="13" t="s">
        <v>625</v>
      </c>
      <c r="E160" s="13">
        <v>9.8671960621827814E-3</v>
      </c>
      <c r="F160" s="13" t="s">
        <v>625</v>
      </c>
      <c r="G160" s="13">
        <v>-9.8769368899672694E-3</v>
      </c>
      <c r="H160" s="14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45" t="s">
        <v>271</v>
      </c>
      <c r="C161" s="46"/>
      <c r="D161" s="44" t="s">
        <v>272</v>
      </c>
      <c r="E161" s="44">
        <v>0.67</v>
      </c>
      <c r="F161" s="44" t="s">
        <v>272</v>
      </c>
      <c r="G161" s="44">
        <v>0.67</v>
      </c>
      <c r="H161" s="14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30"/>
      <c r="C162" s="20"/>
      <c r="D162" s="20"/>
      <c r="E162" s="20"/>
      <c r="F162" s="20"/>
      <c r="G162" s="20"/>
      <c r="BM162" s="53"/>
    </row>
    <row r="163" spans="1:65" ht="19.5">
      <c r="B163" s="8" t="s">
        <v>609</v>
      </c>
      <c r="BM163" s="27" t="s">
        <v>273</v>
      </c>
    </row>
    <row r="164" spans="1:65" ht="19.5">
      <c r="A164" s="24" t="s">
        <v>315</v>
      </c>
      <c r="B164" s="18" t="s">
        <v>117</v>
      </c>
      <c r="C164" s="15" t="s">
        <v>118</v>
      </c>
      <c r="D164" s="16" t="s">
        <v>239</v>
      </c>
      <c r="E164" s="17" t="s">
        <v>239</v>
      </c>
      <c r="F164" s="17" t="s">
        <v>239</v>
      </c>
      <c r="G164" s="17" t="s">
        <v>239</v>
      </c>
      <c r="H164" s="14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240</v>
      </c>
      <c r="C165" s="9" t="s">
        <v>240</v>
      </c>
      <c r="D165" s="144" t="s">
        <v>250</v>
      </c>
      <c r="E165" s="145" t="s">
        <v>251</v>
      </c>
      <c r="F165" s="145" t="s">
        <v>252</v>
      </c>
      <c r="G165" s="145" t="s">
        <v>260</v>
      </c>
      <c r="H165" s="14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1</v>
      </c>
    </row>
    <row r="166" spans="1:65">
      <c r="A166" s="29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14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2</v>
      </c>
    </row>
    <row r="167" spans="1:65">
      <c r="A167" s="29"/>
      <c r="B167" s="19"/>
      <c r="C167" s="9"/>
      <c r="D167" s="25"/>
      <c r="E167" s="25"/>
      <c r="F167" s="25"/>
      <c r="G167" s="25"/>
      <c r="H167" s="14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21" t="s">
        <v>308</v>
      </c>
      <c r="E168" s="21">
        <v>2.35</v>
      </c>
      <c r="F168" s="21" t="s">
        <v>272</v>
      </c>
      <c r="G168" s="21">
        <v>2.2799999999999998</v>
      </c>
      <c r="H168" s="146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>
        <v>1</v>
      </c>
      <c r="C169" s="9">
        <v>2</v>
      </c>
      <c r="D169" s="11" t="s">
        <v>308</v>
      </c>
      <c r="E169" s="11">
        <v>2.34</v>
      </c>
      <c r="F169" s="11" t="s">
        <v>272</v>
      </c>
      <c r="G169" s="11">
        <v>2.29</v>
      </c>
      <c r="H169" s="146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15</v>
      </c>
    </row>
    <row r="170" spans="1:65">
      <c r="A170" s="29"/>
      <c r="B170" s="19">
        <v>1</v>
      </c>
      <c r="C170" s="9">
        <v>3</v>
      </c>
      <c r="D170" s="11" t="s">
        <v>308</v>
      </c>
      <c r="E170" s="11">
        <v>2.34</v>
      </c>
      <c r="F170" s="11" t="s">
        <v>272</v>
      </c>
      <c r="G170" s="11">
        <v>2.31</v>
      </c>
      <c r="H170" s="146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16</v>
      </c>
    </row>
    <row r="171" spans="1:65">
      <c r="A171" s="29"/>
      <c r="B171" s="19">
        <v>1</v>
      </c>
      <c r="C171" s="9">
        <v>4</v>
      </c>
      <c r="D171" s="11" t="s">
        <v>308</v>
      </c>
      <c r="E171" s="11">
        <v>2.36</v>
      </c>
      <c r="F171" s="11" t="s">
        <v>272</v>
      </c>
      <c r="G171" s="11">
        <v>2.29</v>
      </c>
      <c r="H171" s="146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2.3208333333333302</v>
      </c>
    </row>
    <row r="172" spans="1:65">
      <c r="A172" s="29"/>
      <c r="B172" s="19">
        <v>1</v>
      </c>
      <c r="C172" s="9">
        <v>5</v>
      </c>
      <c r="D172" s="11" t="s">
        <v>308</v>
      </c>
      <c r="E172" s="11">
        <v>2.35</v>
      </c>
      <c r="F172" s="11" t="s">
        <v>272</v>
      </c>
      <c r="G172" s="11">
        <v>2.29</v>
      </c>
      <c r="H172" s="146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21</v>
      </c>
    </row>
    <row r="173" spans="1:65">
      <c r="A173" s="29"/>
      <c r="B173" s="19">
        <v>1</v>
      </c>
      <c r="C173" s="9">
        <v>6</v>
      </c>
      <c r="D173" s="11" t="s">
        <v>308</v>
      </c>
      <c r="E173" s="11">
        <v>2.37</v>
      </c>
      <c r="F173" s="11" t="s">
        <v>272</v>
      </c>
      <c r="G173" s="11">
        <v>2.2799999999999998</v>
      </c>
      <c r="H173" s="146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9"/>
      <c r="B174" s="20" t="s">
        <v>267</v>
      </c>
      <c r="C174" s="12"/>
      <c r="D174" s="22" t="s">
        <v>625</v>
      </c>
      <c r="E174" s="22">
        <v>2.3516666666666666</v>
      </c>
      <c r="F174" s="22" t="s">
        <v>625</v>
      </c>
      <c r="G174" s="22">
        <v>2.29</v>
      </c>
      <c r="H174" s="146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9"/>
      <c r="B175" s="3" t="s">
        <v>268</v>
      </c>
      <c r="C175" s="28"/>
      <c r="D175" s="11" t="s">
        <v>625</v>
      </c>
      <c r="E175" s="11">
        <v>2.35</v>
      </c>
      <c r="F175" s="11" t="s">
        <v>625</v>
      </c>
      <c r="G175" s="11">
        <v>2.29</v>
      </c>
      <c r="H175" s="146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9"/>
      <c r="B176" s="3" t="s">
        <v>269</v>
      </c>
      <c r="C176" s="28"/>
      <c r="D176" s="23" t="s">
        <v>625</v>
      </c>
      <c r="E176" s="23">
        <v>1.1690451944500189E-2</v>
      </c>
      <c r="F176" s="23" t="s">
        <v>625</v>
      </c>
      <c r="G176" s="23">
        <v>1.0954451150103413E-2</v>
      </c>
      <c r="H176" s="146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9"/>
      <c r="B177" s="3" t="s">
        <v>86</v>
      </c>
      <c r="C177" s="28"/>
      <c r="D177" s="13" t="s">
        <v>625</v>
      </c>
      <c r="E177" s="13">
        <v>4.9711347744153889E-3</v>
      </c>
      <c r="F177" s="13" t="s">
        <v>625</v>
      </c>
      <c r="G177" s="13">
        <v>4.7836031223159005E-3</v>
      </c>
      <c r="H177" s="14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3" t="s">
        <v>270</v>
      </c>
      <c r="C178" s="28"/>
      <c r="D178" s="13" t="s">
        <v>625</v>
      </c>
      <c r="E178" s="13">
        <v>1.3285457809696144E-2</v>
      </c>
      <c r="F178" s="13" t="s">
        <v>625</v>
      </c>
      <c r="G178" s="13">
        <v>-1.3285457809693479E-2</v>
      </c>
      <c r="H178" s="14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45" t="s">
        <v>271</v>
      </c>
      <c r="C179" s="46"/>
      <c r="D179" s="44" t="s">
        <v>272</v>
      </c>
      <c r="E179" s="44">
        <v>0.67</v>
      </c>
      <c r="F179" s="44" t="s">
        <v>272</v>
      </c>
      <c r="G179" s="44">
        <v>0.67</v>
      </c>
      <c r="H179" s="14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30"/>
      <c r="C180" s="20"/>
      <c r="D180" s="20"/>
      <c r="E180" s="20"/>
      <c r="F180" s="20"/>
      <c r="G180" s="20"/>
      <c r="BM180" s="53"/>
    </row>
    <row r="181" spans="1:65" ht="15">
      <c r="B181" s="8" t="s">
        <v>610</v>
      </c>
      <c r="BM181" s="27" t="s">
        <v>273</v>
      </c>
    </row>
    <row r="182" spans="1:65" ht="15">
      <c r="A182" s="24" t="s">
        <v>114</v>
      </c>
      <c r="B182" s="18" t="s">
        <v>117</v>
      </c>
      <c r="C182" s="15" t="s">
        <v>118</v>
      </c>
      <c r="D182" s="16" t="s">
        <v>239</v>
      </c>
      <c r="E182" s="17" t="s">
        <v>239</v>
      </c>
      <c r="F182" s="17" t="s">
        <v>239</v>
      </c>
      <c r="G182" s="17" t="s">
        <v>239</v>
      </c>
      <c r="H182" s="17" t="s">
        <v>239</v>
      </c>
      <c r="I182" s="146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240</v>
      </c>
      <c r="C183" s="9" t="s">
        <v>240</v>
      </c>
      <c r="D183" s="144" t="s">
        <v>250</v>
      </c>
      <c r="E183" s="145" t="s">
        <v>251</v>
      </c>
      <c r="F183" s="145" t="s">
        <v>252</v>
      </c>
      <c r="G183" s="145" t="s">
        <v>283</v>
      </c>
      <c r="H183" s="145" t="s">
        <v>260</v>
      </c>
      <c r="I183" s="146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1</v>
      </c>
    </row>
    <row r="184" spans="1:65">
      <c r="A184" s="29"/>
      <c r="B184" s="19"/>
      <c r="C184" s="9"/>
      <c r="D184" s="10" t="s">
        <v>101</v>
      </c>
      <c r="E184" s="11" t="s">
        <v>101</v>
      </c>
      <c r="F184" s="11" t="s">
        <v>101</v>
      </c>
      <c r="G184" s="11" t="s">
        <v>101</v>
      </c>
      <c r="H184" s="11" t="s">
        <v>101</v>
      </c>
      <c r="I184" s="146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146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8">
        <v>1</v>
      </c>
      <c r="C186" s="14">
        <v>1</v>
      </c>
      <c r="D186" s="21" t="s">
        <v>308</v>
      </c>
      <c r="E186" s="21">
        <v>5.57</v>
      </c>
      <c r="F186" s="21" t="s">
        <v>272</v>
      </c>
      <c r="G186" s="21">
        <v>5.38</v>
      </c>
      <c r="H186" s="21">
        <v>5.31</v>
      </c>
      <c r="I186" s="146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 t="s">
        <v>308</v>
      </c>
      <c r="E187" s="11">
        <v>5.55</v>
      </c>
      <c r="F187" s="11" t="s">
        <v>272</v>
      </c>
      <c r="G187" s="11">
        <v>5.36</v>
      </c>
      <c r="H187" s="11">
        <v>5.28</v>
      </c>
      <c r="I187" s="146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16</v>
      </c>
    </row>
    <row r="188" spans="1:65">
      <c r="A188" s="29"/>
      <c r="B188" s="19">
        <v>1</v>
      </c>
      <c r="C188" s="9">
        <v>3</v>
      </c>
      <c r="D188" s="11" t="s">
        <v>308</v>
      </c>
      <c r="E188" s="11">
        <v>5.54</v>
      </c>
      <c r="F188" s="11" t="s">
        <v>272</v>
      </c>
      <c r="G188" s="11">
        <v>5.35</v>
      </c>
      <c r="H188" s="11">
        <v>5.26</v>
      </c>
      <c r="I188" s="146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 t="s">
        <v>308</v>
      </c>
      <c r="E189" s="11">
        <v>5.59</v>
      </c>
      <c r="F189" s="11" t="s">
        <v>272</v>
      </c>
      <c r="G189" s="11">
        <v>5.38</v>
      </c>
      <c r="H189" s="11">
        <v>5.29</v>
      </c>
      <c r="I189" s="14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5.4074999999999998</v>
      </c>
    </row>
    <row r="190" spans="1:65">
      <c r="A190" s="29"/>
      <c r="B190" s="19">
        <v>1</v>
      </c>
      <c r="C190" s="9">
        <v>5</v>
      </c>
      <c r="D190" s="11" t="s">
        <v>308</v>
      </c>
      <c r="E190" s="11">
        <v>5.6</v>
      </c>
      <c r="F190" s="11" t="s">
        <v>272</v>
      </c>
      <c r="G190" s="11"/>
      <c r="H190" s="11">
        <v>5.28</v>
      </c>
      <c r="I190" s="14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22</v>
      </c>
    </row>
    <row r="191" spans="1:65">
      <c r="A191" s="29"/>
      <c r="B191" s="19">
        <v>1</v>
      </c>
      <c r="C191" s="9">
        <v>6</v>
      </c>
      <c r="D191" s="11" t="s">
        <v>308</v>
      </c>
      <c r="E191" s="11">
        <v>5.58</v>
      </c>
      <c r="F191" s="11" t="s">
        <v>272</v>
      </c>
      <c r="G191" s="11"/>
      <c r="H191" s="11">
        <v>5.28</v>
      </c>
      <c r="I191" s="14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9"/>
      <c r="B192" s="20" t="s">
        <v>267</v>
      </c>
      <c r="C192" s="12"/>
      <c r="D192" s="22" t="s">
        <v>625</v>
      </c>
      <c r="E192" s="22">
        <v>5.5716666666666663</v>
      </c>
      <c r="F192" s="22" t="s">
        <v>625</v>
      </c>
      <c r="G192" s="22">
        <v>5.3674999999999997</v>
      </c>
      <c r="H192" s="22">
        <v>5.2833333333333341</v>
      </c>
      <c r="I192" s="14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9"/>
      <c r="B193" s="3" t="s">
        <v>268</v>
      </c>
      <c r="C193" s="28"/>
      <c r="D193" s="11" t="s">
        <v>625</v>
      </c>
      <c r="E193" s="11">
        <v>5.5750000000000002</v>
      </c>
      <c r="F193" s="11" t="s">
        <v>625</v>
      </c>
      <c r="G193" s="11">
        <v>5.37</v>
      </c>
      <c r="H193" s="11">
        <v>5.28</v>
      </c>
      <c r="I193" s="14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269</v>
      </c>
      <c r="C194" s="28"/>
      <c r="D194" s="23" t="s">
        <v>625</v>
      </c>
      <c r="E194" s="23">
        <v>2.3166067138525322E-2</v>
      </c>
      <c r="F194" s="23" t="s">
        <v>625</v>
      </c>
      <c r="G194" s="23">
        <v>1.5000000000000025E-2</v>
      </c>
      <c r="H194" s="23">
        <v>1.6329931618554425E-2</v>
      </c>
      <c r="I194" s="14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86</v>
      </c>
      <c r="C195" s="28"/>
      <c r="D195" s="13" t="s">
        <v>625</v>
      </c>
      <c r="E195" s="13">
        <v>4.1578343652752597E-3</v>
      </c>
      <c r="F195" s="13" t="s">
        <v>625</v>
      </c>
      <c r="G195" s="13">
        <v>2.7945971122496555E-3</v>
      </c>
      <c r="H195" s="13">
        <v>3.0908387921554114E-3</v>
      </c>
      <c r="I195" s="14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270</v>
      </c>
      <c r="C196" s="28"/>
      <c r="D196" s="13" t="s">
        <v>625</v>
      </c>
      <c r="E196" s="13">
        <v>3.0359069194020538E-2</v>
      </c>
      <c r="F196" s="13" t="s">
        <v>625</v>
      </c>
      <c r="G196" s="13">
        <v>-7.3971336107258034E-3</v>
      </c>
      <c r="H196" s="13">
        <v>-2.2961935583294624E-2</v>
      </c>
      <c r="I196" s="14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45" t="s">
        <v>271</v>
      </c>
      <c r="C197" s="46"/>
      <c r="D197" s="44" t="s">
        <v>272</v>
      </c>
      <c r="E197" s="44">
        <v>1.64</v>
      </c>
      <c r="F197" s="44" t="s">
        <v>272</v>
      </c>
      <c r="G197" s="44">
        <v>0</v>
      </c>
      <c r="H197" s="44">
        <v>0.67</v>
      </c>
      <c r="I197" s="14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30"/>
      <c r="C198" s="20"/>
      <c r="D198" s="20"/>
      <c r="E198" s="20"/>
      <c r="F198" s="20"/>
      <c r="G198" s="20"/>
      <c r="H198" s="20"/>
      <c r="BM198" s="53"/>
    </row>
    <row r="199" spans="1:65" ht="15">
      <c r="B199" s="8" t="s">
        <v>611</v>
      </c>
      <c r="BM199" s="27" t="s">
        <v>273</v>
      </c>
    </row>
    <row r="200" spans="1:65" ht="15">
      <c r="A200" s="24" t="s">
        <v>115</v>
      </c>
      <c r="B200" s="18" t="s">
        <v>117</v>
      </c>
      <c r="C200" s="15" t="s">
        <v>118</v>
      </c>
      <c r="D200" s="16" t="s">
        <v>239</v>
      </c>
      <c r="E200" s="17" t="s">
        <v>239</v>
      </c>
      <c r="F200" s="17" t="s">
        <v>239</v>
      </c>
      <c r="G200" s="17" t="s">
        <v>239</v>
      </c>
      <c r="H200" s="146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240</v>
      </c>
      <c r="C201" s="9" t="s">
        <v>240</v>
      </c>
      <c r="D201" s="144" t="s">
        <v>250</v>
      </c>
      <c r="E201" s="145" t="s">
        <v>251</v>
      </c>
      <c r="F201" s="145" t="s">
        <v>252</v>
      </c>
      <c r="G201" s="145" t="s">
        <v>260</v>
      </c>
      <c r="H201" s="146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101</v>
      </c>
      <c r="H202" s="146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146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29" t="s">
        <v>308</v>
      </c>
      <c r="E204" s="229">
        <v>0.1704</v>
      </c>
      <c r="F204" s="229" t="s">
        <v>272</v>
      </c>
      <c r="G204" s="229">
        <v>0.156</v>
      </c>
      <c r="H204" s="230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2">
        <v>1</v>
      </c>
    </row>
    <row r="205" spans="1:65">
      <c r="A205" s="29"/>
      <c r="B205" s="19">
        <v>1</v>
      </c>
      <c r="C205" s="9">
        <v>2</v>
      </c>
      <c r="D205" s="23" t="s">
        <v>308</v>
      </c>
      <c r="E205" s="23">
        <v>0.16919999999999999</v>
      </c>
      <c r="F205" s="23" t="s">
        <v>272</v>
      </c>
      <c r="G205" s="23">
        <v>0.158</v>
      </c>
      <c r="H205" s="230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2">
        <v>17</v>
      </c>
    </row>
    <row r="206" spans="1:65">
      <c r="A206" s="29"/>
      <c r="B206" s="19">
        <v>1</v>
      </c>
      <c r="C206" s="9">
        <v>3</v>
      </c>
      <c r="D206" s="23" t="s">
        <v>308</v>
      </c>
      <c r="E206" s="23">
        <v>0.1704</v>
      </c>
      <c r="F206" s="23" t="s">
        <v>272</v>
      </c>
      <c r="G206" s="23">
        <v>0.16</v>
      </c>
      <c r="H206" s="230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16</v>
      </c>
    </row>
    <row r="207" spans="1:65">
      <c r="A207" s="29"/>
      <c r="B207" s="19">
        <v>1</v>
      </c>
      <c r="C207" s="9">
        <v>4</v>
      </c>
      <c r="D207" s="23" t="s">
        <v>308</v>
      </c>
      <c r="E207" s="23">
        <v>0.1704</v>
      </c>
      <c r="F207" s="23" t="s">
        <v>272</v>
      </c>
      <c r="G207" s="23">
        <v>0.158</v>
      </c>
      <c r="H207" s="230"/>
      <c r="I207" s="231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0.16403006439780801</v>
      </c>
    </row>
    <row r="208" spans="1:65">
      <c r="A208" s="29"/>
      <c r="B208" s="19">
        <v>1</v>
      </c>
      <c r="C208" s="9">
        <v>5</v>
      </c>
      <c r="D208" s="23" t="s">
        <v>308</v>
      </c>
      <c r="E208" s="23">
        <v>0.1704</v>
      </c>
      <c r="F208" s="23" t="s">
        <v>272</v>
      </c>
      <c r="G208" s="23">
        <v>0.16</v>
      </c>
      <c r="H208" s="230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23</v>
      </c>
    </row>
    <row r="209" spans="1:65">
      <c r="A209" s="29"/>
      <c r="B209" s="19">
        <v>1</v>
      </c>
      <c r="C209" s="9">
        <v>6</v>
      </c>
      <c r="D209" s="23" t="s">
        <v>308</v>
      </c>
      <c r="E209" s="23">
        <v>0.1704</v>
      </c>
      <c r="F209" s="23" t="s">
        <v>272</v>
      </c>
      <c r="G209" s="23">
        <v>0.155</v>
      </c>
      <c r="H209" s="230"/>
      <c r="I209" s="231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54"/>
    </row>
    <row r="210" spans="1:65">
      <c r="A210" s="29"/>
      <c r="B210" s="20" t="s">
        <v>267</v>
      </c>
      <c r="C210" s="12"/>
      <c r="D210" s="233" t="s">
        <v>625</v>
      </c>
      <c r="E210" s="233">
        <v>0.17019999999999999</v>
      </c>
      <c r="F210" s="233" t="s">
        <v>625</v>
      </c>
      <c r="G210" s="233">
        <v>0.15783333333333335</v>
      </c>
      <c r="H210" s="230"/>
      <c r="I210" s="231"/>
      <c r="J210" s="231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54"/>
    </row>
    <row r="211" spans="1:65">
      <c r="A211" s="29"/>
      <c r="B211" s="3" t="s">
        <v>268</v>
      </c>
      <c r="C211" s="28"/>
      <c r="D211" s="23" t="s">
        <v>625</v>
      </c>
      <c r="E211" s="23">
        <v>0.1704</v>
      </c>
      <c r="F211" s="23" t="s">
        <v>625</v>
      </c>
      <c r="G211" s="23">
        <v>0.158</v>
      </c>
      <c r="H211" s="230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54"/>
    </row>
    <row r="212" spans="1:65">
      <c r="A212" s="29"/>
      <c r="B212" s="3" t="s">
        <v>269</v>
      </c>
      <c r="C212" s="28"/>
      <c r="D212" s="23" t="s">
        <v>625</v>
      </c>
      <c r="E212" s="23">
        <v>4.8989794855663839E-4</v>
      </c>
      <c r="F212" s="23" t="s">
        <v>625</v>
      </c>
      <c r="G212" s="23">
        <v>2.0412414523193166E-3</v>
      </c>
      <c r="H212" s="230"/>
      <c r="I212" s="231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3" t="s">
        <v>86</v>
      </c>
      <c r="C213" s="28"/>
      <c r="D213" s="13" t="s">
        <v>625</v>
      </c>
      <c r="E213" s="13">
        <v>2.878366325244644E-3</v>
      </c>
      <c r="F213" s="13" t="s">
        <v>625</v>
      </c>
      <c r="G213" s="13">
        <v>1.293289198935153E-2</v>
      </c>
      <c r="H213" s="146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9"/>
      <c r="B214" s="3" t="s">
        <v>270</v>
      </c>
      <c r="C214" s="28"/>
      <c r="D214" s="13" t="s">
        <v>625</v>
      </c>
      <c r="E214" s="13">
        <v>3.7614663048772368E-2</v>
      </c>
      <c r="F214" s="13" t="s">
        <v>625</v>
      </c>
      <c r="G214" s="13">
        <v>-3.7778020067383844E-2</v>
      </c>
      <c r="H214" s="146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45" t="s">
        <v>271</v>
      </c>
      <c r="C215" s="46"/>
      <c r="D215" s="44" t="s">
        <v>272</v>
      </c>
      <c r="E215" s="44">
        <v>0.67</v>
      </c>
      <c r="F215" s="44" t="s">
        <v>272</v>
      </c>
      <c r="G215" s="44">
        <v>0.67</v>
      </c>
      <c r="H215" s="146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30"/>
      <c r="C216" s="20"/>
      <c r="D216" s="20"/>
      <c r="E216" s="20"/>
      <c r="F216" s="20"/>
      <c r="G216" s="20"/>
      <c r="BM216" s="53"/>
    </row>
    <row r="217" spans="1:65" ht="19.5">
      <c r="B217" s="8" t="s">
        <v>612</v>
      </c>
      <c r="BM217" s="27" t="s">
        <v>273</v>
      </c>
    </row>
    <row r="218" spans="1:65" ht="19.5">
      <c r="A218" s="24" t="s">
        <v>316</v>
      </c>
      <c r="B218" s="18" t="s">
        <v>117</v>
      </c>
      <c r="C218" s="15" t="s">
        <v>118</v>
      </c>
      <c r="D218" s="16" t="s">
        <v>239</v>
      </c>
      <c r="E218" s="17" t="s">
        <v>239</v>
      </c>
      <c r="F218" s="17" t="s">
        <v>239</v>
      </c>
      <c r="G218" s="14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240</v>
      </c>
      <c r="C219" s="9" t="s">
        <v>240</v>
      </c>
      <c r="D219" s="144" t="s">
        <v>251</v>
      </c>
      <c r="E219" s="145" t="s">
        <v>252</v>
      </c>
      <c r="F219" s="145" t="s">
        <v>260</v>
      </c>
      <c r="G219" s="14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1</v>
      </c>
    </row>
    <row r="220" spans="1:65">
      <c r="A220" s="29"/>
      <c r="B220" s="19"/>
      <c r="C220" s="9"/>
      <c r="D220" s="10" t="s">
        <v>101</v>
      </c>
      <c r="E220" s="11" t="s">
        <v>101</v>
      </c>
      <c r="F220" s="11" t="s">
        <v>101</v>
      </c>
      <c r="G220" s="14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25"/>
      <c r="G221" s="14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2.4</v>
      </c>
      <c r="E222" s="21" t="s">
        <v>272</v>
      </c>
      <c r="F222" s="21">
        <v>2.2999999999999998</v>
      </c>
      <c r="G222" s="14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2.39</v>
      </c>
      <c r="E223" s="11" t="s">
        <v>272</v>
      </c>
      <c r="F223" s="11">
        <v>2.2999999999999998</v>
      </c>
      <c r="G223" s="14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12</v>
      </c>
    </row>
    <row r="224" spans="1:65">
      <c r="A224" s="29"/>
      <c r="B224" s="19">
        <v>1</v>
      </c>
      <c r="C224" s="9">
        <v>3</v>
      </c>
      <c r="D224" s="11">
        <v>2.38</v>
      </c>
      <c r="E224" s="11" t="s">
        <v>272</v>
      </c>
      <c r="F224" s="11">
        <v>2.31</v>
      </c>
      <c r="G224" s="14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2.41</v>
      </c>
      <c r="E225" s="11" t="s">
        <v>272</v>
      </c>
      <c r="F225" s="11">
        <v>2.3199999999999998</v>
      </c>
      <c r="G225" s="14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2.3541666666666701</v>
      </c>
    </row>
    <row r="226" spans="1:65">
      <c r="A226" s="29"/>
      <c r="B226" s="19">
        <v>1</v>
      </c>
      <c r="C226" s="9">
        <v>5</v>
      </c>
      <c r="D226" s="11">
        <v>2.41</v>
      </c>
      <c r="E226" s="11" t="s">
        <v>272</v>
      </c>
      <c r="F226" s="11">
        <v>2.31</v>
      </c>
      <c r="G226" s="14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24</v>
      </c>
    </row>
    <row r="227" spans="1:65">
      <c r="A227" s="29"/>
      <c r="B227" s="19">
        <v>1</v>
      </c>
      <c r="C227" s="9">
        <v>6</v>
      </c>
      <c r="D227" s="11">
        <v>2.4</v>
      </c>
      <c r="E227" s="11" t="s">
        <v>272</v>
      </c>
      <c r="F227" s="11">
        <v>2.3199999999999998</v>
      </c>
      <c r="G227" s="14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9"/>
      <c r="B228" s="20" t="s">
        <v>267</v>
      </c>
      <c r="C228" s="12"/>
      <c r="D228" s="22">
        <v>2.3983333333333334</v>
      </c>
      <c r="E228" s="22" t="s">
        <v>625</v>
      </c>
      <c r="F228" s="22">
        <v>2.31</v>
      </c>
      <c r="G228" s="14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9"/>
      <c r="B229" s="3" t="s">
        <v>268</v>
      </c>
      <c r="C229" s="28"/>
      <c r="D229" s="11">
        <v>2.4</v>
      </c>
      <c r="E229" s="11" t="s">
        <v>625</v>
      </c>
      <c r="F229" s="11">
        <v>2.31</v>
      </c>
      <c r="G229" s="14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3" t="s">
        <v>269</v>
      </c>
      <c r="C230" s="28"/>
      <c r="D230" s="23">
        <v>1.1690451944500189E-2</v>
      </c>
      <c r="E230" s="23" t="s">
        <v>625</v>
      </c>
      <c r="F230" s="23">
        <v>8.9442719099991665E-3</v>
      </c>
      <c r="G230" s="14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86</v>
      </c>
      <c r="C231" s="28"/>
      <c r="D231" s="13">
        <v>4.874406648158522E-3</v>
      </c>
      <c r="E231" s="13" t="s">
        <v>625</v>
      </c>
      <c r="F231" s="13">
        <v>3.871979181817821E-3</v>
      </c>
      <c r="G231" s="146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270</v>
      </c>
      <c r="C232" s="28"/>
      <c r="D232" s="13">
        <v>1.8761061946901192E-2</v>
      </c>
      <c r="E232" s="13" t="s">
        <v>625</v>
      </c>
      <c r="F232" s="13">
        <v>-1.8761061946904078E-2</v>
      </c>
      <c r="G232" s="14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45" t="s">
        <v>271</v>
      </c>
      <c r="C233" s="46"/>
      <c r="D233" s="44">
        <v>0.67</v>
      </c>
      <c r="E233" s="44" t="s">
        <v>272</v>
      </c>
      <c r="F233" s="44">
        <v>0.67</v>
      </c>
      <c r="G233" s="14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30"/>
      <c r="C234" s="20"/>
      <c r="D234" s="20"/>
      <c r="E234" s="20"/>
      <c r="F234" s="20"/>
      <c r="BM234" s="53"/>
    </row>
    <row r="235" spans="1:65" ht="15">
      <c r="B235" s="8" t="s">
        <v>613</v>
      </c>
      <c r="BM235" s="27" t="s">
        <v>273</v>
      </c>
    </row>
    <row r="236" spans="1:65" ht="15">
      <c r="A236" s="24" t="s">
        <v>34</v>
      </c>
      <c r="B236" s="18" t="s">
        <v>117</v>
      </c>
      <c r="C236" s="15" t="s">
        <v>118</v>
      </c>
      <c r="D236" s="16" t="s">
        <v>239</v>
      </c>
      <c r="E236" s="17" t="s">
        <v>239</v>
      </c>
      <c r="F236" s="17" t="s">
        <v>239</v>
      </c>
      <c r="G236" s="17" t="s">
        <v>239</v>
      </c>
      <c r="H236" s="17" t="s">
        <v>239</v>
      </c>
      <c r="I236" s="146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240</v>
      </c>
      <c r="C237" s="9" t="s">
        <v>240</v>
      </c>
      <c r="D237" s="144" t="s">
        <v>250</v>
      </c>
      <c r="E237" s="145" t="s">
        <v>251</v>
      </c>
      <c r="F237" s="145" t="s">
        <v>252</v>
      </c>
      <c r="G237" s="145" t="s">
        <v>283</v>
      </c>
      <c r="H237" s="145" t="s">
        <v>260</v>
      </c>
      <c r="I237" s="146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1</v>
      </c>
    </row>
    <row r="238" spans="1:65">
      <c r="A238" s="29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46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3</v>
      </c>
    </row>
    <row r="239" spans="1:65">
      <c r="A239" s="29"/>
      <c r="B239" s="19"/>
      <c r="C239" s="9"/>
      <c r="D239" s="25"/>
      <c r="E239" s="25"/>
      <c r="F239" s="25"/>
      <c r="G239" s="25"/>
      <c r="H239" s="25"/>
      <c r="I239" s="146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8">
        <v>1</v>
      </c>
      <c r="C240" s="14">
        <v>1</v>
      </c>
      <c r="D240" s="229" t="s">
        <v>308</v>
      </c>
      <c r="E240" s="229">
        <v>0.23100000000000001</v>
      </c>
      <c r="F240" s="229" t="s">
        <v>272</v>
      </c>
      <c r="G240" s="229">
        <v>0.22996499999999997</v>
      </c>
      <c r="H240" s="229">
        <v>0.245</v>
      </c>
      <c r="I240" s="230"/>
      <c r="J240" s="231"/>
      <c r="K240" s="231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  <c r="Y240" s="231"/>
      <c r="Z240" s="231"/>
      <c r="AA240" s="231"/>
      <c r="AB240" s="231"/>
      <c r="AC240" s="231"/>
      <c r="AD240" s="231"/>
      <c r="AE240" s="231"/>
      <c r="AF240" s="231"/>
      <c r="AG240" s="231"/>
      <c r="AH240" s="231"/>
      <c r="AI240" s="231"/>
      <c r="AJ240" s="231"/>
      <c r="AK240" s="231"/>
      <c r="AL240" s="231"/>
      <c r="AM240" s="231"/>
      <c r="AN240" s="231"/>
      <c r="AO240" s="231"/>
      <c r="AP240" s="231"/>
      <c r="AQ240" s="231"/>
      <c r="AR240" s="231"/>
      <c r="AS240" s="231"/>
      <c r="AT240" s="231"/>
      <c r="AU240" s="231"/>
      <c r="AV240" s="231"/>
      <c r="AW240" s="231"/>
      <c r="AX240" s="231"/>
      <c r="AY240" s="231"/>
      <c r="AZ240" s="231"/>
      <c r="BA240" s="231"/>
      <c r="BB240" s="231"/>
      <c r="BC240" s="231"/>
      <c r="BD240" s="231"/>
      <c r="BE240" s="231"/>
      <c r="BF240" s="231"/>
      <c r="BG240" s="231"/>
      <c r="BH240" s="231"/>
      <c r="BI240" s="231"/>
      <c r="BJ240" s="231"/>
      <c r="BK240" s="231"/>
      <c r="BL240" s="231"/>
      <c r="BM240" s="232">
        <v>1</v>
      </c>
    </row>
    <row r="241" spans="1:65">
      <c r="A241" s="29"/>
      <c r="B241" s="19">
        <v>1</v>
      </c>
      <c r="C241" s="9">
        <v>2</v>
      </c>
      <c r="D241" s="23" t="s">
        <v>308</v>
      </c>
      <c r="E241" s="23">
        <v>0.22999999999999998</v>
      </c>
      <c r="F241" s="23" t="s">
        <v>272</v>
      </c>
      <c r="G241" s="23">
        <v>0.21814499999999998</v>
      </c>
      <c r="H241" s="23">
        <v>0.245</v>
      </c>
      <c r="I241" s="230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231"/>
      <c r="AF241" s="231"/>
      <c r="AG241" s="231"/>
      <c r="AH241" s="231"/>
      <c r="AI241" s="231"/>
      <c r="AJ241" s="231"/>
      <c r="AK241" s="231"/>
      <c r="AL241" s="231"/>
      <c r="AM241" s="231"/>
      <c r="AN241" s="231"/>
      <c r="AO241" s="231"/>
      <c r="AP241" s="231"/>
      <c r="AQ241" s="231"/>
      <c r="AR241" s="231"/>
      <c r="AS241" s="231"/>
      <c r="AT241" s="231"/>
      <c r="AU241" s="231"/>
      <c r="AV241" s="231"/>
      <c r="AW241" s="231"/>
      <c r="AX241" s="231"/>
      <c r="AY241" s="231"/>
      <c r="AZ241" s="231"/>
      <c r="BA241" s="231"/>
      <c r="BB241" s="231"/>
      <c r="BC241" s="231"/>
      <c r="BD241" s="231"/>
      <c r="BE241" s="231"/>
      <c r="BF241" s="231"/>
      <c r="BG241" s="231"/>
      <c r="BH241" s="231"/>
      <c r="BI241" s="231"/>
      <c r="BJ241" s="231"/>
      <c r="BK241" s="231"/>
      <c r="BL241" s="231"/>
      <c r="BM241" s="232">
        <v>19</v>
      </c>
    </row>
    <row r="242" spans="1:65">
      <c r="A242" s="29"/>
      <c r="B242" s="19">
        <v>1</v>
      </c>
      <c r="C242" s="9">
        <v>3</v>
      </c>
      <c r="D242" s="23" t="s">
        <v>308</v>
      </c>
      <c r="E242" s="23">
        <v>0.22799999999999998</v>
      </c>
      <c r="F242" s="23" t="s">
        <v>272</v>
      </c>
      <c r="G242" s="23">
        <v>0.22300000000000003</v>
      </c>
      <c r="H242" s="23">
        <v>0.24399999999999999</v>
      </c>
      <c r="I242" s="230"/>
      <c r="J242" s="231"/>
      <c r="K242" s="231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  <c r="Y242" s="231"/>
      <c r="Z242" s="231"/>
      <c r="AA242" s="231"/>
      <c r="AB242" s="231"/>
      <c r="AC242" s="231"/>
      <c r="AD242" s="231"/>
      <c r="AE242" s="231"/>
      <c r="AF242" s="231"/>
      <c r="AG242" s="231"/>
      <c r="AH242" s="231"/>
      <c r="AI242" s="231"/>
      <c r="AJ242" s="231"/>
      <c r="AK242" s="231"/>
      <c r="AL242" s="231"/>
      <c r="AM242" s="231"/>
      <c r="AN242" s="231"/>
      <c r="AO242" s="231"/>
      <c r="AP242" s="231"/>
      <c r="AQ242" s="231"/>
      <c r="AR242" s="231"/>
      <c r="AS242" s="231"/>
      <c r="AT242" s="231"/>
      <c r="AU242" s="231"/>
      <c r="AV242" s="231"/>
      <c r="AW242" s="231"/>
      <c r="AX242" s="231"/>
      <c r="AY242" s="231"/>
      <c r="AZ242" s="231"/>
      <c r="BA242" s="231"/>
      <c r="BB242" s="231"/>
      <c r="BC242" s="231"/>
      <c r="BD242" s="231"/>
      <c r="BE242" s="231"/>
      <c r="BF242" s="231"/>
      <c r="BG242" s="231"/>
      <c r="BH242" s="231"/>
      <c r="BI242" s="231"/>
      <c r="BJ242" s="231"/>
      <c r="BK242" s="231"/>
      <c r="BL242" s="231"/>
      <c r="BM242" s="232">
        <v>16</v>
      </c>
    </row>
    <row r="243" spans="1:65">
      <c r="A243" s="29"/>
      <c r="B243" s="19">
        <v>1</v>
      </c>
      <c r="C243" s="9">
        <v>4</v>
      </c>
      <c r="D243" s="23" t="s">
        <v>308</v>
      </c>
      <c r="E243" s="23">
        <v>0.23799999999999996</v>
      </c>
      <c r="F243" s="23" t="s">
        <v>272</v>
      </c>
      <c r="G243" s="23">
        <v>0.22899999999999998</v>
      </c>
      <c r="H243" s="23">
        <v>0.245</v>
      </c>
      <c r="I243" s="230"/>
      <c r="J243" s="231"/>
      <c r="K243" s="231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  <c r="Y243" s="231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2">
        <v>0.233620277777778</v>
      </c>
    </row>
    <row r="244" spans="1:65">
      <c r="A244" s="29"/>
      <c r="B244" s="19">
        <v>1</v>
      </c>
      <c r="C244" s="9">
        <v>5</v>
      </c>
      <c r="D244" s="23" t="s">
        <v>308</v>
      </c>
      <c r="E244" s="23">
        <v>0.23100000000000001</v>
      </c>
      <c r="F244" s="23" t="s">
        <v>272</v>
      </c>
      <c r="G244" s="23"/>
      <c r="H244" s="23">
        <v>0.24099999999999999</v>
      </c>
      <c r="I244" s="230"/>
      <c r="J244" s="231"/>
      <c r="K244" s="231"/>
      <c r="L244" s="231"/>
      <c r="M244" s="231"/>
      <c r="N244" s="231"/>
      <c r="O244" s="231"/>
      <c r="P244" s="231"/>
      <c r="Q244" s="231"/>
      <c r="R244" s="231"/>
      <c r="S244" s="231"/>
      <c r="T244" s="231"/>
      <c r="U244" s="231"/>
      <c r="V244" s="231"/>
      <c r="W244" s="231"/>
      <c r="X244" s="231"/>
      <c r="Y244" s="231"/>
      <c r="Z244" s="231"/>
      <c r="AA244" s="231"/>
      <c r="AB244" s="231"/>
      <c r="AC244" s="231"/>
      <c r="AD244" s="231"/>
      <c r="AE244" s="231"/>
      <c r="AF244" s="231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1"/>
      <c r="AU244" s="231"/>
      <c r="AV244" s="231"/>
      <c r="AW244" s="231"/>
      <c r="AX244" s="231"/>
      <c r="AY244" s="231"/>
      <c r="AZ244" s="231"/>
      <c r="BA244" s="231"/>
      <c r="BB244" s="231"/>
      <c r="BC244" s="231"/>
      <c r="BD244" s="231"/>
      <c r="BE244" s="231"/>
      <c r="BF244" s="231"/>
      <c r="BG244" s="231"/>
      <c r="BH244" s="231"/>
      <c r="BI244" s="231"/>
      <c r="BJ244" s="231"/>
      <c r="BK244" s="231"/>
      <c r="BL244" s="231"/>
      <c r="BM244" s="232">
        <v>25</v>
      </c>
    </row>
    <row r="245" spans="1:65">
      <c r="A245" s="29"/>
      <c r="B245" s="19">
        <v>1</v>
      </c>
      <c r="C245" s="9">
        <v>6</v>
      </c>
      <c r="D245" s="23" t="s">
        <v>308</v>
      </c>
      <c r="E245" s="23">
        <v>0.23300000000000001</v>
      </c>
      <c r="F245" s="23" t="s">
        <v>272</v>
      </c>
      <c r="G245" s="23"/>
      <c r="H245" s="23">
        <v>0.24399999999999999</v>
      </c>
      <c r="I245" s="230"/>
      <c r="J245" s="231"/>
      <c r="K245" s="231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54"/>
    </row>
    <row r="246" spans="1:65">
      <c r="A246" s="29"/>
      <c r="B246" s="20" t="s">
        <v>267</v>
      </c>
      <c r="C246" s="12"/>
      <c r="D246" s="233" t="s">
        <v>625</v>
      </c>
      <c r="E246" s="233">
        <v>0.23183333333333334</v>
      </c>
      <c r="F246" s="233" t="s">
        <v>625</v>
      </c>
      <c r="G246" s="233">
        <v>0.22502749999999999</v>
      </c>
      <c r="H246" s="233">
        <v>0.24399999999999999</v>
      </c>
      <c r="I246" s="230"/>
      <c r="J246" s="231"/>
      <c r="K246" s="231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  <c r="Y246" s="231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54"/>
    </row>
    <row r="247" spans="1:65">
      <c r="A247" s="29"/>
      <c r="B247" s="3" t="s">
        <v>268</v>
      </c>
      <c r="C247" s="28"/>
      <c r="D247" s="23" t="s">
        <v>625</v>
      </c>
      <c r="E247" s="23">
        <v>0.23100000000000001</v>
      </c>
      <c r="F247" s="23" t="s">
        <v>625</v>
      </c>
      <c r="G247" s="23">
        <v>0.22600000000000001</v>
      </c>
      <c r="H247" s="23">
        <v>0.2445</v>
      </c>
      <c r="I247" s="230"/>
      <c r="J247" s="231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54"/>
    </row>
    <row r="248" spans="1:65">
      <c r="A248" s="29"/>
      <c r="B248" s="3" t="s">
        <v>269</v>
      </c>
      <c r="C248" s="28"/>
      <c r="D248" s="23" t="s">
        <v>625</v>
      </c>
      <c r="E248" s="23">
        <v>3.4302575219167749E-3</v>
      </c>
      <c r="F248" s="23" t="s">
        <v>625</v>
      </c>
      <c r="G248" s="23">
        <v>5.526880524611805E-3</v>
      </c>
      <c r="H248" s="23">
        <v>1.5491933384829681E-3</v>
      </c>
      <c r="I248" s="230"/>
      <c r="J248" s="231"/>
      <c r="K248" s="231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  <c r="Y248" s="231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54"/>
    </row>
    <row r="249" spans="1:65">
      <c r="A249" s="29"/>
      <c r="B249" s="3" t="s">
        <v>86</v>
      </c>
      <c r="C249" s="28"/>
      <c r="D249" s="13" t="s">
        <v>625</v>
      </c>
      <c r="E249" s="13">
        <v>1.4796222236880409E-2</v>
      </c>
      <c r="F249" s="13" t="s">
        <v>625</v>
      </c>
      <c r="G249" s="13">
        <v>2.4560911553529258E-2</v>
      </c>
      <c r="H249" s="13">
        <v>6.3491530265695414E-3</v>
      </c>
      <c r="I249" s="146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270</v>
      </c>
      <c r="C250" s="28"/>
      <c r="D250" s="13" t="s">
        <v>625</v>
      </c>
      <c r="E250" s="13">
        <v>-7.6489269743289512E-3</v>
      </c>
      <c r="F250" s="13" t="s">
        <v>625</v>
      </c>
      <c r="G250" s="13">
        <v>-3.678095865441755E-2</v>
      </c>
      <c r="H250" s="13">
        <v>4.4429885628743726E-2</v>
      </c>
      <c r="I250" s="146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271</v>
      </c>
      <c r="C251" s="46"/>
      <c r="D251" s="44" t="s">
        <v>272</v>
      </c>
      <c r="E251" s="44">
        <v>0</v>
      </c>
      <c r="F251" s="44" t="s">
        <v>272</v>
      </c>
      <c r="G251" s="44">
        <v>0.67</v>
      </c>
      <c r="H251" s="44">
        <v>1.21</v>
      </c>
      <c r="I251" s="146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E252" s="20"/>
      <c r="F252" s="20"/>
      <c r="G252" s="20"/>
      <c r="H252" s="20"/>
      <c r="BM252" s="53"/>
    </row>
    <row r="253" spans="1:65" ht="19.5">
      <c r="B253" s="8" t="s">
        <v>614</v>
      </c>
      <c r="BM253" s="27" t="s">
        <v>273</v>
      </c>
    </row>
    <row r="254" spans="1:65" ht="19.5">
      <c r="A254" s="24" t="s">
        <v>317</v>
      </c>
      <c r="B254" s="18" t="s">
        <v>117</v>
      </c>
      <c r="C254" s="15" t="s">
        <v>118</v>
      </c>
      <c r="D254" s="16" t="s">
        <v>239</v>
      </c>
      <c r="E254" s="17" t="s">
        <v>239</v>
      </c>
      <c r="F254" s="14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240</v>
      </c>
      <c r="C255" s="9" t="s">
        <v>240</v>
      </c>
      <c r="D255" s="144" t="s">
        <v>250</v>
      </c>
      <c r="E255" s="145" t="s">
        <v>251</v>
      </c>
      <c r="F255" s="14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1</v>
      </c>
    </row>
    <row r="256" spans="1:65">
      <c r="A256" s="29"/>
      <c r="B256" s="19"/>
      <c r="C256" s="9"/>
      <c r="D256" s="10" t="s">
        <v>101</v>
      </c>
      <c r="E256" s="11" t="s">
        <v>101</v>
      </c>
      <c r="F256" s="14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3</v>
      </c>
    </row>
    <row r="257" spans="1:65">
      <c r="A257" s="29"/>
      <c r="B257" s="19"/>
      <c r="C257" s="9"/>
      <c r="D257" s="25"/>
      <c r="E257" s="25"/>
      <c r="F257" s="14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8">
        <v>1</v>
      </c>
      <c r="C258" s="14">
        <v>1</v>
      </c>
      <c r="D258" s="229" t="s">
        <v>308</v>
      </c>
      <c r="E258" s="229">
        <v>0.4148</v>
      </c>
      <c r="F258" s="230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2">
        <v>1</v>
      </c>
    </row>
    <row r="259" spans="1:65">
      <c r="A259" s="29"/>
      <c r="B259" s="19">
        <v>1</v>
      </c>
      <c r="C259" s="9">
        <v>2</v>
      </c>
      <c r="D259" s="23" t="s">
        <v>308</v>
      </c>
      <c r="E259" s="23">
        <v>0.41020000000000001</v>
      </c>
      <c r="F259" s="230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2">
        <v>20</v>
      </c>
    </row>
    <row r="260" spans="1:65">
      <c r="A260" s="29"/>
      <c r="B260" s="19">
        <v>1</v>
      </c>
      <c r="C260" s="9">
        <v>3</v>
      </c>
      <c r="D260" s="23" t="s">
        <v>308</v>
      </c>
      <c r="E260" s="23">
        <v>0.41020000000000001</v>
      </c>
      <c r="F260" s="230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2">
        <v>16</v>
      </c>
    </row>
    <row r="261" spans="1:65">
      <c r="A261" s="29"/>
      <c r="B261" s="19">
        <v>1</v>
      </c>
      <c r="C261" s="9">
        <v>4</v>
      </c>
      <c r="D261" s="23" t="s">
        <v>308</v>
      </c>
      <c r="E261" s="23">
        <v>0.41020000000000001</v>
      </c>
      <c r="F261" s="230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2">
        <v>0.41096026666666702</v>
      </c>
    </row>
    <row r="262" spans="1:65">
      <c r="A262" s="29"/>
      <c r="B262" s="19">
        <v>1</v>
      </c>
      <c r="C262" s="9">
        <v>5</v>
      </c>
      <c r="D262" s="23" t="s">
        <v>308</v>
      </c>
      <c r="E262" s="23">
        <v>0.41020000000000001</v>
      </c>
      <c r="F262" s="230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2">
        <v>26</v>
      </c>
    </row>
    <row r="263" spans="1:65">
      <c r="A263" s="29"/>
      <c r="B263" s="19">
        <v>1</v>
      </c>
      <c r="C263" s="9">
        <v>6</v>
      </c>
      <c r="D263" s="23" t="s">
        <v>308</v>
      </c>
      <c r="E263" s="23">
        <v>0.41020000000000001</v>
      </c>
      <c r="F263" s="230"/>
      <c r="G263" s="231"/>
      <c r="H263" s="231"/>
      <c r="I263" s="231"/>
      <c r="J263" s="231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  <c r="AA263" s="231"/>
      <c r="AB263" s="231"/>
      <c r="AC263" s="231"/>
      <c r="AD263" s="231"/>
      <c r="AE263" s="231"/>
      <c r="AF263" s="231"/>
      <c r="AG263" s="231"/>
      <c r="AH263" s="231"/>
      <c r="AI263" s="231"/>
      <c r="AJ263" s="231"/>
      <c r="AK263" s="231"/>
      <c r="AL263" s="231"/>
      <c r="AM263" s="231"/>
      <c r="AN263" s="231"/>
      <c r="AO263" s="231"/>
      <c r="AP263" s="231"/>
      <c r="AQ263" s="231"/>
      <c r="AR263" s="231"/>
      <c r="AS263" s="231"/>
      <c r="AT263" s="231"/>
      <c r="AU263" s="231"/>
      <c r="AV263" s="231"/>
      <c r="AW263" s="231"/>
      <c r="AX263" s="231"/>
      <c r="AY263" s="231"/>
      <c r="AZ263" s="231"/>
      <c r="BA263" s="231"/>
      <c r="BB263" s="231"/>
      <c r="BC263" s="231"/>
      <c r="BD263" s="231"/>
      <c r="BE263" s="231"/>
      <c r="BF263" s="231"/>
      <c r="BG263" s="231"/>
      <c r="BH263" s="231"/>
      <c r="BI263" s="231"/>
      <c r="BJ263" s="231"/>
      <c r="BK263" s="231"/>
      <c r="BL263" s="231"/>
      <c r="BM263" s="54"/>
    </row>
    <row r="264" spans="1:65">
      <c r="A264" s="29"/>
      <c r="B264" s="20" t="s">
        <v>267</v>
      </c>
      <c r="C264" s="12"/>
      <c r="D264" s="233" t="s">
        <v>625</v>
      </c>
      <c r="E264" s="233">
        <v>0.4109666666666667</v>
      </c>
      <c r="F264" s="230"/>
      <c r="G264" s="231"/>
      <c r="H264" s="231"/>
      <c r="I264" s="231"/>
      <c r="J264" s="231"/>
      <c r="K264" s="231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  <c r="Y264" s="231"/>
      <c r="Z264" s="231"/>
      <c r="AA264" s="231"/>
      <c r="AB264" s="231"/>
      <c r="AC264" s="231"/>
      <c r="AD264" s="231"/>
      <c r="AE264" s="231"/>
      <c r="AF264" s="231"/>
      <c r="AG264" s="231"/>
      <c r="AH264" s="231"/>
      <c r="AI264" s="231"/>
      <c r="AJ264" s="231"/>
      <c r="AK264" s="231"/>
      <c r="AL264" s="231"/>
      <c r="AM264" s="231"/>
      <c r="AN264" s="231"/>
      <c r="AO264" s="231"/>
      <c r="AP264" s="231"/>
      <c r="AQ264" s="231"/>
      <c r="AR264" s="231"/>
      <c r="AS264" s="231"/>
      <c r="AT264" s="231"/>
      <c r="AU264" s="231"/>
      <c r="AV264" s="231"/>
      <c r="AW264" s="231"/>
      <c r="AX264" s="231"/>
      <c r="AY264" s="231"/>
      <c r="AZ264" s="231"/>
      <c r="BA264" s="231"/>
      <c r="BB264" s="231"/>
      <c r="BC264" s="231"/>
      <c r="BD264" s="231"/>
      <c r="BE264" s="231"/>
      <c r="BF264" s="231"/>
      <c r="BG264" s="231"/>
      <c r="BH264" s="231"/>
      <c r="BI264" s="231"/>
      <c r="BJ264" s="231"/>
      <c r="BK264" s="231"/>
      <c r="BL264" s="231"/>
      <c r="BM264" s="54"/>
    </row>
    <row r="265" spans="1:65">
      <c r="A265" s="29"/>
      <c r="B265" s="3" t="s">
        <v>268</v>
      </c>
      <c r="C265" s="28"/>
      <c r="D265" s="23" t="s">
        <v>625</v>
      </c>
      <c r="E265" s="23">
        <v>0.41020000000000001</v>
      </c>
      <c r="F265" s="230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  <c r="AA265" s="231"/>
      <c r="AB265" s="231"/>
      <c r="AC265" s="231"/>
      <c r="AD265" s="231"/>
      <c r="AE265" s="231"/>
      <c r="AF265" s="231"/>
      <c r="AG265" s="231"/>
      <c r="AH265" s="231"/>
      <c r="AI265" s="231"/>
      <c r="AJ265" s="231"/>
      <c r="AK265" s="231"/>
      <c r="AL265" s="231"/>
      <c r="AM265" s="231"/>
      <c r="AN265" s="231"/>
      <c r="AO265" s="231"/>
      <c r="AP265" s="231"/>
      <c r="AQ265" s="231"/>
      <c r="AR265" s="231"/>
      <c r="AS265" s="231"/>
      <c r="AT265" s="231"/>
      <c r="AU265" s="231"/>
      <c r="AV265" s="231"/>
      <c r="AW265" s="231"/>
      <c r="AX265" s="231"/>
      <c r="AY265" s="231"/>
      <c r="AZ265" s="231"/>
      <c r="BA265" s="231"/>
      <c r="BB265" s="231"/>
      <c r="BC265" s="231"/>
      <c r="BD265" s="231"/>
      <c r="BE265" s="231"/>
      <c r="BF265" s="231"/>
      <c r="BG265" s="231"/>
      <c r="BH265" s="231"/>
      <c r="BI265" s="231"/>
      <c r="BJ265" s="231"/>
      <c r="BK265" s="231"/>
      <c r="BL265" s="231"/>
      <c r="BM265" s="54"/>
    </row>
    <row r="266" spans="1:65">
      <c r="A266" s="29"/>
      <c r="B266" s="3" t="s">
        <v>269</v>
      </c>
      <c r="C266" s="28"/>
      <c r="D266" s="23" t="s">
        <v>625</v>
      </c>
      <c r="E266" s="23">
        <v>1.8779421361337669E-3</v>
      </c>
      <c r="F266" s="230"/>
      <c r="G266" s="231"/>
      <c r="H266" s="231"/>
      <c r="I266" s="231"/>
      <c r="J266" s="231"/>
      <c r="K266" s="231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  <c r="Y266" s="231"/>
      <c r="Z266" s="231"/>
      <c r="AA266" s="231"/>
      <c r="AB266" s="231"/>
      <c r="AC266" s="231"/>
      <c r="AD266" s="231"/>
      <c r="AE266" s="231"/>
      <c r="AF266" s="231"/>
      <c r="AG266" s="231"/>
      <c r="AH266" s="231"/>
      <c r="AI266" s="231"/>
      <c r="AJ266" s="231"/>
      <c r="AK266" s="231"/>
      <c r="AL266" s="231"/>
      <c r="AM266" s="231"/>
      <c r="AN266" s="231"/>
      <c r="AO266" s="231"/>
      <c r="AP266" s="231"/>
      <c r="AQ266" s="231"/>
      <c r="AR266" s="231"/>
      <c r="AS266" s="231"/>
      <c r="AT266" s="231"/>
      <c r="AU266" s="231"/>
      <c r="AV266" s="231"/>
      <c r="AW266" s="231"/>
      <c r="AX266" s="231"/>
      <c r="AY266" s="231"/>
      <c r="AZ266" s="231"/>
      <c r="BA266" s="231"/>
      <c r="BB266" s="231"/>
      <c r="BC266" s="231"/>
      <c r="BD266" s="231"/>
      <c r="BE266" s="231"/>
      <c r="BF266" s="231"/>
      <c r="BG266" s="231"/>
      <c r="BH266" s="231"/>
      <c r="BI266" s="231"/>
      <c r="BJ266" s="231"/>
      <c r="BK266" s="231"/>
      <c r="BL266" s="231"/>
      <c r="BM266" s="54"/>
    </row>
    <row r="267" spans="1:65">
      <c r="A267" s="29"/>
      <c r="B267" s="3" t="s">
        <v>86</v>
      </c>
      <c r="C267" s="28"/>
      <c r="D267" s="13" t="s">
        <v>625</v>
      </c>
      <c r="E267" s="13">
        <v>4.5695728837710278E-3</v>
      </c>
      <c r="F267" s="14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270</v>
      </c>
      <c r="C268" s="28"/>
      <c r="D268" s="13" t="s">
        <v>625</v>
      </c>
      <c r="E268" s="13">
        <v>1.5573281698433306E-5</v>
      </c>
      <c r="F268" s="14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45" t="s">
        <v>271</v>
      </c>
      <c r="C269" s="46"/>
      <c r="D269" s="44" t="s">
        <v>272</v>
      </c>
      <c r="E269" s="44" t="s">
        <v>272</v>
      </c>
      <c r="F269" s="14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30"/>
      <c r="C270" s="20"/>
      <c r="D270" s="20"/>
      <c r="E270" s="20"/>
      <c r="BM270" s="53"/>
    </row>
    <row r="271" spans="1:65" ht="15">
      <c r="B271" s="8" t="s">
        <v>615</v>
      </c>
      <c r="BM271" s="27" t="s">
        <v>273</v>
      </c>
    </row>
    <row r="272" spans="1:65" ht="15">
      <c r="A272" s="24" t="s">
        <v>37</v>
      </c>
      <c r="B272" s="18" t="s">
        <v>117</v>
      </c>
      <c r="C272" s="15" t="s">
        <v>118</v>
      </c>
      <c r="D272" s="16" t="s">
        <v>239</v>
      </c>
      <c r="E272" s="17" t="s">
        <v>239</v>
      </c>
      <c r="F272" s="14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240</v>
      </c>
      <c r="C273" s="9" t="s">
        <v>240</v>
      </c>
      <c r="D273" s="144" t="s">
        <v>250</v>
      </c>
      <c r="E273" s="145" t="s">
        <v>251</v>
      </c>
      <c r="F273" s="14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101</v>
      </c>
      <c r="E274" s="11" t="s">
        <v>101</v>
      </c>
      <c r="F274" s="14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0</v>
      </c>
    </row>
    <row r="275" spans="1:65">
      <c r="A275" s="29"/>
      <c r="B275" s="19"/>
      <c r="C275" s="9"/>
      <c r="D275" s="25"/>
      <c r="E275" s="25"/>
      <c r="F275" s="14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</v>
      </c>
    </row>
    <row r="276" spans="1:65">
      <c r="A276" s="29"/>
      <c r="B276" s="18">
        <v>1</v>
      </c>
      <c r="C276" s="14">
        <v>1</v>
      </c>
      <c r="D276" s="206" t="s">
        <v>308</v>
      </c>
      <c r="E276" s="206">
        <v>70.000000000000014</v>
      </c>
      <c r="F276" s="209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1">
        <v>1</v>
      </c>
    </row>
    <row r="277" spans="1:65">
      <c r="A277" s="29"/>
      <c r="B277" s="19">
        <v>1</v>
      </c>
      <c r="C277" s="9">
        <v>2</v>
      </c>
      <c r="D277" s="213" t="s">
        <v>308</v>
      </c>
      <c r="E277" s="213">
        <v>50</v>
      </c>
      <c r="F277" s="209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11">
        <v>21</v>
      </c>
    </row>
    <row r="278" spans="1:65">
      <c r="A278" s="29"/>
      <c r="B278" s="19">
        <v>1</v>
      </c>
      <c r="C278" s="9">
        <v>3</v>
      </c>
      <c r="D278" s="213" t="s">
        <v>308</v>
      </c>
      <c r="E278" s="213">
        <v>40</v>
      </c>
      <c r="F278" s="209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11">
        <v>16</v>
      </c>
    </row>
    <row r="279" spans="1:65">
      <c r="A279" s="29"/>
      <c r="B279" s="19">
        <v>1</v>
      </c>
      <c r="C279" s="9">
        <v>4</v>
      </c>
      <c r="D279" s="213" t="s">
        <v>308</v>
      </c>
      <c r="E279" s="213">
        <v>80</v>
      </c>
      <c r="F279" s="209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11">
        <v>63.3333333333333</v>
      </c>
    </row>
    <row r="280" spans="1:65">
      <c r="A280" s="29"/>
      <c r="B280" s="19">
        <v>1</v>
      </c>
      <c r="C280" s="9">
        <v>5</v>
      </c>
      <c r="D280" s="213" t="s">
        <v>308</v>
      </c>
      <c r="E280" s="213">
        <v>70.000000000000014</v>
      </c>
      <c r="F280" s="209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11">
        <v>27</v>
      </c>
    </row>
    <row r="281" spans="1:65">
      <c r="A281" s="29"/>
      <c r="B281" s="19">
        <v>1</v>
      </c>
      <c r="C281" s="9">
        <v>6</v>
      </c>
      <c r="D281" s="213" t="s">
        <v>308</v>
      </c>
      <c r="E281" s="213">
        <v>70.000000000000014</v>
      </c>
      <c r="F281" s="209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216"/>
    </row>
    <row r="282" spans="1:65">
      <c r="A282" s="29"/>
      <c r="B282" s="20" t="s">
        <v>267</v>
      </c>
      <c r="C282" s="12"/>
      <c r="D282" s="217" t="s">
        <v>625</v>
      </c>
      <c r="E282" s="217">
        <v>63.333333333333336</v>
      </c>
      <c r="F282" s="209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216"/>
    </row>
    <row r="283" spans="1:65">
      <c r="A283" s="29"/>
      <c r="B283" s="3" t="s">
        <v>268</v>
      </c>
      <c r="C283" s="28"/>
      <c r="D283" s="213" t="s">
        <v>625</v>
      </c>
      <c r="E283" s="213">
        <v>70.000000000000014</v>
      </c>
      <c r="F283" s="209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216"/>
    </row>
    <row r="284" spans="1:65">
      <c r="A284" s="29"/>
      <c r="B284" s="3" t="s">
        <v>269</v>
      </c>
      <c r="C284" s="28"/>
      <c r="D284" s="213" t="s">
        <v>625</v>
      </c>
      <c r="E284" s="213">
        <v>15.05545305418166</v>
      </c>
      <c r="F284" s="209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216"/>
    </row>
    <row r="285" spans="1:65">
      <c r="A285" s="29"/>
      <c r="B285" s="3" t="s">
        <v>86</v>
      </c>
      <c r="C285" s="28"/>
      <c r="D285" s="13" t="s">
        <v>625</v>
      </c>
      <c r="E285" s="13">
        <v>0.23771767980286831</v>
      </c>
      <c r="F285" s="14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270</v>
      </c>
      <c r="C286" s="28"/>
      <c r="D286" s="13" t="s">
        <v>625</v>
      </c>
      <c r="E286" s="13">
        <v>6.6613381477509392E-16</v>
      </c>
      <c r="F286" s="14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45" t="s">
        <v>271</v>
      </c>
      <c r="C287" s="46"/>
      <c r="D287" s="44" t="s">
        <v>272</v>
      </c>
      <c r="E287" s="44" t="s">
        <v>272</v>
      </c>
      <c r="F287" s="14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30"/>
      <c r="C288" s="20"/>
      <c r="D288" s="20"/>
      <c r="E288" s="20"/>
      <c r="BM288" s="53"/>
    </row>
    <row r="289" spans="1:65" ht="15">
      <c r="B289" s="8" t="s">
        <v>616</v>
      </c>
      <c r="BM289" s="27" t="s">
        <v>273</v>
      </c>
    </row>
    <row r="290" spans="1:65" ht="15">
      <c r="A290" s="24" t="s">
        <v>60</v>
      </c>
      <c r="B290" s="18" t="s">
        <v>117</v>
      </c>
      <c r="C290" s="15" t="s">
        <v>118</v>
      </c>
      <c r="D290" s="16" t="s">
        <v>239</v>
      </c>
      <c r="E290" s="17" t="s">
        <v>239</v>
      </c>
      <c r="F290" s="17" t="s">
        <v>239</v>
      </c>
      <c r="G290" s="17" t="s">
        <v>239</v>
      </c>
      <c r="H290" s="14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240</v>
      </c>
      <c r="C291" s="9" t="s">
        <v>240</v>
      </c>
      <c r="D291" s="144" t="s">
        <v>250</v>
      </c>
      <c r="E291" s="145" t="s">
        <v>251</v>
      </c>
      <c r="F291" s="145" t="s">
        <v>252</v>
      </c>
      <c r="G291" s="145" t="s">
        <v>260</v>
      </c>
      <c r="H291" s="14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1</v>
      </c>
    </row>
    <row r="292" spans="1:65">
      <c r="A292" s="29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14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3</v>
      </c>
    </row>
    <row r="293" spans="1:65">
      <c r="A293" s="29"/>
      <c r="B293" s="19"/>
      <c r="C293" s="9"/>
      <c r="D293" s="25"/>
      <c r="E293" s="25"/>
      <c r="F293" s="25"/>
      <c r="G293" s="25"/>
      <c r="H293" s="14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8">
        <v>1</v>
      </c>
      <c r="C294" s="14">
        <v>1</v>
      </c>
      <c r="D294" s="229" t="s">
        <v>308</v>
      </c>
      <c r="E294" s="229">
        <v>0.61899999999999999</v>
      </c>
      <c r="F294" s="229" t="s">
        <v>272</v>
      </c>
      <c r="G294" s="229">
        <v>0.68</v>
      </c>
      <c r="H294" s="230"/>
      <c r="I294" s="231"/>
      <c r="J294" s="231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  <c r="AA294" s="231"/>
      <c r="AB294" s="231"/>
      <c r="AC294" s="231"/>
      <c r="AD294" s="231"/>
      <c r="AE294" s="231"/>
      <c r="AF294" s="231"/>
      <c r="AG294" s="231"/>
      <c r="AH294" s="231"/>
      <c r="AI294" s="231"/>
      <c r="AJ294" s="231"/>
      <c r="AK294" s="231"/>
      <c r="AL294" s="231"/>
      <c r="AM294" s="231"/>
      <c r="AN294" s="231"/>
      <c r="AO294" s="231"/>
      <c r="AP294" s="231"/>
      <c r="AQ294" s="231"/>
      <c r="AR294" s="231"/>
      <c r="AS294" s="231"/>
      <c r="AT294" s="231"/>
      <c r="AU294" s="231"/>
      <c r="AV294" s="231"/>
      <c r="AW294" s="231"/>
      <c r="AX294" s="231"/>
      <c r="AY294" s="231"/>
      <c r="AZ294" s="231"/>
      <c r="BA294" s="231"/>
      <c r="BB294" s="231"/>
      <c r="BC294" s="231"/>
      <c r="BD294" s="231"/>
      <c r="BE294" s="231"/>
      <c r="BF294" s="231"/>
      <c r="BG294" s="231"/>
      <c r="BH294" s="231"/>
      <c r="BI294" s="231"/>
      <c r="BJ294" s="231"/>
      <c r="BK294" s="231"/>
      <c r="BL294" s="231"/>
      <c r="BM294" s="232">
        <v>1</v>
      </c>
    </row>
    <row r="295" spans="1:65">
      <c r="A295" s="29"/>
      <c r="B295" s="19">
        <v>1</v>
      </c>
      <c r="C295" s="9">
        <v>2</v>
      </c>
      <c r="D295" s="23" t="s">
        <v>308</v>
      </c>
      <c r="E295" s="23">
        <v>0.59499999999999997</v>
      </c>
      <c r="F295" s="23" t="s">
        <v>272</v>
      </c>
      <c r="G295" s="23">
        <v>0.68</v>
      </c>
      <c r="H295" s="230"/>
      <c r="I295" s="231"/>
      <c r="J295" s="231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  <c r="AA295" s="231"/>
      <c r="AB295" s="231"/>
      <c r="AC295" s="231"/>
      <c r="AD295" s="231"/>
      <c r="AE295" s="231"/>
      <c r="AF295" s="231"/>
      <c r="AG295" s="231"/>
      <c r="AH295" s="231"/>
      <c r="AI295" s="231"/>
      <c r="AJ295" s="231"/>
      <c r="AK295" s="231"/>
      <c r="AL295" s="231"/>
      <c r="AM295" s="231"/>
      <c r="AN295" s="231"/>
      <c r="AO295" s="231"/>
      <c r="AP295" s="231"/>
      <c r="AQ295" s="231"/>
      <c r="AR295" s="231"/>
      <c r="AS295" s="231"/>
      <c r="AT295" s="231"/>
      <c r="AU295" s="231"/>
      <c r="AV295" s="231"/>
      <c r="AW295" s="231"/>
      <c r="AX295" s="231"/>
      <c r="AY295" s="231"/>
      <c r="AZ295" s="231"/>
      <c r="BA295" s="231"/>
      <c r="BB295" s="231"/>
      <c r="BC295" s="231"/>
      <c r="BD295" s="231"/>
      <c r="BE295" s="231"/>
      <c r="BF295" s="231"/>
      <c r="BG295" s="231"/>
      <c r="BH295" s="231"/>
      <c r="BI295" s="231"/>
      <c r="BJ295" s="231"/>
      <c r="BK295" s="231"/>
      <c r="BL295" s="231"/>
      <c r="BM295" s="232">
        <v>14</v>
      </c>
    </row>
    <row r="296" spans="1:65">
      <c r="A296" s="29"/>
      <c r="B296" s="19">
        <v>1</v>
      </c>
      <c r="C296" s="9">
        <v>3</v>
      </c>
      <c r="D296" s="23" t="s">
        <v>308</v>
      </c>
      <c r="E296" s="23">
        <v>0.58799999999999997</v>
      </c>
      <c r="F296" s="23" t="s">
        <v>272</v>
      </c>
      <c r="G296" s="23">
        <v>0.68</v>
      </c>
      <c r="H296" s="230"/>
      <c r="I296" s="231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1"/>
      <c r="AK296" s="231"/>
      <c r="AL296" s="231"/>
      <c r="AM296" s="231"/>
      <c r="AN296" s="231"/>
      <c r="AO296" s="231"/>
      <c r="AP296" s="231"/>
      <c r="AQ296" s="231"/>
      <c r="AR296" s="231"/>
      <c r="AS296" s="231"/>
      <c r="AT296" s="231"/>
      <c r="AU296" s="231"/>
      <c r="AV296" s="231"/>
      <c r="AW296" s="231"/>
      <c r="AX296" s="231"/>
      <c r="AY296" s="231"/>
      <c r="AZ296" s="231"/>
      <c r="BA296" s="231"/>
      <c r="BB296" s="231"/>
      <c r="BC296" s="231"/>
      <c r="BD296" s="231"/>
      <c r="BE296" s="231"/>
      <c r="BF296" s="231"/>
      <c r="BG296" s="231"/>
      <c r="BH296" s="231"/>
      <c r="BI296" s="231"/>
      <c r="BJ296" s="231"/>
      <c r="BK296" s="231"/>
      <c r="BL296" s="231"/>
      <c r="BM296" s="232">
        <v>16</v>
      </c>
    </row>
    <row r="297" spans="1:65">
      <c r="A297" s="29"/>
      <c r="B297" s="19">
        <v>1</v>
      </c>
      <c r="C297" s="9">
        <v>4</v>
      </c>
      <c r="D297" s="23" t="s">
        <v>308</v>
      </c>
      <c r="E297" s="23">
        <v>0.64500000000000002</v>
      </c>
      <c r="F297" s="23" t="s">
        <v>272</v>
      </c>
      <c r="G297" s="23">
        <v>0.67</v>
      </c>
      <c r="H297" s="230"/>
      <c r="I297" s="231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231"/>
      <c r="AP297" s="231"/>
      <c r="AQ297" s="231"/>
      <c r="AR297" s="231"/>
      <c r="AS297" s="231"/>
      <c r="AT297" s="231"/>
      <c r="AU297" s="231"/>
      <c r="AV297" s="231"/>
      <c r="AW297" s="231"/>
      <c r="AX297" s="231"/>
      <c r="AY297" s="231"/>
      <c r="AZ297" s="231"/>
      <c r="BA297" s="231"/>
      <c r="BB297" s="231"/>
      <c r="BC297" s="231"/>
      <c r="BD297" s="231"/>
      <c r="BE297" s="231"/>
      <c r="BF297" s="231"/>
      <c r="BG297" s="231"/>
      <c r="BH297" s="231"/>
      <c r="BI297" s="231"/>
      <c r="BJ297" s="231"/>
      <c r="BK297" s="231"/>
      <c r="BL297" s="231"/>
      <c r="BM297" s="232">
        <v>0.64958333333333296</v>
      </c>
    </row>
    <row r="298" spans="1:65">
      <c r="A298" s="29"/>
      <c r="B298" s="19">
        <v>1</v>
      </c>
      <c r="C298" s="9">
        <v>5</v>
      </c>
      <c r="D298" s="23" t="s">
        <v>308</v>
      </c>
      <c r="E298" s="23">
        <v>0.61899999999999999</v>
      </c>
      <c r="F298" s="23" t="s">
        <v>272</v>
      </c>
      <c r="G298" s="23">
        <v>0.68</v>
      </c>
      <c r="H298" s="230"/>
      <c r="I298" s="231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  <c r="AA298" s="231"/>
      <c r="AB298" s="231"/>
      <c r="AC298" s="231"/>
      <c r="AD298" s="231"/>
      <c r="AE298" s="231"/>
      <c r="AF298" s="231"/>
      <c r="AG298" s="231"/>
      <c r="AH298" s="231"/>
      <c r="AI298" s="231"/>
      <c r="AJ298" s="231"/>
      <c r="AK298" s="231"/>
      <c r="AL298" s="231"/>
      <c r="AM298" s="231"/>
      <c r="AN298" s="231"/>
      <c r="AO298" s="231"/>
      <c r="AP298" s="231"/>
      <c r="AQ298" s="231"/>
      <c r="AR298" s="231"/>
      <c r="AS298" s="231"/>
      <c r="AT298" s="231"/>
      <c r="AU298" s="231"/>
      <c r="AV298" s="231"/>
      <c r="AW298" s="231"/>
      <c r="AX298" s="231"/>
      <c r="AY298" s="231"/>
      <c r="AZ298" s="231"/>
      <c r="BA298" s="231"/>
      <c r="BB298" s="231"/>
      <c r="BC298" s="231"/>
      <c r="BD298" s="231"/>
      <c r="BE298" s="231"/>
      <c r="BF298" s="231"/>
      <c r="BG298" s="231"/>
      <c r="BH298" s="231"/>
      <c r="BI298" s="231"/>
      <c r="BJ298" s="231"/>
      <c r="BK298" s="231"/>
      <c r="BL298" s="231"/>
      <c r="BM298" s="232">
        <v>20</v>
      </c>
    </row>
    <row r="299" spans="1:65">
      <c r="A299" s="29"/>
      <c r="B299" s="19">
        <v>1</v>
      </c>
      <c r="C299" s="9">
        <v>6</v>
      </c>
      <c r="D299" s="23" t="s">
        <v>308</v>
      </c>
      <c r="E299" s="23">
        <v>0.63900000000000001</v>
      </c>
      <c r="F299" s="23" t="s">
        <v>272</v>
      </c>
      <c r="G299" s="23">
        <v>0.7</v>
      </c>
      <c r="H299" s="230"/>
      <c r="I299" s="231"/>
      <c r="J299" s="231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  <c r="AA299" s="231"/>
      <c r="AB299" s="231"/>
      <c r="AC299" s="231"/>
      <c r="AD299" s="231"/>
      <c r="AE299" s="231"/>
      <c r="AF299" s="231"/>
      <c r="AG299" s="231"/>
      <c r="AH299" s="231"/>
      <c r="AI299" s="231"/>
      <c r="AJ299" s="231"/>
      <c r="AK299" s="231"/>
      <c r="AL299" s="231"/>
      <c r="AM299" s="231"/>
      <c r="AN299" s="231"/>
      <c r="AO299" s="231"/>
      <c r="AP299" s="231"/>
      <c r="AQ299" s="231"/>
      <c r="AR299" s="231"/>
      <c r="AS299" s="231"/>
      <c r="AT299" s="231"/>
      <c r="AU299" s="231"/>
      <c r="AV299" s="231"/>
      <c r="AW299" s="231"/>
      <c r="AX299" s="231"/>
      <c r="AY299" s="231"/>
      <c r="AZ299" s="231"/>
      <c r="BA299" s="231"/>
      <c r="BB299" s="231"/>
      <c r="BC299" s="231"/>
      <c r="BD299" s="231"/>
      <c r="BE299" s="231"/>
      <c r="BF299" s="231"/>
      <c r="BG299" s="231"/>
      <c r="BH299" s="231"/>
      <c r="BI299" s="231"/>
      <c r="BJ299" s="231"/>
      <c r="BK299" s="231"/>
      <c r="BL299" s="231"/>
      <c r="BM299" s="54"/>
    </row>
    <row r="300" spans="1:65">
      <c r="A300" s="29"/>
      <c r="B300" s="20" t="s">
        <v>267</v>
      </c>
      <c r="C300" s="12"/>
      <c r="D300" s="233" t="s">
        <v>625</v>
      </c>
      <c r="E300" s="233">
        <v>0.61750000000000005</v>
      </c>
      <c r="F300" s="233" t="s">
        <v>625</v>
      </c>
      <c r="G300" s="233">
        <v>0.68166666666666664</v>
      </c>
      <c r="H300" s="230"/>
      <c r="I300" s="231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54"/>
    </row>
    <row r="301" spans="1:65">
      <c r="A301" s="29"/>
      <c r="B301" s="3" t="s">
        <v>268</v>
      </c>
      <c r="C301" s="28"/>
      <c r="D301" s="23" t="s">
        <v>625</v>
      </c>
      <c r="E301" s="23">
        <v>0.61899999999999999</v>
      </c>
      <c r="F301" s="23" t="s">
        <v>625</v>
      </c>
      <c r="G301" s="23">
        <v>0.68</v>
      </c>
      <c r="H301" s="230"/>
      <c r="I301" s="231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54"/>
    </row>
    <row r="302" spans="1:65">
      <c r="A302" s="29"/>
      <c r="B302" s="3" t="s">
        <v>269</v>
      </c>
      <c r="C302" s="28"/>
      <c r="D302" s="23" t="s">
        <v>625</v>
      </c>
      <c r="E302" s="23">
        <v>2.2801315751508747E-2</v>
      </c>
      <c r="F302" s="23" t="s">
        <v>625</v>
      </c>
      <c r="G302" s="23">
        <v>9.8319208025017171E-3</v>
      </c>
      <c r="H302" s="230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54"/>
    </row>
    <row r="303" spans="1:65">
      <c r="A303" s="29"/>
      <c r="B303" s="3" t="s">
        <v>86</v>
      </c>
      <c r="C303" s="28"/>
      <c r="D303" s="13" t="s">
        <v>625</v>
      </c>
      <c r="E303" s="13">
        <v>3.6925207694751001E-2</v>
      </c>
      <c r="F303" s="13" t="s">
        <v>625</v>
      </c>
      <c r="G303" s="13">
        <v>1.4423355700491518E-2</v>
      </c>
      <c r="H303" s="14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270</v>
      </c>
      <c r="C304" s="28"/>
      <c r="D304" s="13" t="s">
        <v>625</v>
      </c>
      <c r="E304" s="13">
        <v>-4.9390635022449669E-2</v>
      </c>
      <c r="F304" s="13" t="s">
        <v>625</v>
      </c>
      <c r="G304" s="13">
        <v>4.9390635022450891E-2</v>
      </c>
      <c r="H304" s="14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45" t="s">
        <v>271</v>
      </c>
      <c r="C305" s="46"/>
      <c r="D305" s="44" t="s">
        <v>272</v>
      </c>
      <c r="E305" s="44">
        <v>0.67</v>
      </c>
      <c r="F305" s="44" t="s">
        <v>272</v>
      </c>
      <c r="G305" s="44">
        <v>0.67</v>
      </c>
      <c r="H305" s="14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30"/>
      <c r="C306" s="20"/>
      <c r="D306" s="20"/>
      <c r="E306" s="20"/>
      <c r="F306" s="20"/>
      <c r="G306" s="20"/>
      <c r="BM306" s="53"/>
    </row>
    <row r="307" spans="1:65" ht="19.5">
      <c r="B307" s="8" t="s">
        <v>617</v>
      </c>
      <c r="BM307" s="27" t="s">
        <v>273</v>
      </c>
    </row>
    <row r="308" spans="1:65" ht="19.5">
      <c r="A308" s="24" t="s">
        <v>318</v>
      </c>
      <c r="B308" s="18" t="s">
        <v>117</v>
      </c>
      <c r="C308" s="15" t="s">
        <v>118</v>
      </c>
      <c r="D308" s="16" t="s">
        <v>239</v>
      </c>
      <c r="E308" s="17" t="s">
        <v>239</v>
      </c>
      <c r="F308" s="17" t="s">
        <v>239</v>
      </c>
      <c r="G308" s="17" t="s">
        <v>239</v>
      </c>
      <c r="H308" s="14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240</v>
      </c>
      <c r="C309" s="9" t="s">
        <v>240</v>
      </c>
      <c r="D309" s="144" t="s">
        <v>250</v>
      </c>
      <c r="E309" s="145" t="s">
        <v>251</v>
      </c>
      <c r="F309" s="145" t="s">
        <v>252</v>
      </c>
      <c r="G309" s="145" t="s">
        <v>260</v>
      </c>
      <c r="H309" s="14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1</v>
      </c>
    </row>
    <row r="310" spans="1:65">
      <c r="A310" s="29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14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25"/>
      <c r="F311" s="25"/>
      <c r="G311" s="25"/>
      <c r="H311" s="14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 t="s">
        <v>308</v>
      </c>
      <c r="E312" s="21">
        <v>50.9</v>
      </c>
      <c r="F312" s="21" t="s">
        <v>272</v>
      </c>
      <c r="G312" s="21">
        <v>49.7</v>
      </c>
      <c r="H312" s="146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 t="s">
        <v>308</v>
      </c>
      <c r="E313" s="11">
        <v>50.7</v>
      </c>
      <c r="F313" s="11" t="s">
        <v>272</v>
      </c>
      <c r="G313" s="11">
        <v>49.6</v>
      </c>
      <c r="H313" s="146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15</v>
      </c>
    </row>
    <row r="314" spans="1:65">
      <c r="A314" s="29"/>
      <c r="B314" s="19">
        <v>1</v>
      </c>
      <c r="C314" s="9">
        <v>3</v>
      </c>
      <c r="D314" s="11" t="s">
        <v>308</v>
      </c>
      <c r="E314" s="11">
        <v>50.7</v>
      </c>
      <c r="F314" s="11" t="s">
        <v>272</v>
      </c>
      <c r="G314" s="11">
        <v>49.5</v>
      </c>
      <c r="H314" s="146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 t="s">
        <v>308</v>
      </c>
      <c r="E315" s="11">
        <v>50.7</v>
      </c>
      <c r="F315" s="11" t="s">
        <v>272</v>
      </c>
      <c r="G315" s="11">
        <v>49.6</v>
      </c>
      <c r="H315" s="146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50.2</v>
      </c>
    </row>
    <row r="316" spans="1:65">
      <c r="A316" s="29"/>
      <c r="B316" s="19">
        <v>1</v>
      </c>
      <c r="C316" s="9">
        <v>5</v>
      </c>
      <c r="D316" s="11" t="s">
        <v>308</v>
      </c>
      <c r="E316" s="11">
        <v>50.9</v>
      </c>
      <c r="F316" s="11" t="s">
        <v>272</v>
      </c>
      <c r="G316" s="11">
        <v>49.6</v>
      </c>
      <c r="H316" s="146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21</v>
      </c>
    </row>
    <row r="317" spans="1:65">
      <c r="A317" s="29"/>
      <c r="B317" s="19">
        <v>1</v>
      </c>
      <c r="C317" s="9">
        <v>6</v>
      </c>
      <c r="D317" s="11" t="s">
        <v>308</v>
      </c>
      <c r="E317" s="11">
        <v>50.9</v>
      </c>
      <c r="F317" s="11" t="s">
        <v>272</v>
      </c>
      <c r="G317" s="11">
        <v>49.6</v>
      </c>
      <c r="H317" s="146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9"/>
      <c r="B318" s="20" t="s">
        <v>267</v>
      </c>
      <c r="C318" s="12"/>
      <c r="D318" s="22" t="s">
        <v>625</v>
      </c>
      <c r="E318" s="22">
        <v>50.800000000000004</v>
      </c>
      <c r="F318" s="22" t="s">
        <v>625</v>
      </c>
      <c r="G318" s="22">
        <v>49.6</v>
      </c>
      <c r="H318" s="146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9"/>
      <c r="B319" s="3" t="s">
        <v>268</v>
      </c>
      <c r="C319" s="28"/>
      <c r="D319" s="11" t="s">
        <v>625</v>
      </c>
      <c r="E319" s="11">
        <v>50.8</v>
      </c>
      <c r="F319" s="11" t="s">
        <v>625</v>
      </c>
      <c r="G319" s="11">
        <v>49.6</v>
      </c>
      <c r="H319" s="146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269</v>
      </c>
      <c r="C320" s="28"/>
      <c r="D320" s="23" t="s">
        <v>625</v>
      </c>
      <c r="E320" s="23">
        <v>0.10954451150103089</v>
      </c>
      <c r="F320" s="23" t="s">
        <v>625</v>
      </c>
      <c r="G320" s="23">
        <v>6.3245553203368485E-2</v>
      </c>
      <c r="H320" s="146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3" t="s">
        <v>86</v>
      </c>
      <c r="C321" s="28"/>
      <c r="D321" s="13" t="s">
        <v>625</v>
      </c>
      <c r="E321" s="13">
        <v>2.1563880216738363E-3</v>
      </c>
      <c r="F321" s="13" t="s">
        <v>625</v>
      </c>
      <c r="G321" s="13">
        <v>1.2751119597453322E-3</v>
      </c>
      <c r="H321" s="14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270</v>
      </c>
      <c r="C322" s="28"/>
      <c r="D322" s="13" t="s">
        <v>625</v>
      </c>
      <c r="E322" s="13">
        <v>1.195219123505975E-2</v>
      </c>
      <c r="F322" s="13" t="s">
        <v>625</v>
      </c>
      <c r="G322" s="13">
        <v>-1.195219123505975E-2</v>
      </c>
      <c r="H322" s="14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45" t="s">
        <v>271</v>
      </c>
      <c r="C323" s="46"/>
      <c r="D323" s="44" t="s">
        <v>272</v>
      </c>
      <c r="E323" s="44">
        <v>0.67</v>
      </c>
      <c r="F323" s="44" t="s">
        <v>272</v>
      </c>
      <c r="G323" s="44">
        <v>0.67</v>
      </c>
      <c r="H323" s="14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30"/>
      <c r="C324" s="20"/>
      <c r="D324" s="20"/>
      <c r="E324" s="20"/>
      <c r="F324" s="20"/>
      <c r="G324" s="20"/>
      <c r="BM324" s="53"/>
    </row>
    <row r="325" spans="1:65" ht="15">
      <c r="B325" s="8" t="s">
        <v>618</v>
      </c>
      <c r="BM325" s="27" t="s">
        <v>273</v>
      </c>
    </row>
    <row r="326" spans="1:65" ht="15">
      <c r="A326" s="24" t="s">
        <v>15</v>
      </c>
      <c r="B326" s="18" t="s">
        <v>117</v>
      </c>
      <c r="C326" s="15" t="s">
        <v>118</v>
      </c>
      <c r="D326" s="16" t="s">
        <v>239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240</v>
      </c>
      <c r="C327" s="9" t="s">
        <v>240</v>
      </c>
      <c r="D327" s="144" t="s">
        <v>251</v>
      </c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101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/>
      <c r="C329" s="9"/>
      <c r="D329" s="25"/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8">
        <v>1</v>
      </c>
      <c r="C330" s="14">
        <v>1</v>
      </c>
      <c r="D330" s="222">
        <v>40</v>
      </c>
      <c r="E330" s="219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3">
        <v>1</v>
      </c>
    </row>
    <row r="331" spans="1:65">
      <c r="A331" s="29"/>
      <c r="B331" s="19">
        <v>1</v>
      </c>
      <c r="C331" s="9">
        <v>2</v>
      </c>
      <c r="D331" s="218">
        <v>20</v>
      </c>
      <c r="E331" s="219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3">
        <v>16</v>
      </c>
    </row>
    <row r="332" spans="1:65">
      <c r="A332" s="29"/>
      <c r="B332" s="19">
        <v>1</v>
      </c>
      <c r="C332" s="9">
        <v>3</v>
      </c>
      <c r="D332" s="218">
        <v>20</v>
      </c>
      <c r="E332" s="219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3">
        <v>16</v>
      </c>
    </row>
    <row r="333" spans="1:65">
      <c r="A333" s="29"/>
      <c r="B333" s="19">
        <v>1</v>
      </c>
      <c r="C333" s="9">
        <v>4</v>
      </c>
      <c r="D333" s="218">
        <v>40</v>
      </c>
      <c r="E333" s="219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3">
        <v>33.3333333333333</v>
      </c>
    </row>
    <row r="334" spans="1:65">
      <c r="A334" s="29"/>
      <c r="B334" s="19">
        <v>1</v>
      </c>
      <c r="C334" s="9">
        <v>5</v>
      </c>
      <c r="D334" s="218">
        <v>40</v>
      </c>
      <c r="E334" s="219"/>
      <c r="F334" s="220"/>
      <c r="G334" s="220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3">
        <v>22</v>
      </c>
    </row>
    <row r="335" spans="1:65">
      <c r="A335" s="29"/>
      <c r="B335" s="19">
        <v>1</v>
      </c>
      <c r="C335" s="9">
        <v>6</v>
      </c>
      <c r="D335" s="218">
        <v>40</v>
      </c>
      <c r="E335" s="219"/>
      <c r="F335" s="220"/>
      <c r="G335" s="220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1"/>
    </row>
    <row r="336" spans="1:65">
      <c r="A336" s="29"/>
      <c r="B336" s="20" t="s">
        <v>267</v>
      </c>
      <c r="C336" s="12"/>
      <c r="D336" s="224">
        <v>33.333333333333336</v>
      </c>
      <c r="E336" s="219"/>
      <c r="F336" s="220"/>
      <c r="G336" s="220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1"/>
    </row>
    <row r="337" spans="1:65">
      <c r="A337" s="29"/>
      <c r="B337" s="3" t="s">
        <v>268</v>
      </c>
      <c r="C337" s="28"/>
      <c r="D337" s="218">
        <v>40</v>
      </c>
      <c r="E337" s="219"/>
      <c r="F337" s="220"/>
      <c r="G337" s="220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1"/>
    </row>
    <row r="338" spans="1:65">
      <c r="A338" s="29"/>
      <c r="B338" s="3" t="s">
        <v>269</v>
      </c>
      <c r="C338" s="28"/>
      <c r="D338" s="218">
        <v>10.327955589886441</v>
      </c>
      <c r="E338" s="219"/>
      <c r="F338" s="220"/>
      <c r="G338" s="220"/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1"/>
    </row>
    <row r="339" spans="1:65">
      <c r="A339" s="29"/>
      <c r="B339" s="3" t="s">
        <v>86</v>
      </c>
      <c r="C339" s="28"/>
      <c r="D339" s="13">
        <v>0.30983866769659324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9"/>
      <c r="B340" s="3" t="s">
        <v>270</v>
      </c>
      <c r="C340" s="28"/>
      <c r="D340" s="13">
        <v>1.1102230246251565E-15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45" t="s">
        <v>271</v>
      </c>
      <c r="C341" s="46"/>
      <c r="D341" s="44" t="s">
        <v>272</v>
      </c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30"/>
      <c r="C342" s="20"/>
      <c r="D342" s="20"/>
      <c r="BM342" s="53"/>
    </row>
    <row r="343" spans="1:65" ht="15">
      <c r="B343" s="8" t="s">
        <v>619</v>
      </c>
      <c r="BM343" s="27" t="s">
        <v>273</v>
      </c>
    </row>
    <row r="344" spans="1:65" ht="15">
      <c r="A344" s="24" t="s">
        <v>18</v>
      </c>
      <c r="B344" s="18" t="s">
        <v>117</v>
      </c>
      <c r="C344" s="15" t="s">
        <v>118</v>
      </c>
      <c r="D344" s="16" t="s">
        <v>239</v>
      </c>
      <c r="E344" s="14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240</v>
      </c>
      <c r="C345" s="9" t="s">
        <v>240</v>
      </c>
      <c r="D345" s="144" t="s">
        <v>251</v>
      </c>
      <c r="E345" s="14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101</v>
      </c>
      <c r="E346" s="14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5"/>
      <c r="E347" s="14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206">
        <v>530</v>
      </c>
      <c r="E348" s="209"/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  <c r="BI348" s="210"/>
      <c r="BJ348" s="210"/>
      <c r="BK348" s="210"/>
      <c r="BL348" s="210"/>
      <c r="BM348" s="211">
        <v>1</v>
      </c>
    </row>
    <row r="349" spans="1:65">
      <c r="A349" s="29"/>
      <c r="B349" s="19">
        <v>1</v>
      </c>
      <c r="C349" s="9">
        <v>2</v>
      </c>
      <c r="D349" s="213">
        <v>530</v>
      </c>
      <c r="E349" s="209"/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  <c r="BI349" s="210"/>
      <c r="BJ349" s="210"/>
      <c r="BK349" s="210"/>
      <c r="BL349" s="210"/>
      <c r="BM349" s="211">
        <v>17</v>
      </c>
    </row>
    <row r="350" spans="1:65">
      <c r="A350" s="29"/>
      <c r="B350" s="19">
        <v>1</v>
      </c>
      <c r="C350" s="9">
        <v>3</v>
      </c>
      <c r="D350" s="213">
        <v>509.99999999999994</v>
      </c>
      <c r="E350" s="209"/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  <c r="BI350" s="210"/>
      <c r="BJ350" s="210"/>
      <c r="BK350" s="210"/>
      <c r="BL350" s="210"/>
      <c r="BM350" s="211">
        <v>16</v>
      </c>
    </row>
    <row r="351" spans="1:65">
      <c r="A351" s="29"/>
      <c r="B351" s="19">
        <v>1</v>
      </c>
      <c r="C351" s="9">
        <v>4</v>
      </c>
      <c r="D351" s="213">
        <v>509.99999999999994</v>
      </c>
      <c r="E351" s="209"/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  <c r="BI351" s="210"/>
      <c r="BJ351" s="210"/>
      <c r="BK351" s="210"/>
      <c r="BL351" s="210"/>
      <c r="BM351" s="211">
        <v>523.33333333333303</v>
      </c>
    </row>
    <row r="352" spans="1:65">
      <c r="A352" s="29"/>
      <c r="B352" s="19">
        <v>1</v>
      </c>
      <c r="C352" s="9">
        <v>5</v>
      </c>
      <c r="D352" s="213">
        <v>530</v>
      </c>
      <c r="E352" s="209"/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  <c r="BI352" s="210"/>
      <c r="BJ352" s="210"/>
      <c r="BK352" s="210"/>
      <c r="BL352" s="210"/>
      <c r="BM352" s="211">
        <v>23</v>
      </c>
    </row>
    <row r="353" spans="1:65">
      <c r="A353" s="29"/>
      <c r="B353" s="19">
        <v>1</v>
      </c>
      <c r="C353" s="9">
        <v>6</v>
      </c>
      <c r="D353" s="213">
        <v>530</v>
      </c>
      <c r="E353" s="209"/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  <c r="BI353" s="210"/>
      <c r="BJ353" s="210"/>
      <c r="BK353" s="210"/>
      <c r="BL353" s="210"/>
      <c r="BM353" s="216"/>
    </row>
    <row r="354" spans="1:65">
      <c r="A354" s="29"/>
      <c r="B354" s="20" t="s">
        <v>267</v>
      </c>
      <c r="C354" s="12"/>
      <c r="D354" s="217">
        <v>523.33333333333337</v>
      </c>
      <c r="E354" s="209"/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  <c r="BI354" s="210"/>
      <c r="BJ354" s="210"/>
      <c r="BK354" s="210"/>
      <c r="BL354" s="210"/>
      <c r="BM354" s="216"/>
    </row>
    <row r="355" spans="1:65">
      <c r="A355" s="29"/>
      <c r="B355" s="3" t="s">
        <v>268</v>
      </c>
      <c r="C355" s="28"/>
      <c r="D355" s="213">
        <v>530</v>
      </c>
      <c r="E355" s="209"/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  <c r="BI355" s="210"/>
      <c r="BJ355" s="210"/>
      <c r="BK355" s="210"/>
      <c r="BL355" s="210"/>
      <c r="BM355" s="216"/>
    </row>
    <row r="356" spans="1:65">
      <c r="A356" s="29"/>
      <c r="B356" s="3" t="s">
        <v>269</v>
      </c>
      <c r="C356" s="28"/>
      <c r="D356" s="213">
        <v>10.327955589886475</v>
      </c>
      <c r="E356" s="209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6"/>
    </row>
    <row r="357" spans="1:65">
      <c r="A357" s="29"/>
      <c r="B357" s="3" t="s">
        <v>86</v>
      </c>
      <c r="C357" s="28"/>
      <c r="D357" s="13">
        <v>1.9734946987044217E-2</v>
      </c>
      <c r="E357" s="14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3" t="s">
        <v>270</v>
      </c>
      <c r="C358" s="28"/>
      <c r="D358" s="13">
        <v>6.6613381477509392E-16</v>
      </c>
      <c r="E358" s="14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45" t="s">
        <v>271</v>
      </c>
      <c r="C359" s="46"/>
      <c r="D359" s="44" t="s">
        <v>272</v>
      </c>
      <c r="E359" s="14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30"/>
      <c r="C360" s="20"/>
      <c r="D360" s="20"/>
      <c r="BM360" s="53"/>
    </row>
    <row r="361" spans="1:65" ht="19.5">
      <c r="B361" s="8" t="s">
        <v>620</v>
      </c>
      <c r="BM361" s="27" t="s">
        <v>273</v>
      </c>
    </row>
    <row r="362" spans="1:65" ht="19.5">
      <c r="A362" s="24" t="s">
        <v>319</v>
      </c>
      <c r="B362" s="18" t="s">
        <v>117</v>
      </c>
      <c r="C362" s="15" t="s">
        <v>118</v>
      </c>
      <c r="D362" s="16" t="s">
        <v>239</v>
      </c>
      <c r="E362" s="17" t="s">
        <v>239</v>
      </c>
      <c r="F362" s="17" t="s">
        <v>239</v>
      </c>
      <c r="G362" s="17" t="s">
        <v>239</v>
      </c>
      <c r="H362" s="146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240</v>
      </c>
      <c r="C363" s="9" t="s">
        <v>240</v>
      </c>
      <c r="D363" s="144" t="s">
        <v>250</v>
      </c>
      <c r="E363" s="145" t="s">
        <v>251</v>
      </c>
      <c r="F363" s="145" t="s">
        <v>252</v>
      </c>
      <c r="G363" s="145" t="s">
        <v>260</v>
      </c>
      <c r="H363" s="146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101</v>
      </c>
      <c r="E364" s="11" t="s">
        <v>101</v>
      </c>
      <c r="F364" s="11" t="s">
        <v>101</v>
      </c>
      <c r="G364" s="11" t="s">
        <v>101</v>
      </c>
      <c r="H364" s="146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25"/>
      <c r="F365" s="25"/>
      <c r="G365" s="25"/>
      <c r="H365" s="146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 t="s">
        <v>308</v>
      </c>
      <c r="E366" s="21">
        <v>1.1499999999999999</v>
      </c>
      <c r="F366" s="21" t="s">
        <v>272</v>
      </c>
      <c r="G366" s="21">
        <v>1.1200000000000001</v>
      </c>
      <c r="H366" s="146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 t="s">
        <v>308</v>
      </c>
      <c r="E367" s="11">
        <v>1.1499999999999999</v>
      </c>
      <c r="F367" s="11" t="s">
        <v>272</v>
      </c>
      <c r="G367" s="11">
        <v>1.1299999999999999</v>
      </c>
      <c r="H367" s="146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18</v>
      </c>
    </row>
    <row r="368" spans="1:65">
      <c r="A368" s="29"/>
      <c r="B368" s="19">
        <v>1</v>
      </c>
      <c r="C368" s="9">
        <v>3</v>
      </c>
      <c r="D368" s="11" t="s">
        <v>308</v>
      </c>
      <c r="E368" s="11">
        <v>1.1499999999999999</v>
      </c>
      <c r="F368" s="11" t="s">
        <v>272</v>
      </c>
      <c r="G368" s="11">
        <v>1.1200000000000001</v>
      </c>
      <c r="H368" s="146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 t="s">
        <v>308</v>
      </c>
      <c r="E369" s="11">
        <v>1.1599999999999999</v>
      </c>
      <c r="F369" s="11" t="s">
        <v>272</v>
      </c>
      <c r="G369" s="11">
        <v>1.1200000000000001</v>
      </c>
      <c r="H369" s="146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1.1375</v>
      </c>
    </row>
    <row r="370" spans="1:65">
      <c r="A370" s="29"/>
      <c r="B370" s="19">
        <v>1</v>
      </c>
      <c r="C370" s="9">
        <v>5</v>
      </c>
      <c r="D370" s="11" t="s">
        <v>308</v>
      </c>
      <c r="E370" s="11">
        <v>1.1599999999999999</v>
      </c>
      <c r="F370" s="11" t="s">
        <v>272</v>
      </c>
      <c r="G370" s="11">
        <v>1.1200000000000001</v>
      </c>
      <c r="H370" s="146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24</v>
      </c>
    </row>
    <row r="371" spans="1:65">
      <c r="A371" s="29"/>
      <c r="B371" s="19">
        <v>1</v>
      </c>
      <c r="C371" s="9">
        <v>6</v>
      </c>
      <c r="D371" s="11" t="s">
        <v>308</v>
      </c>
      <c r="E371" s="11">
        <v>1.1499999999999999</v>
      </c>
      <c r="F371" s="11" t="s">
        <v>272</v>
      </c>
      <c r="G371" s="11">
        <v>1.1200000000000001</v>
      </c>
      <c r="H371" s="146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9"/>
      <c r="B372" s="20" t="s">
        <v>267</v>
      </c>
      <c r="C372" s="12"/>
      <c r="D372" s="22" t="s">
        <v>625</v>
      </c>
      <c r="E372" s="22">
        <v>1.1533333333333333</v>
      </c>
      <c r="F372" s="22" t="s">
        <v>625</v>
      </c>
      <c r="G372" s="22">
        <v>1.1216666666666668</v>
      </c>
      <c r="H372" s="146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9"/>
      <c r="B373" s="3" t="s">
        <v>268</v>
      </c>
      <c r="C373" s="28"/>
      <c r="D373" s="11" t="s">
        <v>625</v>
      </c>
      <c r="E373" s="11">
        <v>1.1499999999999999</v>
      </c>
      <c r="F373" s="11" t="s">
        <v>625</v>
      </c>
      <c r="G373" s="11">
        <v>1.1200000000000001</v>
      </c>
      <c r="H373" s="146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9"/>
      <c r="B374" s="3" t="s">
        <v>269</v>
      </c>
      <c r="C374" s="28"/>
      <c r="D374" s="23" t="s">
        <v>625</v>
      </c>
      <c r="E374" s="23">
        <v>5.1639777949432277E-3</v>
      </c>
      <c r="F374" s="23" t="s">
        <v>625</v>
      </c>
      <c r="G374" s="23">
        <v>4.0824829046385439E-3</v>
      </c>
      <c r="H374" s="146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9"/>
      <c r="B375" s="3" t="s">
        <v>86</v>
      </c>
      <c r="C375" s="28"/>
      <c r="D375" s="13" t="s">
        <v>625</v>
      </c>
      <c r="E375" s="13">
        <v>4.4774373944594459E-3</v>
      </c>
      <c r="F375" s="13" t="s">
        <v>625</v>
      </c>
      <c r="G375" s="13">
        <v>3.639657864462297E-3</v>
      </c>
      <c r="H375" s="146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270</v>
      </c>
      <c r="C376" s="28"/>
      <c r="D376" s="13" t="s">
        <v>625</v>
      </c>
      <c r="E376" s="13">
        <v>1.391941391941387E-2</v>
      </c>
      <c r="F376" s="13" t="s">
        <v>625</v>
      </c>
      <c r="G376" s="13">
        <v>-1.3919413919413759E-2</v>
      </c>
      <c r="H376" s="146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271</v>
      </c>
      <c r="C377" s="46"/>
      <c r="D377" s="44" t="s">
        <v>272</v>
      </c>
      <c r="E377" s="44">
        <v>0.67</v>
      </c>
      <c r="F377" s="44" t="s">
        <v>272</v>
      </c>
      <c r="G377" s="44">
        <v>0.67</v>
      </c>
      <c r="H377" s="146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E378" s="20"/>
      <c r="F378" s="20"/>
      <c r="G378" s="20"/>
      <c r="BM378" s="53"/>
    </row>
    <row r="379" spans="1:65" ht="19.5">
      <c r="B379" s="8" t="s">
        <v>621</v>
      </c>
      <c r="BM379" s="27" t="s">
        <v>273</v>
      </c>
    </row>
    <row r="380" spans="1:65" ht="19.5">
      <c r="A380" s="24" t="s">
        <v>323</v>
      </c>
      <c r="B380" s="18" t="s">
        <v>117</v>
      </c>
      <c r="C380" s="15" t="s">
        <v>118</v>
      </c>
      <c r="D380" s="16" t="s">
        <v>239</v>
      </c>
      <c r="E380" s="14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240</v>
      </c>
      <c r="C381" s="9" t="s">
        <v>240</v>
      </c>
      <c r="D381" s="144" t="s">
        <v>251</v>
      </c>
      <c r="E381" s="14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101</v>
      </c>
      <c r="E382" s="14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4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06">
        <v>553</v>
      </c>
      <c r="E384" s="209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1">
        <v>1</v>
      </c>
    </row>
    <row r="385" spans="1:65">
      <c r="A385" s="29"/>
      <c r="B385" s="19">
        <v>1</v>
      </c>
      <c r="C385" s="9">
        <v>2</v>
      </c>
      <c r="D385" s="213">
        <v>553</v>
      </c>
      <c r="E385" s="20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1">
        <v>19</v>
      </c>
    </row>
    <row r="386" spans="1:65">
      <c r="A386" s="29"/>
      <c r="B386" s="19">
        <v>1</v>
      </c>
      <c r="C386" s="9">
        <v>3</v>
      </c>
      <c r="D386" s="213">
        <v>536</v>
      </c>
      <c r="E386" s="209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1">
        <v>16</v>
      </c>
    </row>
    <row r="387" spans="1:65">
      <c r="A387" s="29"/>
      <c r="B387" s="19">
        <v>1</v>
      </c>
      <c r="C387" s="9">
        <v>4</v>
      </c>
      <c r="D387" s="213">
        <v>571</v>
      </c>
      <c r="E387" s="209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1">
        <v>553.41200000000003</v>
      </c>
    </row>
    <row r="388" spans="1:65">
      <c r="A388" s="29"/>
      <c r="B388" s="19">
        <v>1</v>
      </c>
      <c r="C388" s="9">
        <v>5</v>
      </c>
      <c r="D388" s="213">
        <v>553</v>
      </c>
      <c r="E388" s="209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1">
        <v>25</v>
      </c>
    </row>
    <row r="389" spans="1:65">
      <c r="A389" s="29"/>
      <c r="B389" s="19">
        <v>1</v>
      </c>
      <c r="C389" s="9">
        <v>6</v>
      </c>
      <c r="D389" s="213">
        <v>553</v>
      </c>
      <c r="E389" s="209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  <c r="BI389" s="210"/>
      <c r="BJ389" s="210"/>
      <c r="BK389" s="210"/>
      <c r="BL389" s="210"/>
      <c r="BM389" s="216"/>
    </row>
    <row r="390" spans="1:65">
      <c r="A390" s="29"/>
      <c r="B390" s="20" t="s">
        <v>267</v>
      </c>
      <c r="C390" s="12"/>
      <c r="D390" s="217">
        <v>553.16666666666663</v>
      </c>
      <c r="E390" s="209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  <c r="BI390" s="210"/>
      <c r="BJ390" s="210"/>
      <c r="BK390" s="210"/>
      <c r="BL390" s="210"/>
      <c r="BM390" s="216"/>
    </row>
    <row r="391" spans="1:65">
      <c r="A391" s="29"/>
      <c r="B391" s="3" t="s">
        <v>268</v>
      </c>
      <c r="C391" s="28"/>
      <c r="D391" s="213">
        <v>553</v>
      </c>
      <c r="E391" s="209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  <c r="BI391" s="210"/>
      <c r="BJ391" s="210"/>
      <c r="BK391" s="210"/>
      <c r="BL391" s="210"/>
      <c r="BM391" s="216"/>
    </row>
    <row r="392" spans="1:65">
      <c r="A392" s="29"/>
      <c r="B392" s="3" t="s">
        <v>269</v>
      </c>
      <c r="C392" s="28"/>
      <c r="D392" s="213">
        <v>11.07098309395632</v>
      </c>
      <c r="E392" s="209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  <c r="BI392" s="210"/>
      <c r="BJ392" s="210"/>
      <c r="BK392" s="210"/>
      <c r="BL392" s="210"/>
      <c r="BM392" s="216"/>
    </row>
    <row r="393" spans="1:65">
      <c r="A393" s="29"/>
      <c r="B393" s="3" t="s">
        <v>86</v>
      </c>
      <c r="C393" s="28"/>
      <c r="D393" s="13">
        <v>2.0013829033967437E-2</v>
      </c>
      <c r="E393" s="14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3" t="s">
        <v>270</v>
      </c>
      <c r="C394" s="28"/>
      <c r="D394" s="13">
        <v>-4.4331046911416649E-4</v>
      </c>
      <c r="E394" s="14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45" t="s">
        <v>271</v>
      </c>
      <c r="C395" s="46"/>
      <c r="D395" s="44" t="s">
        <v>272</v>
      </c>
      <c r="E395" s="14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30"/>
      <c r="C396" s="20"/>
      <c r="D396" s="20"/>
      <c r="BM396" s="53"/>
    </row>
    <row r="397" spans="1:65" ht="15">
      <c r="B397" s="8" t="s">
        <v>622</v>
      </c>
      <c r="BM397" s="27" t="s">
        <v>273</v>
      </c>
    </row>
    <row r="398" spans="1:65" ht="15">
      <c r="A398" s="24" t="s">
        <v>44</v>
      </c>
      <c r="B398" s="18" t="s">
        <v>117</v>
      </c>
      <c r="C398" s="15" t="s">
        <v>118</v>
      </c>
      <c r="D398" s="16" t="s">
        <v>239</v>
      </c>
      <c r="E398" s="17" t="s">
        <v>239</v>
      </c>
      <c r="F398" s="14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240</v>
      </c>
      <c r="C399" s="9" t="s">
        <v>240</v>
      </c>
      <c r="D399" s="144" t="s">
        <v>250</v>
      </c>
      <c r="E399" s="145" t="s">
        <v>251</v>
      </c>
      <c r="F399" s="14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101</v>
      </c>
      <c r="E400" s="11" t="s">
        <v>101</v>
      </c>
      <c r="F400" s="14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0</v>
      </c>
    </row>
    <row r="401" spans="1:65">
      <c r="A401" s="29"/>
      <c r="B401" s="19"/>
      <c r="C401" s="9"/>
      <c r="D401" s="25"/>
      <c r="E401" s="25"/>
      <c r="F401" s="14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8">
        <v>1</v>
      </c>
      <c r="C402" s="14">
        <v>1</v>
      </c>
      <c r="D402" s="206" t="s">
        <v>308</v>
      </c>
      <c r="E402" s="206">
        <v>150</v>
      </c>
      <c r="F402" s="209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  <c r="BI402" s="210"/>
      <c r="BJ402" s="210"/>
      <c r="BK402" s="210"/>
      <c r="BL402" s="210"/>
      <c r="BM402" s="211">
        <v>1</v>
      </c>
    </row>
    <row r="403" spans="1:65">
      <c r="A403" s="29"/>
      <c r="B403" s="19">
        <v>1</v>
      </c>
      <c r="C403" s="9">
        <v>2</v>
      </c>
      <c r="D403" s="213" t="s">
        <v>308</v>
      </c>
      <c r="E403" s="213">
        <v>140.00000000000003</v>
      </c>
      <c r="F403" s="209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  <c r="BI403" s="210"/>
      <c r="BJ403" s="210"/>
      <c r="BK403" s="210"/>
      <c r="BL403" s="210"/>
      <c r="BM403" s="211">
        <v>20</v>
      </c>
    </row>
    <row r="404" spans="1:65">
      <c r="A404" s="29"/>
      <c r="B404" s="19">
        <v>1</v>
      </c>
      <c r="C404" s="9">
        <v>3</v>
      </c>
      <c r="D404" s="213" t="s">
        <v>308</v>
      </c>
      <c r="E404" s="213">
        <v>140.00000000000003</v>
      </c>
      <c r="F404" s="209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  <c r="BI404" s="210"/>
      <c r="BJ404" s="210"/>
      <c r="BK404" s="210"/>
      <c r="BL404" s="210"/>
      <c r="BM404" s="211">
        <v>16</v>
      </c>
    </row>
    <row r="405" spans="1:65">
      <c r="A405" s="29"/>
      <c r="B405" s="19">
        <v>1</v>
      </c>
      <c r="C405" s="9">
        <v>4</v>
      </c>
      <c r="D405" s="213" t="s">
        <v>308</v>
      </c>
      <c r="E405" s="213">
        <v>150</v>
      </c>
      <c r="F405" s="209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  <c r="BI405" s="210"/>
      <c r="BJ405" s="210"/>
      <c r="BK405" s="210"/>
      <c r="BL405" s="210"/>
      <c r="BM405" s="211">
        <v>146.666666666667</v>
      </c>
    </row>
    <row r="406" spans="1:65">
      <c r="A406" s="29"/>
      <c r="B406" s="19">
        <v>1</v>
      </c>
      <c r="C406" s="9">
        <v>5</v>
      </c>
      <c r="D406" s="213" t="s">
        <v>308</v>
      </c>
      <c r="E406" s="213">
        <v>150</v>
      </c>
      <c r="F406" s="209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  <c r="BI406" s="210"/>
      <c r="BJ406" s="210"/>
      <c r="BK406" s="210"/>
      <c r="BL406" s="210"/>
      <c r="BM406" s="211">
        <v>26</v>
      </c>
    </row>
    <row r="407" spans="1:65">
      <c r="A407" s="29"/>
      <c r="B407" s="19">
        <v>1</v>
      </c>
      <c r="C407" s="9">
        <v>6</v>
      </c>
      <c r="D407" s="213" t="s">
        <v>308</v>
      </c>
      <c r="E407" s="213">
        <v>150</v>
      </c>
      <c r="F407" s="209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6"/>
    </row>
    <row r="408" spans="1:65">
      <c r="A408" s="29"/>
      <c r="B408" s="20" t="s">
        <v>267</v>
      </c>
      <c r="C408" s="12"/>
      <c r="D408" s="217" t="s">
        <v>625</v>
      </c>
      <c r="E408" s="217">
        <v>146.66666666666666</v>
      </c>
      <c r="F408" s="209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6"/>
    </row>
    <row r="409" spans="1:65">
      <c r="A409" s="29"/>
      <c r="B409" s="3" t="s">
        <v>268</v>
      </c>
      <c r="C409" s="28"/>
      <c r="D409" s="213" t="s">
        <v>625</v>
      </c>
      <c r="E409" s="213">
        <v>150</v>
      </c>
      <c r="F409" s="209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6"/>
    </row>
    <row r="410" spans="1:65">
      <c r="A410" s="29"/>
      <c r="B410" s="3" t="s">
        <v>269</v>
      </c>
      <c r="C410" s="28"/>
      <c r="D410" s="213" t="s">
        <v>625</v>
      </c>
      <c r="E410" s="213">
        <v>5.1639777949432082</v>
      </c>
      <c r="F410" s="209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6"/>
    </row>
    <row r="411" spans="1:65">
      <c r="A411" s="29"/>
      <c r="B411" s="3" t="s">
        <v>86</v>
      </c>
      <c r="C411" s="28"/>
      <c r="D411" s="13" t="s">
        <v>625</v>
      </c>
      <c r="E411" s="13">
        <v>3.5208939510976422E-2</v>
      </c>
      <c r="F411" s="14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3" t="s">
        <v>270</v>
      </c>
      <c r="C412" s="28"/>
      <c r="D412" s="13" t="s">
        <v>625</v>
      </c>
      <c r="E412" s="13">
        <v>-2.3314683517128287E-15</v>
      </c>
      <c r="F412" s="14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45" t="s">
        <v>271</v>
      </c>
      <c r="C413" s="46"/>
      <c r="D413" s="44" t="s">
        <v>272</v>
      </c>
      <c r="E413" s="44" t="s">
        <v>272</v>
      </c>
      <c r="F413" s="14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30"/>
      <c r="C414" s="20"/>
      <c r="D414" s="20"/>
      <c r="E414" s="20"/>
      <c r="BM414" s="53"/>
    </row>
    <row r="415" spans="1:65" ht="15">
      <c r="B415" s="8" t="s">
        <v>623</v>
      </c>
      <c r="BM415" s="27" t="s">
        <v>273</v>
      </c>
    </row>
    <row r="416" spans="1:65" ht="15">
      <c r="A416" s="24" t="s">
        <v>45</v>
      </c>
      <c r="B416" s="18" t="s">
        <v>117</v>
      </c>
      <c r="C416" s="15" t="s">
        <v>118</v>
      </c>
      <c r="D416" s="16" t="s">
        <v>239</v>
      </c>
      <c r="E416" s="14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240</v>
      </c>
      <c r="C417" s="9" t="s">
        <v>240</v>
      </c>
      <c r="D417" s="144" t="s">
        <v>251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101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0</v>
      </c>
    </row>
    <row r="419" spans="1:65">
      <c r="A419" s="29"/>
      <c r="B419" s="19"/>
      <c r="C419" s="9"/>
      <c r="D419" s="25"/>
      <c r="E419" s="14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0</v>
      </c>
    </row>
    <row r="420" spans="1:65">
      <c r="A420" s="29"/>
      <c r="B420" s="18">
        <v>1</v>
      </c>
      <c r="C420" s="14">
        <v>1</v>
      </c>
      <c r="D420" s="206">
        <v>160</v>
      </c>
      <c r="E420" s="209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  <c r="BI420" s="210"/>
      <c r="BJ420" s="210"/>
      <c r="BK420" s="210"/>
      <c r="BL420" s="210"/>
      <c r="BM420" s="211">
        <v>1</v>
      </c>
    </row>
    <row r="421" spans="1:65">
      <c r="A421" s="29"/>
      <c r="B421" s="19">
        <v>1</v>
      </c>
      <c r="C421" s="9">
        <v>2</v>
      </c>
      <c r="D421" s="213">
        <v>150</v>
      </c>
      <c r="E421" s="209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  <c r="BI421" s="210"/>
      <c r="BJ421" s="210"/>
      <c r="BK421" s="210"/>
      <c r="BL421" s="210"/>
      <c r="BM421" s="211">
        <v>21</v>
      </c>
    </row>
    <row r="422" spans="1:65">
      <c r="A422" s="29"/>
      <c r="B422" s="19">
        <v>1</v>
      </c>
      <c r="C422" s="9">
        <v>3</v>
      </c>
      <c r="D422" s="213">
        <v>140.00000000000003</v>
      </c>
      <c r="E422" s="209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1">
        <v>16</v>
      </c>
    </row>
    <row r="423" spans="1:65">
      <c r="A423" s="29"/>
      <c r="B423" s="19">
        <v>1</v>
      </c>
      <c r="C423" s="9">
        <v>4</v>
      </c>
      <c r="D423" s="213">
        <v>130</v>
      </c>
      <c r="E423" s="209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1">
        <v>146.666666666667</v>
      </c>
    </row>
    <row r="424" spans="1:65">
      <c r="A424" s="29"/>
      <c r="B424" s="19">
        <v>1</v>
      </c>
      <c r="C424" s="9">
        <v>5</v>
      </c>
      <c r="D424" s="213">
        <v>150</v>
      </c>
      <c r="E424" s="209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1">
        <v>27</v>
      </c>
    </row>
    <row r="425" spans="1:65">
      <c r="A425" s="29"/>
      <c r="B425" s="19">
        <v>1</v>
      </c>
      <c r="C425" s="9">
        <v>6</v>
      </c>
      <c r="D425" s="213">
        <v>150</v>
      </c>
      <c r="E425" s="209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216"/>
    </row>
    <row r="426" spans="1:65">
      <c r="A426" s="29"/>
      <c r="B426" s="20" t="s">
        <v>267</v>
      </c>
      <c r="C426" s="12"/>
      <c r="D426" s="217">
        <v>146.66666666666666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6"/>
    </row>
    <row r="427" spans="1:65">
      <c r="A427" s="29"/>
      <c r="B427" s="3" t="s">
        <v>268</v>
      </c>
      <c r="C427" s="28"/>
      <c r="D427" s="213">
        <v>150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6"/>
    </row>
    <row r="428" spans="1:65">
      <c r="A428" s="29"/>
      <c r="B428" s="3" t="s">
        <v>269</v>
      </c>
      <c r="C428" s="28"/>
      <c r="D428" s="213">
        <v>10.327955589886441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6"/>
    </row>
    <row r="429" spans="1:65">
      <c r="A429" s="29"/>
      <c r="B429" s="3" t="s">
        <v>86</v>
      </c>
      <c r="C429" s="28"/>
      <c r="D429" s="13">
        <v>7.0417879021953012E-2</v>
      </c>
      <c r="E429" s="14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3" t="s">
        <v>270</v>
      </c>
      <c r="C430" s="28"/>
      <c r="D430" s="13">
        <v>-2.3314683517128287E-15</v>
      </c>
      <c r="E430" s="14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45" t="s">
        <v>271</v>
      </c>
      <c r="C431" s="46"/>
      <c r="D431" s="44" t="s">
        <v>272</v>
      </c>
      <c r="E431" s="14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30"/>
      <c r="C432" s="20"/>
      <c r="D432" s="20"/>
      <c r="BM432" s="53"/>
    </row>
    <row r="433" spans="65:65">
      <c r="BM433" s="53"/>
    </row>
    <row r="434" spans="65:65">
      <c r="BM434" s="53"/>
    </row>
    <row r="435" spans="65:65">
      <c r="BM435" s="53"/>
    </row>
    <row r="436" spans="65:65">
      <c r="BM436" s="53"/>
    </row>
    <row r="437" spans="65:65">
      <c r="BM437" s="53"/>
    </row>
    <row r="438" spans="65:65">
      <c r="BM438" s="53"/>
    </row>
    <row r="439" spans="65:65">
      <c r="BM439" s="53"/>
    </row>
    <row r="440" spans="65:65">
      <c r="BM440" s="53"/>
    </row>
    <row r="441" spans="65:65">
      <c r="BM441" s="53"/>
    </row>
    <row r="442" spans="65:65">
      <c r="BM442" s="53"/>
    </row>
    <row r="443" spans="65:65">
      <c r="BM443" s="53"/>
    </row>
    <row r="444" spans="65:65">
      <c r="BM444" s="53"/>
    </row>
    <row r="445" spans="65:65">
      <c r="BM445" s="53"/>
    </row>
    <row r="446" spans="65:65">
      <c r="BM446" s="53"/>
    </row>
    <row r="447" spans="65:65">
      <c r="BM447" s="53"/>
    </row>
    <row r="448" spans="65:65">
      <c r="BM448" s="53"/>
    </row>
    <row r="449" spans="65:65">
      <c r="BM449" s="53"/>
    </row>
    <row r="450" spans="65:65">
      <c r="BM450" s="53"/>
    </row>
    <row r="451" spans="65:65">
      <c r="BM451" s="53"/>
    </row>
    <row r="452" spans="65:65">
      <c r="BM452" s="53"/>
    </row>
    <row r="453" spans="65:65">
      <c r="BM453" s="53"/>
    </row>
    <row r="454" spans="65:65">
      <c r="BM454" s="53"/>
    </row>
    <row r="455" spans="65:65">
      <c r="BM455" s="53"/>
    </row>
    <row r="456" spans="65:65">
      <c r="BM456" s="53"/>
    </row>
    <row r="457" spans="65:65">
      <c r="BM457" s="53"/>
    </row>
    <row r="458" spans="65:65">
      <c r="BM458" s="53"/>
    </row>
    <row r="459" spans="65:65">
      <c r="BM459" s="53"/>
    </row>
    <row r="460" spans="65:65">
      <c r="BM460" s="53"/>
    </row>
    <row r="461" spans="65:65">
      <c r="BM461" s="53"/>
    </row>
    <row r="462" spans="65:65">
      <c r="BM462" s="53"/>
    </row>
    <row r="463" spans="65:65">
      <c r="BM463" s="53"/>
    </row>
    <row r="464" spans="65:65">
      <c r="BM464" s="53"/>
    </row>
    <row r="465" spans="65:65">
      <c r="BM465" s="53"/>
    </row>
    <row r="466" spans="65:65">
      <c r="BM466" s="53"/>
    </row>
    <row r="467" spans="65:65">
      <c r="BM467" s="53"/>
    </row>
    <row r="468" spans="65:65">
      <c r="BM468" s="53"/>
    </row>
    <row r="469" spans="65:65">
      <c r="BM469" s="53"/>
    </row>
    <row r="470" spans="65:65">
      <c r="BM470" s="53"/>
    </row>
    <row r="471" spans="65:65">
      <c r="BM471" s="53"/>
    </row>
    <row r="472" spans="65:65">
      <c r="BM472" s="53"/>
    </row>
    <row r="473" spans="65:65">
      <c r="BM473" s="53"/>
    </row>
    <row r="474" spans="65:65">
      <c r="BM474" s="53"/>
    </row>
    <row r="475" spans="65:65">
      <c r="BM475" s="53"/>
    </row>
    <row r="476" spans="65:65">
      <c r="BM476" s="53"/>
    </row>
    <row r="477" spans="65:65">
      <c r="BM477" s="53"/>
    </row>
    <row r="478" spans="65:65">
      <c r="BM478" s="53"/>
    </row>
    <row r="479" spans="65:65">
      <c r="BM479" s="53"/>
    </row>
    <row r="480" spans="65:65">
      <c r="BM480" s="53"/>
    </row>
    <row r="481" spans="65:65">
      <c r="BM481" s="54"/>
    </row>
    <row r="482" spans="65:65">
      <c r="BM482" s="55"/>
    </row>
    <row r="483" spans="65:65">
      <c r="BM483" s="55"/>
    </row>
    <row r="484" spans="65:65">
      <c r="BM484" s="55"/>
    </row>
    <row r="485" spans="65:65">
      <c r="BM485" s="55"/>
    </row>
    <row r="486" spans="65:65">
      <c r="BM486" s="55"/>
    </row>
    <row r="487" spans="65:65">
      <c r="BM487" s="55"/>
    </row>
    <row r="488" spans="65:65">
      <c r="BM488" s="55"/>
    </row>
    <row r="489" spans="65:65">
      <c r="BM489" s="55"/>
    </row>
    <row r="490" spans="65:65">
      <c r="BM490" s="55"/>
    </row>
    <row r="491" spans="65:65">
      <c r="BM491" s="55"/>
    </row>
    <row r="492" spans="65:65">
      <c r="BM492" s="55"/>
    </row>
    <row r="493" spans="65:65">
      <c r="BM493" s="55"/>
    </row>
    <row r="494" spans="65:65">
      <c r="BM494" s="55"/>
    </row>
    <row r="495" spans="65:65">
      <c r="BM495" s="55"/>
    </row>
    <row r="496" spans="65:65">
      <c r="BM496" s="55"/>
    </row>
    <row r="497" spans="65:65">
      <c r="BM497" s="55"/>
    </row>
    <row r="498" spans="65:65">
      <c r="BM498" s="55"/>
    </row>
    <row r="499" spans="65:65">
      <c r="BM499" s="55"/>
    </row>
    <row r="500" spans="65:65">
      <c r="BM500" s="55"/>
    </row>
    <row r="501" spans="65:65">
      <c r="BM501" s="55"/>
    </row>
    <row r="502" spans="65:65">
      <c r="BM502" s="55"/>
    </row>
    <row r="503" spans="65:65">
      <c r="BM503" s="55"/>
    </row>
    <row r="504" spans="65:65">
      <c r="BM504" s="55"/>
    </row>
    <row r="505" spans="65:65">
      <c r="BM505" s="55"/>
    </row>
    <row r="506" spans="65:65">
      <c r="BM506" s="55"/>
    </row>
    <row r="507" spans="65:65">
      <c r="BM507" s="55"/>
    </row>
    <row r="508" spans="65:65">
      <c r="BM508" s="55"/>
    </row>
    <row r="509" spans="65:65">
      <c r="BM509" s="55"/>
    </row>
    <row r="510" spans="65:65">
      <c r="BM510" s="55"/>
    </row>
    <row r="511" spans="65:65">
      <c r="BM511" s="55"/>
    </row>
    <row r="512" spans="65:65">
      <c r="BM512" s="55"/>
    </row>
    <row r="513" spans="65:65">
      <c r="BM513" s="55"/>
    </row>
    <row r="514" spans="65:65">
      <c r="BM514" s="55"/>
    </row>
    <row r="515" spans="65:65">
      <c r="BM515" s="55"/>
    </row>
  </sheetData>
  <dataConsolidate/>
  <conditionalFormatting sqref="B6:H11 B24:F29 B42:D47 B60:H65 B78:D83 B96:G101 B114:G119 B132:G137 B150:G155 B168:G173 B186:H191 B204:G209 B222:F227 B240:H245 B258:E263 B276:E281 B294:G299 B312:G317 B330:D335 B348:D353 B366:G371 B384:D389 B402:E407 B420:D425">
    <cfRule type="expression" dxfId="5" priority="72">
      <formula>AND($B6&lt;&gt;$B5,NOT(ISBLANK(INDIRECT(Anlyt_LabRefThisCol))))</formula>
    </cfRule>
  </conditionalFormatting>
  <conditionalFormatting sqref="C2:H17 C20:F35 C38:D53 C56:H71 C74:D89 C92:G107 C110:G125 C128:G143 C146:G161 C164:G179 C182:H197 C200:G215 C218:F233 C236:H251 C254:E269 C272:E287 C290:G305 C308:G323 C326:D341 C344:D359 C362:G377 C380:D395 C398:E413 C416:D431">
    <cfRule type="expression" dxfId="4" priority="70" stopIfTrue="1">
      <formula>AND(ISBLANK(INDIRECT(Anlyt_LabRefLastCol)),ISBLANK(INDIRECT(Anlyt_LabRefThisCol)))</formula>
    </cfRule>
    <cfRule type="expression" dxfId="3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6140-2BB2-464A-A31E-119A6A303CF3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8">
      <c r="B1" s="8" t="s">
        <v>624</v>
      </c>
      <c r="BM1" s="27" t="s">
        <v>273</v>
      </c>
    </row>
    <row r="2" spans="1:66" ht="18">
      <c r="A2" s="24" t="s">
        <v>460</v>
      </c>
      <c r="B2" s="18" t="s">
        <v>117</v>
      </c>
      <c r="C2" s="15" t="s">
        <v>118</v>
      </c>
      <c r="D2" s="16" t="s">
        <v>239</v>
      </c>
      <c r="E2" s="17" t="s">
        <v>239</v>
      </c>
      <c r="F2" s="17" t="s">
        <v>239</v>
      </c>
      <c r="G2" s="17" t="s">
        <v>239</v>
      </c>
      <c r="H2" s="17" t="s">
        <v>239</v>
      </c>
      <c r="I2" s="17" t="s">
        <v>239</v>
      </c>
      <c r="J2" s="14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4" t="s">
        <v>251</v>
      </c>
      <c r="E3" s="145" t="s">
        <v>252</v>
      </c>
      <c r="F3" s="145" t="s">
        <v>257</v>
      </c>
      <c r="G3" s="145" t="s">
        <v>259</v>
      </c>
      <c r="H3" s="145" t="s">
        <v>283</v>
      </c>
      <c r="I3" s="145" t="s">
        <v>260</v>
      </c>
      <c r="J3" s="14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324</v>
      </c>
      <c r="F4" s="11" t="s">
        <v>299</v>
      </c>
      <c r="G4" s="11" t="s">
        <v>99</v>
      </c>
      <c r="H4" s="11" t="s">
        <v>325</v>
      </c>
      <c r="I4" s="11" t="s">
        <v>325</v>
      </c>
      <c r="J4" s="14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14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0.37</v>
      </c>
      <c r="E6" s="229" t="s">
        <v>272</v>
      </c>
      <c r="F6" s="229">
        <v>0.45999999999999996</v>
      </c>
      <c r="G6" s="229">
        <v>0.2</v>
      </c>
      <c r="H6" s="229">
        <v>0.45000000000000007</v>
      </c>
      <c r="I6" s="229">
        <v>0.69</v>
      </c>
      <c r="J6" s="230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">
        <v>0.35</v>
      </c>
      <c r="E7" s="23" t="s">
        <v>272</v>
      </c>
      <c r="F7" s="23">
        <v>0.45000000000000007</v>
      </c>
      <c r="G7" s="23">
        <v>0.1</v>
      </c>
      <c r="H7" s="23">
        <v>0.43</v>
      </c>
      <c r="I7" s="23">
        <v>0.68</v>
      </c>
      <c r="J7" s="230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23</v>
      </c>
    </row>
    <row r="8" spans="1:66">
      <c r="A8" s="29"/>
      <c r="B8" s="19">
        <v>1</v>
      </c>
      <c r="C8" s="9">
        <v>3</v>
      </c>
      <c r="D8" s="23">
        <v>0.38</v>
      </c>
      <c r="E8" s="23" t="s">
        <v>272</v>
      </c>
      <c r="F8" s="23">
        <v>0.51</v>
      </c>
      <c r="G8" s="23">
        <v>0.1</v>
      </c>
      <c r="H8" s="23"/>
      <c r="I8" s="23">
        <v>0.68</v>
      </c>
      <c r="J8" s="230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">
        <v>0.3</v>
      </c>
      <c r="E9" s="23" t="s">
        <v>272</v>
      </c>
      <c r="F9" s="23">
        <v>0.48</v>
      </c>
      <c r="G9" s="23">
        <v>0.1</v>
      </c>
      <c r="H9" s="23"/>
      <c r="I9" s="23">
        <v>0.66</v>
      </c>
      <c r="J9" s="230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0.412333333333333</v>
      </c>
      <c r="BN9" s="27"/>
    </row>
    <row r="10" spans="1:66">
      <c r="A10" s="29"/>
      <c r="B10" s="19">
        <v>1</v>
      </c>
      <c r="C10" s="9">
        <v>5</v>
      </c>
      <c r="D10" s="23">
        <v>0.28000000000000003</v>
      </c>
      <c r="E10" s="23" t="s">
        <v>272</v>
      </c>
      <c r="F10" s="23">
        <v>0.5</v>
      </c>
      <c r="G10" s="23">
        <v>0.2</v>
      </c>
      <c r="H10" s="23"/>
      <c r="I10" s="23">
        <v>0.63</v>
      </c>
      <c r="J10" s="230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29</v>
      </c>
    </row>
    <row r="11" spans="1:66">
      <c r="A11" s="29"/>
      <c r="B11" s="19">
        <v>1</v>
      </c>
      <c r="C11" s="9">
        <v>6</v>
      </c>
      <c r="D11" s="23">
        <v>0.26</v>
      </c>
      <c r="E11" s="23" t="s">
        <v>272</v>
      </c>
      <c r="F11" s="23">
        <v>0.48</v>
      </c>
      <c r="G11" s="23">
        <v>0.2</v>
      </c>
      <c r="H11" s="23"/>
      <c r="I11" s="23">
        <v>0.67</v>
      </c>
      <c r="J11" s="230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267</v>
      </c>
      <c r="C12" s="12"/>
      <c r="D12" s="233">
        <v>0.32333333333333336</v>
      </c>
      <c r="E12" s="233" t="s">
        <v>625</v>
      </c>
      <c r="F12" s="233">
        <v>0.48</v>
      </c>
      <c r="G12" s="233">
        <v>0.15</v>
      </c>
      <c r="H12" s="233">
        <v>0.44000000000000006</v>
      </c>
      <c r="I12" s="233">
        <v>0.66833333333333345</v>
      </c>
      <c r="J12" s="230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268</v>
      </c>
      <c r="C13" s="28"/>
      <c r="D13" s="23">
        <v>0.32499999999999996</v>
      </c>
      <c r="E13" s="23" t="s">
        <v>625</v>
      </c>
      <c r="F13" s="23">
        <v>0.48</v>
      </c>
      <c r="G13" s="23">
        <v>0.15000000000000002</v>
      </c>
      <c r="H13" s="23">
        <v>0.44000000000000006</v>
      </c>
      <c r="I13" s="23">
        <v>0.67500000000000004</v>
      </c>
      <c r="J13" s="230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269</v>
      </c>
      <c r="C14" s="28"/>
      <c r="D14" s="23">
        <v>5.0066622281382582E-2</v>
      </c>
      <c r="E14" s="23" t="s">
        <v>625</v>
      </c>
      <c r="F14" s="23">
        <v>2.2803508501982751E-2</v>
      </c>
      <c r="G14" s="23">
        <v>5.4772255750516689E-2</v>
      </c>
      <c r="H14" s="23">
        <v>1.4142135623731003E-2</v>
      </c>
      <c r="I14" s="23">
        <v>2.1369760566432802E-2</v>
      </c>
      <c r="J14" s="230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0.15484522355066777</v>
      </c>
      <c r="E15" s="13" t="s">
        <v>625</v>
      </c>
      <c r="F15" s="13">
        <v>4.7507309379130731E-2</v>
      </c>
      <c r="G15" s="13">
        <v>0.36514837167011127</v>
      </c>
      <c r="H15" s="13">
        <v>3.2141217326661364E-2</v>
      </c>
      <c r="I15" s="13">
        <v>3.1974704089425633E-2</v>
      </c>
      <c r="J15" s="14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-0.21584478577202837</v>
      </c>
      <c r="E16" s="13" t="s">
        <v>625</v>
      </c>
      <c r="F16" s="13">
        <v>0.16410670978173081</v>
      </c>
      <c r="G16" s="13">
        <v>-0.63621665319320908</v>
      </c>
      <c r="H16" s="13">
        <v>6.7097817299920148E-2</v>
      </c>
      <c r="I16" s="13">
        <v>0.62085691188359093</v>
      </c>
      <c r="J16" s="14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>
        <v>0.67</v>
      </c>
      <c r="E17" s="44" t="s">
        <v>272</v>
      </c>
      <c r="F17" s="44">
        <v>0.23</v>
      </c>
      <c r="G17" s="44">
        <v>1.68</v>
      </c>
      <c r="H17" s="44">
        <v>0</v>
      </c>
      <c r="I17" s="44">
        <v>1.32</v>
      </c>
      <c r="J17" s="14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I11">
    <cfRule type="expression" dxfId="2" priority="3">
      <formula>AND($B6&lt;&gt;$B5,NOT(ISBLANK(INDIRECT(Anlyt_LabRefThisCol))))</formula>
    </cfRule>
  </conditionalFormatting>
  <conditionalFormatting sqref="C2:I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629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53" t="s">
        <v>46</v>
      </c>
      <c r="D2" s="154" t="s">
        <v>47</v>
      </c>
      <c r="E2" s="75" t="s">
        <v>2</v>
      </c>
      <c r="F2" s="155" t="s">
        <v>46</v>
      </c>
      <c r="G2" s="76" t="s">
        <v>47</v>
      </c>
      <c r="H2" s="77" t="s">
        <v>2</v>
      </c>
      <c r="I2" s="155" t="s">
        <v>46</v>
      </c>
      <c r="J2" s="76" t="s">
        <v>47</v>
      </c>
      <c r="K2" s="72"/>
    </row>
    <row r="3" spans="1:11" ht="15.75" customHeight="1">
      <c r="A3" s="73"/>
      <c r="B3" s="157" t="s">
        <v>212</v>
      </c>
      <c r="C3" s="156"/>
      <c r="D3" s="158"/>
      <c r="E3" s="156"/>
      <c r="F3" s="156"/>
      <c r="G3" s="159"/>
      <c r="H3" s="156"/>
      <c r="I3" s="156"/>
      <c r="J3" s="160"/>
    </row>
    <row r="4" spans="1:11" ht="15.75" customHeight="1">
      <c r="A4" s="73"/>
      <c r="B4" s="162" t="s">
        <v>213</v>
      </c>
      <c r="C4" s="152" t="s">
        <v>82</v>
      </c>
      <c r="D4" s="161">
        <v>55.798083333333302</v>
      </c>
      <c r="E4" s="162" t="s">
        <v>214</v>
      </c>
      <c r="F4" s="152" t="s">
        <v>82</v>
      </c>
      <c r="G4" s="36">
        <v>164.17599999999999</v>
      </c>
      <c r="H4" s="163" t="s">
        <v>112</v>
      </c>
      <c r="I4" s="152" t="s">
        <v>82</v>
      </c>
      <c r="J4" s="36">
        <v>347.54533333333302</v>
      </c>
    </row>
    <row r="5" spans="1:11" ht="15.75" customHeight="1">
      <c r="A5" s="73"/>
      <c r="B5" s="157" t="s">
        <v>215</v>
      </c>
      <c r="C5" s="156"/>
      <c r="D5" s="158"/>
      <c r="E5" s="156"/>
      <c r="F5" s="156"/>
      <c r="G5" s="159"/>
      <c r="H5" s="156"/>
      <c r="I5" s="156"/>
      <c r="J5" s="160"/>
    </row>
    <row r="6" spans="1:11" ht="15.75" customHeight="1">
      <c r="A6" s="73"/>
      <c r="B6" s="162" t="s">
        <v>213</v>
      </c>
      <c r="C6" s="152" t="s">
        <v>82</v>
      </c>
      <c r="D6" s="161">
        <v>15.146443391128599</v>
      </c>
      <c r="E6" s="162" t="s">
        <v>216</v>
      </c>
      <c r="F6" s="152" t="s">
        <v>82</v>
      </c>
      <c r="G6" s="164">
        <v>8.2222222222222197</v>
      </c>
      <c r="H6" s="7" t="s">
        <v>625</v>
      </c>
      <c r="I6" s="152" t="s">
        <v>625</v>
      </c>
      <c r="J6" s="36" t="s">
        <v>625</v>
      </c>
    </row>
    <row r="7" spans="1:11" ht="15.75" customHeight="1">
      <c r="A7" s="73"/>
      <c r="B7" s="157" t="s">
        <v>188</v>
      </c>
      <c r="C7" s="156"/>
      <c r="D7" s="158"/>
      <c r="E7" s="156"/>
      <c r="F7" s="156"/>
      <c r="G7" s="159"/>
      <c r="H7" s="156"/>
      <c r="I7" s="156"/>
      <c r="J7" s="160"/>
    </row>
    <row r="8" spans="1:11" ht="15.75" customHeight="1">
      <c r="A8" s="73"/>
      <c r="B8" s="162" t="s">
        <v>116</v>
      </c>
      <c r="C8" s="152" t="s">
        <v>1</v>
      </c>
      <c r="D8" s="165">
        <v>5.83333333333333E-2</v>
      </c>
      <c r="E8" s="34" t="s">
        <v>625</v>
      </c>
      <c r="F8" s="152" t="s">
        <v>625</v>
      </c>
      <c r="G8" s="37" t="s">
        <v>625</v>
      </c>
      <c r="H8" s="7" t="s">
        <v>625</v>
      </c>
      <c r="I8" s="152" t="s">
        <v>625</v>
      </c>
      <c r="J8" s="36" t="s">
        <v>625</v>
      </c>
    </row>
    <row r="9" spans="1:11" ht="15.75" customHeight="1">
      <c r="A9" s="73"/>
      <c r="B9" s="157" t="s">
        <v>190</v>
      </c>
      <c r="C9" s="156"/>
      <c r="D9" s="158"/>
      <c r="E9" s="156"/>
      <c r="F9" s="156"/>
      <c r="G9" s="159"/>
      <c r="H9" s="156"/>
      <c r="I9" s="156"/>
      <c r="J9" s="160"/>
    </row>
    <row r="10" spans="1:11" ht="15.75" customHeight="1">
      <c r="A10" s="73"/>
      <c r="B10" s="162" t="s">
        <v>49</v>
      </c>
      <c r="C10" s="152" t="s">
        <v>3</v>
      </c>
      <c r="D10" s="166">
        <v>54.8333333333333</v>
      </c>
      <c r="E10" s="162" t="s">
        <v>53</v>
      </c>
      <c r="F10" s="152" t="s">
        <v>3</v>
      </c>
      <c r="G10" s="167">
        <v>2.1666666666666699E-2</v>
      </c>
      <c r="H10" s="7" t="s">
        <v>625</v>
      </c>
      <c r="I10" s="152" t="s">
        <v>625</v>
      </c>
      <c r="J10" s="36" t="s">
        <v>625</v>
      </c>
    </row>
    <row r="11" spans="1:11" ht="15.75" customHeight="1">
      <c r="A11" s="73"/>
      <c r="B11" s="162" t="s">
        <v>81</v>
      </c>
      <c r="C11" s="152" t="s">
        <v>3</v>
      </c>
      <c r="D11" s="35">
        <v>0.16073333333333301</v>
      </c>
      <c r="E11" s="162" t="s">
        <v>59</v>
      </c>
      <c r="F11" s="152" t="s">
        <v>3</v>
      </c>
      <c r="G11" s="167">
        <v>1.5952380952381001E-3</v>
      </c>
      <c r="H11" s="7" t="s">
        <v>625</v>
      </c>
      <c r="I11" s="152" t="s">
        <v>625</v>
      </c>
      <c r="J11" s="36" t="s">
        <v>625</v>
      </c>
    </row>
    <row r="12" spans="1:11" ht="15.75" customHeight="1">
      <c r="A12" s="73"/>
      <c r="B12" s="157" t="s">
        <v>144</v>
      </c>
      <c r="C12" s="156"/>
      <c r="D12" s="158"/>
      <c r="E12" s="156"/>
      <c r="F12" s="156"/>
      <c r="G12" s="159"/>
      <c r="H12" s="156"/>
      <c r="I12" s="156"/>
      <c r="J12" s="160"/>
    </row>
    <row r="13" spans="1:11" ht="15.75" customHeight="1">
      <c r="A13" s="73"/>
      <c r="B13" s="162" t="s">
        <v>4</v>
      </c>
      <c r="C13" s="152" t="s">
        <v>3</v>
      </c>
      <c r="D13" s="165">
        <v>0.91444444444444495</v>
      </c>
      <c r="E13" s="162" t="s">
        <v>53</v>
      </c>
      <c r="F13" s="152" t="s">
        <v>3</v>
      </c>
      <c r="G13" s="164">
        <v>0.11</v>
      </c>
      <c r="H13" s="163" t="s">
        <v>59</v>
      </c>
      <c r="I13" s="152" t="s">
        <v>3</v>
      </c>
      <c r="J13" s="36" t="s">
        <v>110</v>
      </c>
    </row>
    <row r="14" spans="1:11" ht="15.75" customHeight="1">
      <c r="A14" s="73"/>
      <c r="B14" s="162" t="s">
        <v>49</v>
      </c>
      <c r="C14" s="152" t="s">
        <v>3</v>
      </c>
      <c r="D14" s="161">
        <v>45.7</v>
      </c>
      <c r="E14" s="162" t="s">
        <v>14</v>
      </c>
      <c r="F14" s="152" t="s">
        <v>3</v>
      </c>
      <c r="G14" s="164">
        <v>0.178335879062967</v>
      </c>
      <c r="H14" s="7" t="s">
        <v>625</v>
      </c>
      <c r="I14" s="152" t="s">
        <v>625</v>
      </c>
      <c r="J14" s="36" t="s">
        <v>625</v>
      </c>
    </row>
    <row r="15" spans="1:11" ht="15.75" customHeight="1">
      <c r="A15" s="73"/>
      <c r="B15" s="162" t="s">
        <v>81</v>
      </c>
      <c r="C15" s="152" t="s">
        <v>3</v>
      </c>
      <c r="D15" s="35">
        <v>1.6870102781429299</v>
      </c>
      <c r="E15" s="162" t="s">
        <v>372</v>
      </c>
      <c r="F15" s="152" t="s">
        <v>1</v>
      </c>
      <c r="G15" s="164">
        <v>2.3802531565475702</v>
      </c>
      <c r="H15" s="7" t="s">
        <v>625</v>
      </c>
      <c r="I15" s="152" t="s">
        <v>625</v>
      </c>
      <c r="J15" s="36" t="s">
        <v>625</v>
      </c>
    </row>
    <row r="16" spans="1:11" ht="15.75" customHeight="1">
      <c r="A16" s="73"/>
      <c r="B16" s="157" t="s">
        <v>140</v>
      </c>
      <c r="C16" s="156"/>
      <c r="D16" s="158"/>
      <c r="E16" s="156"/>
      <c r="F16" s="156"/>
      <c r="G16" s="159"/>
      <c r="H16" s="156"/>
      <c r="I16" s="156"/>
      <c r="J16" s="160"/>
    </row>
    <row r="17" spans="1:10" ht="15.75" customHeight="1">
      <c r="A17" s="73"/>
      <c r="B17" s="162" t="s">
        <v>373</v>
      </c>
      <c r="C17" s="152" t="s">
        <v>1</v>
      </c>
      <c r="D17" s="35">
        <v>15.5021111111111</v>
      </c>
      <c r="E17" s="162" t="s">
        <v>374</v>
      </c>
      <c r="F17" s="152" t="s">
        <v>1</v>
      </c>
      <c r="G17" s="164">
        <v>11.429555666666699</v>
      </c>
      <c r="H17" s="163" t="s">
        <v>60</v>
      </c>
      <c r="I17" s="152" t="s">
        <v>1</v>
      </c>
      <c r="J17" s="167">
        <v>0.64958333333333296</v>
      </c>
    </row>
    <row r="18" spans="1:10" ht="15.75" customHeight="1">
      <c r="A18" s="73"/>
      <c r="B18" s="162" t="s">
        <v>7</v>
      </c>
      <c r="C18" s="152" t="s">
        <v>3</v>
      </c>
      <c r="D18" s="35" t="s">
        <v>96</v>
      </c>
      <c r="E18" s="162" t="s">
        <v>375</v>
      </c>
      <c r="F18" s="152" t="s">
        <v>1</v>
      </c>
      <c r="G18" s="164">
        <v>2.3208333333333302</v>
      </c>
      <c r="H18" s="163" t="s">
        <v>376</v>
      </c>
      <c r="I18" s="152" t="s">
        <v>1</v>
      </c>
      <c r="J18" s="164">
        <v>50.2</v>
      </c>
    </row>
    <row r="19" spans="1:10" ht="15.75" customHeight="1">
      <c r="A19" s="73"/>
      <c r="B19" s="162" t="s">
        <v>113</v>
      </c>
      <c r="C19" s="152" t="s">
        <v>3</v>
      </c>
      <c r="D19" s="166">
        <v>788.993333333333</v>
      </c>
      <c r="E19" s="162" t="s">
        <v>114</v>
      </c>
      <c r="F19" s="152" t="s">
        <v>1</v>
      </c>
      <c r="G19" s="164">
        <v>5.4074999999999998</v>
      </c>
      <c r="H19" s="163" t="s">
        <v>15</v>
      </c>
      <c r="I19" s="152" t="s">
        <v>3</v>
      </c>
      <c r="J19" s="37">
        <v>33.3333333333333</v>
      </c>
    </row>
    <row r="20" spans="1:10" ht="15.75" customHeight="1">
      <c r="A20" s="73"/>
      <c r="B20" s="162" t="s">
        <v>105</v>
      </c>
      <c r="C20" s="152" t="s">
        <v>1</v>
      </c>
      <c r="D20" s="35">
        <v>8.0630277777777799</v>
      </c>
      <c r="E20" s="162" t="s">
        <v>115</v>
      </c>
      <c r="F20" s="152" t="s">
        <v>1</v>
      </c>
      <c r="G20" s="167">
        <v>0.16403006439780801</v>
      </c>
      <c r="H20" s="163" t="s">
        <v>18</v>
      </c>
      <c r="I20" s="152" t="s">
        <v>3</v>
      </c>
      <c r="J20" s="36">
        <v>523.33333333333303</v>
      </c>
    </row>
    <row r="21" spans="1:10" ht="15.75" customHeight="1">
      <c r="A21" s="73"/>
      <c r="B21" s="162" t="s">
        <v>217</v>
      </c>
      <c r="C21" s="152" t="s">
        <v>3</v>
      </c>
      <c r="D21" s="166">
        <v>778.33333333333303</v>
      </c>
      <c r="E21" s="162" t="s">
        <v>372</v>
      </c>
      <c r="F21" s="152" t="s">
        <v>1</v>
      </c>
      <c r="G21" s="164">
        <v>2.3541666666666701</v>
      </c>
      <c r="H21" s="163" t="s">
        <v>377</v>
      </c>
      <c r="I21" s="152" t="s">
        <v>1</v>
      </c>
      <c r="J21" s="164">
        <v>1.1375</v>
      </c>
    </row>
    <row r="22" spans="1:10" ht="15.75" customHeight="1">
      <c r="A22" s="73"/>
      <c r="B22" s="162" t="s">
        <v>25</v>
      </c>
      <c r="C22" s="152" t="s">
        <v>3</v>
      </c>
      <c r="D22" s="166">
        <v>78.75</v>
      </c>
      <c r="E22" s="162" t="s">
        <v>34</v>
      </c>
      <c r="F22" s="152" t="s">
        <v>1</v>
      </c>
      <c r="G22" s="167">
        <v>0.233620277777778</v>
      </c>
      <c r="H22" s="163" t="s">
        <v>378</v>
      </c>
      <c r="I22" s="152" t="s">
        <v>3</v>
      </c>
      <c r="J22" s="36">
        <v>553.41200000000003</v>
      </c>
    </row>
    <row r="23" spans="1:10" ht="15.75" customHeight="1">
      <c r="A23" s="73"/>
      <c r="B23" s="162" t="s">
        <v>379</v>
      </c>
      <c r="C23" s="152" t="s">
        <v>3</v>
      </c>
      <c r="D23" s="166">
        <v>9961.2224999999999</v>
      </c>
      <c r="E23" s="162" t="s">
        <v>380</v>
      </c>
      <c r="F23" s="152" t="s">
        <v>1</v>
      </c>
      <c r="G23" s="167">
        <v>0.41096026666666702</v>
      </c>
      <c r="H23" s="163" t="s">
        <v>44</v>
      </c>
      <c r="I23" s="152" t="s">
        <v>3</v>
      </c>
      <c r="J23" s="36">
        <v>146.666666666667</v>
      </c>
    </row>
    <row r="24" spans="1:10" ht="15.75" customHeight="1">
      <c r="A24" s="73"/>
      <c r="B24" s="162" t="s">
        <v>0</v>
      </c>
      <c r="C24" s="152" t="s">
        <v>1</v>
      </c>
      <c r="D24" s="165">
        <v>0.23325000000000001</v>
      </c>
      <c r="E24" s="162" t="s">
        <v>37</v>
      </c>
      <c r="F24" s="152" t="s">
        <v>3</v>
      </c>
      <c r="G24" s="36">
        <v>63.3333333333333</v>
      </c>
      <c r="H24" s="163" t="s">
        <v>45</v>
      </c>
      <c r="I24" s="152" t="s">
        <v>3</v>
      </c>
      <c r="J24" s="36">
        <v>146.666666666667</v>
      </c>
    </row>
    <row r="25" spans="1:10" ht="15.75" customHeight="1">
      <c r="A25" s="73"/>
      <c r="B25" s="194" t="s">
        <v>189</v>
      </c>
      <c r="C25" s="186"/>
      <c r="D25" s="195"/>
      <c r="E25" s="186"/>
      <c r="F25" s="186"/>
      <c r="G25" s="196"/>
      <c r="H25" s="186"/>
      <c r="I25" s="186"/>
      <c r="J25" s="197"/>
    </row>
    <row r="26" spans="1:10" ht="15.75" customHeight="1">
      <c r="A26" s="73"/>
      <c r="B26" s="187" t="s">
        <v>381</v>
      </c>
      <c r="C26" s="188" t="s">
        <v>1</v>
      </c>
      <c r="D26" s="189">
        <v>0.412333333333333</v>
      </c>
      <c r="E26" s="190" t="s">
        <v>625</v>
      </c>
      <c r="F26" s="188" t="s">
        <v>625</v>
      </c>
      <c r="G26" s="191" t="s">
        <v>625</v>
      </c>
      <c r="H26" s="192" t="s">
        <v>625</v>
      </c>
      <c r="I26" s="188" t="s">
        <v>625</v>
      </c>
      <c r="J26" s="193" t="s">
        <v>625</v>
      </c>
    </row>
    <row r="27" spans="1:10" ht="15.75" customHeight="1">
      <c r="B27" s="31" t="s">
        <v>631</v>
      </c>
    </row>
  </sheetData>
  <conditionalFormatting sqref="B3:J26">
    <cfRule type="expression" dxfId="26" priority="1">
      <formula>IF(IndVal_IsBlnkRow*IndVal_IsBlnkRowNext=1,TRUE,FALSE)</formula>
    </cfRule>
  </conditionalFormatting>
  <conditionalFormatting sqref="C3:C26 F3:F26 I3:I26">
    <cfRule type="expression" dxfId="25" priority="2">
      <formula>IndVal_LimitValDiffUOM</formula>
    </cfRule>
  </conditionalFormatting>
  <hyperlinks>
    <hyperlink ref="B4" location="'Fire Assay'!$A$56" display="'Fire Assay'!$A$56" xr:uid="{6171FB27-90BF-4BC2-B43E-AA9130E23626}"/>
    <hyperlink ref="E4" location="'Fire Assay'!$A$110" display="'Fire Assay'!$A$110" xr:uid="{8366BEE8-E4B9-4B00-80E5-8CE144AE5955}"/>
    <hyperlink ref="H4" location="'Fire Assay'!$A$128" display="'Fire Assay'!$A$128" xr:uid="{275DFFB9-2F0D-4051-8983-0310E3B2059A}"/>
    <hyperlink ref="B6" location="'Fire Assay (NiS)'!$A$56" display="'Fire Assay (NiS)'!$A$56" xr:uid="{50D1F521-E3FC-4DBF-8975-049C3B232B1E}"/>
    <hyperlink ref="E6" location="'Fire Assay (NiS)'!$A$74" display="'Fire Assay (NiS)'!$A$74" xr:uid="{26770953-4FFA-4EBB-8122-8D1698F18373}"/>
    <hyperlink ref="B8" location="'IRC'!$A$1" display="'IRC'!$A$1" xr:uid="{F037DB62-5219-4E8F-A49D-FF9ECBC62CB9}"/>
    <hyperlink ref="B10" location="'4-Acid'!$A$80" display="'4-Acid'!$A$80" xr:uid="{1E896A01-1BF3-4122-8FA7-8D3F2E3315C7}"/>
    <hyperlink ref="E10" location="'4-Acid'!$A$425" display="'4-Acid'!$A$425" xr:uid="{20593CA9-5529-40D5-9127-16D45F4F4C79}"/>
    <hyperlink ref="B11" location="'4-Acid'!$A$389" display="'4-Acid'!$A$389" xr:uid="{AF3D080F-AC9A-46AC-AD18-8F68AF6F21A6}"/>
    <hyperlink ref="E11" location="'4-Acid'!$A$751" display="'4-Acid'!$A$751" xr:uid="{05D56078-23E3-4052-A03F-AEA7E8CF2584}"/>
    <hyperlink ref="B13" location="'Fusion ICP'!$A$1" display="'Fusion ICP'!$A$1" xr:uid="{08721F24-C47B-488A-94B8-13813CDBA76C}"/>
    <hyperlink ref="E13" location="'Fusion ICP'!$A$425" display="'Fusion ICP'!$A$425" xr:uid="{39DC0C66-EE75-4E00-B412-92B42C457F4E}"/>
    <hyperlink ref="H13" location="'Fusion ICP'!$A$752" display="'Fusion ICP'!$A$752" xr:uid="{8A27AC83-7032-4114-A1C1-BD660573AC86}"/>
    <hyperlink ref="B14" location="'Fusion ICP'!$A$79" display="'Fusion ICP'!$A$79" xr:uid="{2B4A9D3E-7C13-4FC3-B04A-6D08B48B70A2}"/>
    <hyperlink ref="E14" location="'Fusion ICP'!$A$462" display="'Fusion ICP'!$A$462" xr:uid="{DDD880DC-1663-40EF-A816-A45DC40DFE67}"/>
    <hyperlink ref="B15" location="'Fusion ICP'!$A$389" display="'Fusion ICP'!$A$389" xr:uid="{BA395844-8BC0-4BEE-9C55-7A8666941F17}"/>
    <hyperlink ref="E15" location="'Fusion ICP'!$A$607" display="'Fusion ICP'!$A$607" xr:uid="{E18473B7-3523-4BD8-83BD-C15CF9ED41D6}"/>
    <hyperlink ref="B17" location="'Fusion XRF'!$A$1" display="'Fusion XRF'!$A$1" xr:uid="{BBCB7162-DDC7-42EB-BE52-3FECCC043696}"/>
    <hyperlink ref="E17" location="'Fusion XRF'!$A$168" display="'Fusion XRF'!$A$168" xr:uid="{75C074C8-7AE9-461B-9C1B-2E91A0E0B245}"/>
    <hyperlink ref="H17" location="'Fusion XRF'!$A$312" display="'Fusion XRF'!$A$312" xr:uid="{6518B5D7-7712-4BC3-BA66-3292A3E72609}"/>
    <hyperlink ref="B18" location="'Fusion XRF'!$A$42" display="'Fusion XRF'!$A$42" xr:uid="{C1D1F58C-8DA8-48DA-9F5E-B1E288AB1B9A}"/>
    <hyperlink ref="E18" location="'Fusion XRF'!$A$186" display="'Fusion XRF'!$A$186" xr:uid="{64EC49EB-B63A-4C64-BF74-797CB0365A23}"/>
    <hyperlink ref="H18" location="'Fusion XRF'!$A$330" display="'Fusion XRF'!$A$330" xr:uid="{B888E143-BBA6-4300-865C-103DC0BE04D6}"/>
    <hyperlink ref="B19" location="'Fusion XRF'!$A$60" display="'Fusion XRF'!$A$60" xr:uid="{B13396C6-BA7E-4278-8E0F-819C764D05EB}"/>
    <hyperlink ref="E19" location="'Fusion XRF'!$A$204" display="'Fusion XRF'!$A$204" xr:uid="{3520876C-4F68-4114-9298-79AFE4373B7D}"/>
    <hyperlink ref="H19" location="'Fusion XRF'!$A$348" display="'Fusion XRF'!$A$348" xr:uid="{85CCBE8E-9C6F-47CD-B439-CF64BC38BD9B}"/>
    <hyperlink ref="B20" location="'Fusion XRF'!$A$78" display="'Fusion XRF'!$A$78" xr:uid="{DF70EC4F-84EE-4046-A2FF-F650A9E1C8F6}"/>
    <hyperlink ref="E20" location="'Fusion XRF'!$A$222" display="'Fusion XRF'!$A$222" xr:uid="{CE6C8926-EBEB-4DA2-A4CA-600A3EB7858D}"/>
    <hyperlink ref="H20" location="'Fusion XRF'!$A$366" display="'Fusion XRF'!$A$366" xr:uid="{EA8F98F3-3487-4FD7-812C-26194F2D88B7}"/>
    <hyperlink ref="B21" location="'Fusion XRF'!$A$96" display="'Fusion XRF'!$A$96" xr:uid="{D5118622-8B25-4022-A10D-2B241F41A05E}"/>
    <hyperlink ref="E21" location="'Fusion XRF'!$A$240" display="'Fusion XRF'!$A$240" xr:uid="{26F24D08-8D2B-40D1-AC8F-E1AAB9331949}"/>
    <hyperlink ref="H21" location="'Fusion XRF'!$A$384" display="'Fusion XRF'!$A$384" xr:uid="{748DDFC3-2B11-46F3-868B-2F3CC34A8F98}"/>
    <hyperlink ref="B22" location="'Fusion XRF'!$A$114" display="'Fusion XRF'!$A$114" xr:uid="{D70B5088-50D0-4577-83B7-0BF8FEC24A77}"/>
    <hyperlink ref="E22" location="'Fusion XRF'!$A$258" display="'Fusion XRF'!$A$258" xr:uid="{4CFA16ED-00E6-46A9-83BA-A582F7D37D19}"/>
    <hyperlink ref="H22" location="'Fusion XRF'!$A$402" display="'Fusion XRF'!$A$402" xr:uid="{89DE5E5C-F8CB-4507-8D1D-24DFEEC9B7DC}"/>
    <hyperlink ref="B23" location="'Fusion XRF'!$A$132" display="'Fusion XRF'!$A$132" xr:uid="{9D19DD9E-9BBF-445F-8FB1-A9E1ACD522C7}"/>
    <hyperlink ref="E23" location="'Fusion XRF'!$A$276" display="'Fusion XRF'!$A$276" xr:uid="{FB6A442C-3221-4A8D-B4AD-9CB747CA8DE8}"/>
    <hyperlink ref="H23" location="'Fusion XRF'!$A$420" display="'Fusion XRF'!$A$420" xr:uid="{2B0F9702-C4E6-4ED6-8CE0-8E6DA4801F94}"/>
    <hyperlink ref="B24" location="'Fusion XRF'!$A$150" display="'Fusion XRF'!$A$150" xr:uid="{C9E35432-731F-4AB3-954C-DA490168ECFA}"/>
    <hyperlink ref="E24" location="'Fusion XRF'!$A$294" display="'Fusion XRF'!$A$294" xr:uid="{E0A7A059-15BD-4FB2-BA8A-06C9EB8DA329}"/>
    <hyperlink ref="H24" location="'Fusion XRF'!$A$438" display="'Fusion XRF'!$A$438" xr:uid="{4CE9D906-3E10-42B5-AA04-ECB20EEDB23C}"/>
    <hyperlink ref="B26" location="'Thermograv'!$A$1" display="'Thermograv'!$A$1" xr:uid="{A354CD0B-91F3-4FBC-BA1A-BB1AB967A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67" t="s">
        <v>628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7" customFormat="1" ht="15" customHeight="1">
      <c r="A2" s="48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7" customFormat="1" ht="15" customHeight="1">
      <c r="A3" s="48"/>
      <c r="B3" s="270"/>
      <c r="C3" s="272"/>
      <c r="D3" s="174" t="s">
        <v>80</v>
      </c>
      <c r="E3" s="174" t="s">
        <v>73</v>
      </c>
      <c r="F3" s="174" t="s">
        <v>74</v>
      </c>
      <c r="G3" s="174" t="s">
        <v>75</v>
      </c>
      <c r="H3" s="174" t="s">
        <v>76</v>
      </c>
      <c r="I3" s="175" t="s">
        <v>77</v>
      </c>
      <c r="J3" s="174" t="s">
        <v>78</v>
      </c>
      <c r="K3" s="176" t="s">
        <v>79</v>
      </c>
      <c r="L3" s="174" t="s">
        <v>67</v>
      </c>
      <c r="M3" s="174" t="s">
        <v>68</v>
      </c>
    </row>
    <row r="4" spans="1:13" s="47" customFormat="1" ht="15" customHeight="1">
      <c r="A4" s="48"/>
      <c r="B4" s="177" t="s">
        <v>212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9"/>
    </row>
    <row r="5" spans="1:13" ht="15" customHeight="1">
      <c r="A5" s="48"/>
      <c r="B5" s="180" t="s">
        <v>220</v>
      </c>
      <c r="C5" s="89">
        <v>199.81365557263607</v>
      </c>
      <c r="D5" s="173">
        <v>8.9132944184518372</v>
      </c>
      <c r="E5" s="90">
        <v>181.98706673573238</v>
      </c>
      <c r="F5" s="90">
        <v>217.64024440953975</v>
      </c>
      <c r="G5" s="90">
        <v>173.07377231728054</v>
      </c>
      <c r="H5" s="90">
        <v>226.55353882799159</v>
      </c>
      <c r="I5" s="50">
        <v>4.4608034385376055E-2</v>
      </c>
      <c r="J5" s="49">
        <v>8.9216068770752111E-2</v>
      </c>
      <c r="K5" s="51">
        <v>0.13382410315612817</v>
      </c>
      <c r="L5" s="90">
        <v>189.82297279400427</v>
      </c>
      <c r="M5" s="90">
        <v>209.80433835126786</v>
      </c>
    </row>
    <row r="6" spans="1:13" ht="15" customHeight="1">
      <c r="A6" s="48"/>
      <c r="B6" s="180" t="s">
        <v>221</v>
      </c>
      <c r="C6" s="89">
        <v>161.91427527563206</v>
      </c>
      <c r="D6" s="90">
        <v>7.9130277374425786</v>
      </c>
      <c r="E6" s="90">
        <v>146.08821980074691</v>
      </c>
      <c r="F6" s="90">
        <v>177.74033075051722</v>
      </c>
      <c r="G6" s="90">
        <v>138.17519206330434</v>
      </c>
      <c r="H6" s="90">
        <v>185.65335848795979</v>
      </c>
      <c r="I6" s="50">
        <v>4.8871711428606079E-2</v>
      </c>
      <c r="J6" s="49">
        <v>9.7743422857212159E-2</v>
      </c>
      <c r="K6" s="51">
        <v>0.14661513428581824</v>
      </c>
      <c r="L6" s="90">
        <v>153.81856151185048</v>
      </c>
      <c r="M6" s="90">
        <v>170.00998903941365</v>
      </c>
    </row>
    <row r="7" spans="1:13" ht="15" customHeight="1">
      <c r="A7" s="48"/>
      <c r="B7" s="180" t="s">
        <v>222</v>
      </c>
      <c r="C7" s="89">
        <v>219.35517503415514</v>
      </c>
      <c r="D7" s="90">
        <v>8.9544211144878982</v>
      </c>
      <c r="E7" s="90">
        <v>201.44633280517934</v>
      </c>
      <c r="F7" s="90">
        <v>237.26401726313094</v>
      </c>
      <c r="G7" s="90">
        <v>192.49191169069144</v>
      </c>
      <c r="H7" s="90">
        <v>246.21843837761884</v>
      </c>
      <c r="I7" s="50">
        <v>4.082156307957463E-2</v>
      </c>
      <c r="J7" s="49">
        <v>8.164312615914926E-2</v>
      </c>
      <c r="K7" s="51">
        <v>0.12246468923872389</v>
      </c>
      <c r="L7" s="90">
        <v>208.38741628244739</v>
      </c>
      <c r="M7" s="90">
        <v>230.32293378586289</v>
      </c>
    </row>
    <row r="8" spans="1:13" ht="15" customHeight="1">
      <c r="A8" s="48"/>
      <c r="B8" s="39" t="s">
        <v>215</v>
      </c>
      <c r="C8" s="170"/>
      <c r="D8" s="182"/>
      <c r="E8" s="183"/>
      <c r="F8" s="183"/>
      <c r="G8" s="183"/>
      <c r="H8" s="183"/>
      <c r="I8" s="181"/>
      <c r="J8" s="181"/>
      <c r="K8" s="181"/>
      <c r="L8" s="183"/>
      <c r="M8" s="184"/>
    </row>
    <row r="9" spans="1:13" ht="15" customHeight="1">
      <c r="A9" s="48"/>
      <c r="B9" s="180" t="s">
        <v>220</v>
      </c>
      <c r="C9" s="89">
        <v>189.25853968776283</v>
      </c>
      <c r="D9" s="173">
        <v>18.384521342857589</v>
      </c>
      <c r="E9" s="90">
        <v>152.48949700204764</v>
      </c>
      <c r="F9" s="90">
        <v>226.02758237347803</v>
      </c>
      <c r="G9" s="90">
        <v>134.10497565919007</v>
      </c>
      <c r="H9" s="90">
        <v>244.41210371633559</v>
      </c>
      <c r="I9" s="50">
        <v>9.7139718890298002E-2</v>
      </c>
      <c r="J9" s="49">
        <v>0.194279437780596</v>
      </c>
      <c r="K9" s="51">
        <v>0.29141915667089402</v>
      </c>
      <c r="L9" s="90">
        <v>179.7956127033747</v>
      </c>
      <c r="M9" s="90">
        <v>198.72146667215097</v>
      </c>
    </row>
    <row r="10" spans="1:13" ht="15" customHeight="1">
      <c r="A10" s="48"/>
      <c r="B10" s="180" t="s">
        <v>221</v>
      </c>
      <c r="C10" s="89">
        <v>154.39729716358278</v>
      </c>
      <c r="D10" s="90">
        <v>8.010269537040136</v>
      </c>
      <c r="E10" s="90">
        <v>138.37675808950252</v>
      </c>
      <c r="F10" s="90">
        <v>170.41783623766304</v>
      </c>
      <c r="G10" s="90">
        <v>130.36648855246239</v>
      </c>
      <c r="H10" s="90">
        <v>178.42810577470317</v>
      </c>
      <c r="I10" s="50">
        <v>5.188089224485138E-2</v>
      </c>
      <c r="J10" s="49">
        <v>0.10376178448970276</v>
      </c>
      <c r="K10" s="51">
        <v>0.15564267673455415</v>
      </c>
      <c r="L10" s="90">
        <v>146.67743230540364</v>
      </c>
      <c r="M10" s="90">
        <v>162.11716202176191</v>
      </c>
    </row>
    <row r="11" spans="1:13" ht="15" customHeight="1">
      <c r="A11" s="48"/>
      <c r="B11" s="180" t="s">
        <v>222</v>
      </c>
      <c r="C11" s="89">
        <v>216.04872616056269</v>
      </c>
      <c r="D11" s="90">
        <v>12.619641286141649</v>
      </c>
      <c r="E11" s="90">
        <v>190.80944358827941</v>
      </c>
      <c r="F11" s="90">
        <v>241.28800873284598</v>
      </c>
      <c r="G11" s="90">
        <v>178.18980230213776</v>
      </c>
      <c r="H11" s="90">
        <v>253.90765001898762</v>
      </c>
      <c r="I11" s="50">
        <v>5.8411088602128611E-2</v>
      </c>
      <c r="J11" s="49">
        <v>0.11682217720425722</v>
      </c>
      <c r="K11" s="51">
        <v>0.17523326580638582</v>
      </c>
      <c r="L11" s="90">
        <v>205.24628985253457</v>
      </c>
      <c r="M11" s="90">
        <v>226.85116246859081</v>
      </c>
    </row>
    <row r="12" spans="1:13" ht="15" customHeight="1">
      <c r="A12" s="48"/>
      <c r="B12" s="180" t="s">
        <v>223</v>
      </c>
      <c r="C12" s="247">
        <v>29.283062817032629</v>
      </c>
      <c r="D12" s="173">
        <v>1.5705490490045368</v>
      </c>
      <c r="E12" s="173">
        <v>26.141964719023555</v>
      </c>
      <c r="F12" s="173">
        <v>32.424160915041703</v>
      </c>
      <c r="G12" s="173">
        <v>24.571415670019018</v>
      </c>
      <c r="H12" s="173">
        <v>33.994709964046237</v>
      </c>
      <c r="I12" s="50">
        <v>5.3633359967080345E-2</v>
      </c>
      <c r="J12" s="49">
        <v>0.10726671993416069</v>
      </c>
      <c r="K12" s="51">
        <v>0.16090007990124103</v>
      </c>
      <c r="L12" s="173">
        <v>27.818909676180997</v>
      </c>
      <c r="M12" s="173">
        <v>30.747215957884261</v>
      </c>
    </row>
    <row r="13" spans="1:13" ht="15" customHeight="1">
      <c r="A13" s="48"/>
      <c r="B13" s="180" t="s">
        <v>224</v>
      </c>
      <c r="C13" s="247">
        <v>52.373912027884302</v>
      </c>
      <c r="D13" s="173">
        <v>4.918721548380919</v>
      </c>
      <c r="E13" s="173">
        <v>42.536468931122464</v>
      </c>
      <c r="F13" s="173">
        <v>62.21135512464614</v>
      </c>
      <c r="G13" s="173">
        <v>37.617747382741541</v>
      </c>
      <c r="H13" s="173">
        <v>67.130076673027062</v>
      </c>
      <c r="I13" s="50">
        <v>9.3915488798357302E-2</v>
      </c>
      <c r="J13" s="49">
        <v>0.1878309775967146</v>
      </c>
      <c r="K13" s="51">
        <v>0.28174646639507189</v>
      </c>
      <c r="L13" s="173">
        <v>49.755216426490087</v>
      </c>
      <c r="M13" s="173">
        <v>54.992607629278517</v>
      </c>
    </row>
    <row r="14" spans="1:13" ht="15" customHeight="1">
      <c r="A14" s="48"/>
      <c r="B14" s="39" t="s">
        <v>188</v>
      </c>
      <c r="C14" s="170"/>
      <c r="D14" s="182"/>
      <c r="E14" s="183"/>
      <c r="F14" s="183"/>
      <c r="G14" s="183"/>
      <c r="H14" s="183"/>
      <c r="I14" s="181"/>
      <c r="J14" s="181"/>
      <c r="K14" s="181"/>
      <c r="L14" s="183"/>
      <c r="M14" s="184"/>
    </row>
    <row r="15" spans="1:13" s="47" customFormat="1" ht="15" customHeight="1">
      <c r="A15" s="48"/>
      <c r="B15" s="180" t="s">
        <v>225</v>
      </c>
      <c r="C15" s="250">
        <v>0.73191505526315792</v>
      </c>
      <c r="D15" s="251">
        <v>2.6455387435747185E-2</v>
      </c>
      <c r="E15" s="251">
        <v>0.67900428039166361</v>
      </c>
      <c r="F15" s="251">
        <v>0.78482583013465224</v>
      </c>
      <c r="G15" s="251">
        <v>0.65254889295591634</v>
      </c>
      <c r="H15" s="251">
        <v>0.8112812175703995</v>
      </c>
      <c r="I15" s="50">
        <v>3.6145434153195863E-2</v>
      </c>
      <c r="J15" s="49">
        <v>7.2290868306391726E-2</v>
      </c>
      <c r="K15" s="51">
        <v>0.10843630245958759</v>
      </c>
      <c r="L15" s="251">
        <v>0.69531930250000007</v>
      </c>
      <c r="M15" s="251">
        <v>0.76851080802631577</v>
      </c>
    </row>
    <row r="16" spans="1:13" ht="15" customHeight="1">
      <c r="A16" s="48"/>
      <c r="B16" s="39" t="s">
        <v>190</v>
      </c>
      <c r="C16" s="170"/>
      <c r="D16" s="182"/>
      <c r="E16" s="183"/>
      <c r="F16" s="183"/>
      <c r="G16" s="183"/>
      <c r="H16" s="183"/>
      <c r="I16" s="181"/>
      <c r="J16" s="181"/>
      <c r="K16" s="181"/>
      <c r="L16" s="183"/>
      <c r="M16" s="184"/>
    </row>
    <row r="17" spans="1:13" ht="15" customHeight="1">
      <c r="A17" s="48"/>
      <c r="B17" s="180" t="s">
        <v>226</v>
      </c>
      <c r="C17" s="255">
        <v>1.005080209506042</v>
      </c>
      <c r="D17" s="251">
        <v>9.4291162031022724E-2</v>
      </c>
      <c r="E17" s="256">
        <v>0.8164978854439966</v>
      </c>
      <c r="F17" s="256">
        <v>1.1936625335680875</v>
      </c>
      <c r="G17" s="256">
        <v>0.72220672341297387</v>
      </c>
      <c r="H17" s="256">
        <v>1.2879536955991102</v>
      </c>
      <c r="I17" s="50">
        <v>9.3814564389207475E-2</v>
      </c>
      <c r="J17" s="49">
        <v>0.18762912877841495</v>
      </c>
      <c r="K17" s="51">
        <v>0.28144369316762241</v>
      </c>
      <c r="L17" s="256">
        <v>0.95482619903073995</v>
      </c>
      <c r="M17" s="256">
        <v>1.0553342199813442</v>
      </c>
    </row>
    <row r="18" spans="1:13" ht="15" customHeight="1">
      <c r="A18" s="48"/>
      <c r="B18" s="180" t="s">
        <v>145</v>
      </c>
      <c r="C18" s="255">
        <v>8.3342124434106477</v>
      </c>
      <c r="D18" s="251">
        <v>0.36795381490429863</v>
      </c>
      <c r="E18" s="256">
        <v>7.5983048136020503</v>
      </c>
      <c r="F18" s="256">
        <v>9.0701200732192451</v>
      </c>
      <c r="G18" s="256">
        <v>7.2303509986977517</v>
      </c>
      <c r="H18" s="256">
        <v>9.4380738881235438</v>
      </c>
      <c r="I18" s="50">
        <v>4.4149800284394865E-2</v>
      </c>
      <c r="J18" s="49">
        <v>8.829960056878973E-2</v>
      </c>
      <c r="K18" s="51">
        <v>0.1324494008531846</v>
      </c>
      <c r="L18" s="256">
        <v>7.9175018212401156</v>
      </c>
      <c r="M18" s="256">
        <v>8.7509230655811798</v>
      </c>
    </row>
    <row r="19" spans="1:13" ht="15" customHeight="1">
      <c r="A19" s="48"/>
      <c r="B19" s="180" t="s">
        <v>227</v>
      </c>
      <c r="C19" s="247">
        <v>17.935948777063945</v>
      </c>
      <c r="D19" s="256">
        <v>0.94575888082428605</v>
      </c>
      <c r="E19" s="173">
        <v>16.044431015415373</v>
      </c>
      <c r="F19" s="173">
        <v>19.827466538712518</v>
      </c>
      <c r="G19" s="173">
        <v>15.098672134591087</v>
      </c>
      <c r="H19" s="173">
        <v>20.773225419536804</v>
      </c>
      <c r="I19" s="50">
        <v>5.2729793811281366E-2</v>
      </c>
      <c r="J19" s="49">
        <v>0.10545958762256273</v>
      </c>
      <c r="K19" s="51">
        <v>0.15818938143384409</v>
      </c>
      <c r="L19" s="173">
        <v>17.039151338210747</v>
      </c>
      <c r="M19" s="173">
        <v>18.832746215917144</v>
      </c>
    </row>
    <row r="20" spans="1:13" ht="15" customHeight="1">
      <c r="A20" s="48"/>
      <c r="B20" s="180" t="s">
        <v>146</v>
      </c>
      <c r="C20" s="89">
        <v>624.12501898266305</v>
      </c>
      <c r="D20" s="90">
        <v>21.04345556324914</v>
      </c>
      <c r="E20" s="90">
        <v>582.03810785616474</v>
      </c>
      <c r="F20" s="90">
        <v>666.21193010916136</v>
      </c>
      <c r="G20" s="90">
        <v>560.99465229291559</v>
      </c>
      <c r="H20" s="90">
        <v>687.25538567241051</v>
      </c>
      <c r="I20" s="50">
        <v>3.3716731300966619E-2</v>
      </c>
      <c r="J20" s="49">
        <v>6.7433462601933239E-2</v>
      </c>
      <c r="K20" s="51">
        <v>0.10115019390289987</v>
      </c>
      <c r="L20" s="90">
        <v>592.91876803352989</v>
      </c>
      <c r="M20" s="90">
        <v>655.33126993179621</v>
      </c>
    </row>
    <row r="21" spans="1:13" ht="15" customHeight="1">
      <c r="A21" s="48"/>
      <c r="B21" s="180" t="s">
        <v>147</v>
      </c>
      <c r="C21" s="255">
        <v>1.7143296160678125</v>
      </c>
      <c r="D21" s="251">
        <v>7.906265408365748E-2</v>
      </c>
      <c r="E21" s="256">
        <v>1.5562043079004977</v>
      </c>
      <c r="F21" s="256">
        <v>1.8724549242351274</v>
      </c>
      <c r="G21" s="256">
        <v>1.47714165381684</v>
      </c>
      <c r="H21" s="256">
        <v>1.951517578318785</v>
      </c>
      <c r="I21" s="50">
        <v>4.6118700477802428E-2</v>
      </c>
      <c r="J21" s="49">
        <v>9.2237400955604856E-2</v>
      </c>
      <c r="K21" s="51">
        <v>0.13835610143340729</v>
      </c>
      <c r="L21" s="256">
        <v>1.628613135264422</v>
      </c>
      <c r="M21" s="256">
        <v>1.8000460968712031</v>
      </c>
    </row>
    <row r="22" spans="1:13" ht="15" customHeight="1">
      <c r="A22" s="48"/>
      <c r="B22" s="180" t="s">
        <v>228</v>
      </c>
      <c r="C22" s="255">
        <v>9.0197956631891358</v>
      </c>
      <c r="D22" s="251">
        <v>0.4493784297140247</v>
      </c>
      <c r="E22" s="256">
        <v>8.1210388037610866</v>
      </c>
      <c r="F22" s="256">
        <v>9.9185525226171851</v>
      </c>
      <c r="G22" s="256">
        <v>7.6716603740470619</v>
      </c>
      <c r="H22" s="256">
        <v>10.367930952331211</v>
      </c>
      <c r="I22" s="50">
        <v>4.9821353664140283E-2</v>
      </c>
      <c r="J22" s="49">
        <v>9.9642707328280566E-2</v>
      </c>
      <c r="K22" s="51">
        <v>0.14946406099242085</v>
      </c>
      <c r="L22" s="256">
        <v>8.5688058800296787</v>
      </c>
      <c r="M22" s="256">
        <v>9.470785446348593</v>
      </c>
    </row>
    <row r="23" spans="1:13" ht="15" customHeight="1">
      <c r="A23" s="48"/>
      <c r="B23" s="180" t="s">
        <v>148</v>
      </c>
      <c r="C23" s="255">
        <v>5.7458747642557935</v>
      </c>
      <c r="D23" s="251">
        <v>0.16330252759864652</v>
      </c>
      <c r="E23" s="256">
        <v>5.4192697090585007</v>
      </c>
      <c r="F23" s="256">
        <v>6.0724798194530862</v>
      </c>
      <c r="G23" s="256">
        <v>5.2559671814598534</v>
      </c>
      <c r="H23" s="256">
        <v>6.2357823470517335</v>
      </c>
      <c r="I23" s="50">
        <v>2.8420829603618674E-2</v>
      </c>
      <c r="J23" s="49">
        <v>5.6841659207237348E-2</v>
      </c>
      <c r="K23" s="51">
        <v>8.5262488810856019E-2</v>
      </c>
      <c r="L23" s="256">
        <v>5.4585810260430039</v>
      </c>
      <c r="M23" s="256">
        <v>6.033168502468583</v>
      </c>
    </row>
    <row r="24" spans="1:13" ht="15" customHeight="1">
      <c r="A24" s="48"/>
      <c r="B24" s="180" t="s">
        <v>229</v>
      </c>
      <c r="C24" s="255">
        <v>0.33318493241200275</v>
      </c>
      <c r="D24" s="251">
        <v>2.5879274568643824E-2</v>
      </c>
      <c r="E24" s="256">
        <v>0.28142638327471509</v>
      </c>
      <c r="F24" s="256">
        <v>0.38494348154929042</v>
      </c>
      <c r="G24" s="256">
        <v>0.25554710870607128</v>
      </c>
      <c r="H24" s="256">
        <v>0.41082275611793423</v>
      </c>
      <c r="I24" s="50">
        <v>7.767240367473334E-2</v>
      </c>
      <c r="J24" s="49">
        <v>0.15534480734946668</v>
      </c>
      <c r="K24" s="51">
        <v>0.23301721102420003</v>
      </c>
      <c r="L24" s="256">
        <v>0.31652568579140261</v>
      </c>
      <c r="M24" s="256">
        <v>0.3498441790326029</v>
      </c>
    </row>
    <row r="25" spans="1:13" ht="15" customHeight="1">
      <c r="A25" s="48"/>
      <c r="B25" s="180" t="s">
        <v>149</v>
      </c>
      <c r="C25" s="89">
        <v>55.895171758862745</v>
      </c>
      <c r="D25" s="173">
        <v>3.014962398850134</v>
      </c>
      <c r="E25" s="90">
        <v>49.865246961162477</v>
      </c>
      <c r="F25" s="90">
        <v>61.925096556563012</v>
      </c>
      <c r="G25" s="90">
        <v>46.850284562312339</v>
      </c>
      <c r="H25" s="90">
        <v>64.94005895541315</v>
      </c>
      <c r="I25" s="50">
        <v>5.3939585548765781E-2</v>
      </c>
      <c r="J25" s="49">
        <v>0.10787917109753156</v>
      </c>
      <c r="K25" s="51">
        <v>0.16181875664629736</v>
      </c>
      <c r="L25" s="90">
        <v>53.100413170919609</v>
      </c>
      <c r="M25" s="90">
        <v>58.68993034680588</v>
      </c>
    </row>
    <row r="26" spans="1:13" ht="15" customHeight="1">
      <c r="A26" s="48"/>
      <c r="B26" s="180" t="s">
        <v>173</v>
      </c>
      <c r="C26" s="89">
        <v>69.041365683903066</v>
      </c>
      <c r="D26" s="173">
        <v>2.6271600633351881</v>
      </c>
      <c r="E26" s="90">
        <v>63.787045557232688</v>
      </c>
      <c r="F26" s="90">
        <v>74.295685810573445</v>
      </c>
      <c r="G26" s="90">
        <v>61.159885493897505</v>
      </c>
      <c r="H26" s="90">
        <v>76.922845873908628</v>
      </c>
      <c r="I26" s="50">
        <v>3.8051971268403054E-2</v>
      </c>
      <c r="J26" s="49">
        <v>7.6103942536806107E-2</v>
      </c>
      <c r="K26" s="51">
        <v>0.11415591380520916</v>
      </c>
      <c r="L26" s="90">
        <v>65.589297399707917</v>
      </c>
      <c r="M26" s="90">
        <v>72.493433968098216</v>
      </c>
    </row>
    <row r="27" spans="1:13" ht="15" customHeight="1">
      <c r="A27" s="48"/>
      <c r="B27" s="180" t="s">
        <v>230</v>
      </c>
      <c r="C27" s="250">
        <v>0.56547145003731425</v>
      </c>
      <c r="D27" s="251">
        <v>5.5843030955091827E-2</v>
      </c>
      <c r="E27" s="251">
        <v>0.4537853881271306</v>
      </c>
      <c r="F27" s="251">
        <v>0.67715751194749796</v>
      </c>
      <c r="G27" s="251">
        <v>0.39794235717203874</v>
      </c>
      <c r="H27" s="251">
        <v>0.73300054290258976</v>
      </c>
      <c r="I27" s="50">
        <v>9.8754819454469123E-2</v>
      </c>
      <c r="J27" s="49">
        <v>0.19750963890893825</v>
      </c>
      <c r="K27" s="51">
        <v>0.29626445836340737</v>
      </c>
      <c r="L27" s="251">
        <v>0.53719787753544856</v>
      </c>
      <c r="M27" s="251">
        <v>0.59374502253917993</v>
      </c>
    </row>
    <row r="28" spans="1:13" ht="15" customHeight="1">
      <c r="A28" s="48"/>
      <c r="B28" s="180" t="s">
        <v>174</v>
      </c>
      <c r="C28" s="255">
        <v>7.0204269839719347</v>
      </c>
      <c r="D28" s="251">
        <v>0.48989448522047996</v>
      </c>
      <c r="E28" s="256">
        <v>6.040638013530975</v>
      </c>
      <c r="F28" s="256">
        <v>8.0002159544128943</v>
      </c>
      <c r="G28" s="256">
        <v>5.5507435283104947</v>
      </c>
      <c r="H28" s="256">
        <v>8.4901104396333746</v>
      </c>
      <c r="I28" s="50">
        <v>6.9781294832770013E-2</v>
      </c>
      <c r="J28" s="49">
        <v>0.13956258966554003</v>
      </c>
      <c r="K28" s="51">
        <v>0.20934388449831004</v>
      </c>
      <c r="L28" s="256">
        <v>6.6694056347733381</v>
      </c>
      <c r="M28" s="256">
        <v>7.3714483331705312</v>
      </c>
    </row>
    <row r="29" spans="1:13" ht="15" customHeight="1">
      <c r="A29" s="48"/>
      <c r="B29" s="180" t="s">
        <v>231</v>
      </c>
      <c r="C29" s="250">
        <v>0.2340662237406983</v>
      </c>
      <c r="D29" s="251">
        <v>5.226733325528146E-3</v>
      </c>
      <c r="E29" s="251">
        <v>0.22361275708964201</v>
      </c>
      <c r="F29" s="251">
        <v>0.24451969039175458</v>
      </c>
      <c r="G29" s="251">
        <v>0.21838602376411387</v>
      </c>
      <c r="H29" s="251">
        <v>0.24974642371728273</v>
      </c>
      <c r="I29" s="50">
        <v>2.233014760522813E-2</v>
      </c>
      <c r="J29" s="49">
        <v>4.4660295210456259E-2</v>
      </c>
      <c r="K29" s="51">
        <v>6.6990442815684392E-2</v>
      </c>
      <c r="L29" s="251">
        <v>0.22236291255366339</v>
      </c>
      <c r="M29" s="251">
        <v>0.24576953492773321</v>
      </c>
    </row>
    <row r="30" spans="1:13" ht="15" customHeight="1">
      <c r="A30" s="48"/>
      <c r="B30" s="180" t="s">
        <v>150</v>
      </c>
      <c r="C30" s="255">
        <v>4.1797936077856495</v>
      </c>
      <c r="D30" s="251">
        <v>0.12816445140312654</v>
      </c>
      <c r="E30" s="256">
        <v>3.9234647049793963</v>
      </c>
      <c r="F30" s="256">
        <v>4.4361225105919022</v>
      </c>
      <c r="G30" s="256">
        <v>3.7953002535762699</v>
      </c>
      <c r="H30" s="256">
        <v>4.5642869619950295</v>
      </c>
      <c r="I30" s="50">
        <v>3.066286602390994E-2</v>
      </c>
      <c r="J30" s="49">
        <v>6.1325732047819881E-2</v>
      </c>
      <c r="K30" s="51">
        <v>9.1988598071729821E-2</v>
      </c>
      <c r="L30" s="256">
        <v>3.9708039273963669</v>
      </c>
      <c r="M30" s="256">
        <v>4.388783288174932</v>
      </c>
    </row>
    <row r="31" spans="1:13" ht="15" customHeight="1">
      <c r="A31" s="48"/>
      <c r="B31" s="180" t="s">
        <v>232</v>
      </c>
      <c r="C31" s="255">
        <v>2.3252486120996552</v>
      </c>
      <c r="D31" s="251">
        <v>7.1654231317886979E-2</v>
      </c>
      <c r="E31" s="256">
        <v>2.1819401494638813</v>
      </c>
      <c r="F31" s="256">
        <v>2.4685570747354291</v>
      </c>
      <c r="G31" s="256">
        <v>2.1102859181459941</v>
      </c>
      <c r="H31" s="256">
        <v>2.5402113060533162</v>
      </c>
      <c r="I31" s="50">
        <v>3.0815729098827231E-2</v>
      </c>
      <c r="J31" s="49">
        <v>6.1631458197654462E-2</v>
      </c>
      <c r="K31" s="51">
        <v>9.2447187296481687E-2</v>
      </c>
      <c r="L31" s="256">
        <v>2.2089861814946725</v>
      </c>
      <c r="M31" s="256">
        <v>2.4415110427046378</v>
      </c>
    </row>
    <row r="32" spans="1:13" ht="15" customHeight="1">
      <c r="A32" s="48"/>
      <c r="B32" s="180" t="s">
        <v>151</v>
      </c>
      <c r="C32" s="255">
        <v>1.6122391421108793</v>
      </c>
      <c r="D32" s="251">
        <v>8.0008464403811E-2</v>
      </c>
      <c r="E32" s="256">
        <v>1.4522222133032572</v>
      </c>
      <c r="F32" s="256">
        <v>1.7722560709185013</v>
      </c>
      <c r="G32" s="256">
        <v>1.3722137488994464</v>
      </c>
      <c r="H32" s="256">
        <v>1.8522645353223122</v>
      </c>
      <c r="I32" s="50">
        <v>4.9625680405611029E-2</v>
      </c>
      <c r="J32" s="49">
        <v>9.9251360811222059E-2</v>
      </c>
      <c r="K32" s="51">
        <v>0.14887704121683309</v>
      </c>
      <c r="L32" s="256">
        <v>1.5316271850053353</v>
      </c>
      <c r="M32" s="256">
        <v>1.6928510992164232</v>
      </c>
    </row>
    <row r="33" spans="1:13" ht="15" customHeight="1">
      <c r="A33" s="48"/>
      <c r="B33" s="180" t="s">
        <v>152</v>
      </c>
      <c r="C33" s="255">
        <v>8.0300896047725558</v>
      </c>
      <c r="D33" s="251">
        <v>0.25673143683145555</v>
      </c>
      <c r="E33" s="256">
        <v>7.5166267311096444</v>
      </c>
      <c r="F33" s="256">
        <v>8.5435524784354673</v>
      </c>
      <c r="G33" s="256">
        <v>7.2598952942781896</v>
      </c>
      <c r="H33" s="256">
        <v>8.8002839152669221</v>
      </c>
      <c r="I33" s="50">
        <v>3.1971179584206796E-2</v>
      </c>
      <c r="J33" s="49">
        <v>6.3942359168413593E-2</v>
      </c>
      <c r="K33" s="51">
        <v>9.5913538752620389E-2</v>
      </c>
      <c r="L33" s="256">
        <v>7.6285851245339282</v>
      </c>
      <c r="M33" s="256">
        <v>8.4315940850111843</v>
      </c>
    </row>
    <row r="34" spans="1:13" ht="15" customHeight="1">
      <c r="A34" s="48"/>
      <c r="B34" s="180" t="s">
        <v>153</v>
      </c>
      <c r="C34" s="247">
        <v>20.027518550167304</v>
      </c>
      <c r="D34" s="256">
        <v>0.99787116485471861</v>
      </c>
      <c r="E34" s="173">
        <v>18.031776220457868</v>
      </c>
      <c r="F34" s="173">
        <v>22.023260879876741</v>
      </c>
      <c r="G34" s="173">
        <v>17.033905055603149</v>
      </c>
      <c r="H34" s="173">
        <v>23.021132044731459</v>
      </c>
      <c r="I34" s="50">
        <v>4.9825002650984072E-2</v>
      </c>
      <c r="J34" s="49">
        <v>9.9650005301968145E-2</v>
      </c>
      <c r="K34" s="51">
        <v>0.14947500795295221</v>
      </c>
      <c r="L34" s="173">
        <v>19.026142622658938</v>
      </c>
      <c r="M34" s="173">
        <v>21.028894477675671</v>
      </c>
    </row>
    <row r="35" spans="1:13" ht="15" customHeight="1">
      <c r="A35" s="48"/>
      <c r="B35" s="180" t="s">
        <v>154</v>
      </c>
      <c r="C35" s="255">
        <v>5.3062586270160672</v>
      </c>
      <c r="D35" s="251">
        <v>0.26188409644751864</v>
      </c>
      <c r="E35" s="256">
        <v>4.7824904341210299</v>
      </c>
      <c r="F35" s="256">
        <v>5.8300268199111045</v>
      </c>
      <c r="G35" s="256">
        <v>4.5206063376735113</v>
      </c>
      <c r="H35" s="256">
        <v>6.0919109163586231</v>
      </c>
      <c r="I35" s="50">
        <v>4.9353813082945619E-2</v>
      </c>
      <c r="J35" s="49">
        <v>9.8707626165891238E-2</v>
      </c>
      <c r="K35" s="51">
        <v>0.14806143924883686</v>
      </c>
      <c r="L35" s="256">
        <v>5.0409456956652638</v>
      </c>
      <c r="M35" s="256">
        <v>5.5715715583668706</v>
      </c>
    </row>
    <row r="36" spans="1:13" ht="15" customHeight="1">
      <c r="A36" s="48"/>
      <c r="B36" s="180" t="s">
        <v>155</v>
      </c>
      <c r="C36" s="255">
        <v>2.3428346205369146</v>
      </c>
      <c r="D36" s="251">
        <v>0.19341074567336164</v>
      </c>
      <c r="E36" s="256">
        <v>1.9560131291901914</v>
      </c>
      <c r="F36" s="256">
        <v>2.7296561118836378</v>
      </c>
      <c r="G36" s="256">
        <v>1.7626023835168296</v>
      </c>
      <c r="H36" s="256">
        <v>2.9230668575569996</v>
      </c>
      <c r="I36" s="50">
        <v>8.2554160664160367E-2</v>
      </c>
      <c r="J36" s="49">
        <v>0.16510832132832073</v>
      </c>
      <c r="K36" s="51">
        <v>0.24766248199248109</v>
      </c>
      <c r="L36" s="256">
        <v>2.2256928895100687</v>
      </c>
      <c r="M36" s="256">
        <v>2.4599763515637605</v>
      </c>
    </row>
    <row r="37" spans="1:13" ht="15" customHeight="1">
      <c r="A37" s="48"/>
      <c r="B37" s="180" t="s">
        <v>156</v>
      </c>
      <c r="C37" s="255">
        <v>0.80723363095238099</v>
      </c>
      <c r="D37" s="251">
        <v>2.1197501152291832E-2</v>
      </c>
      <c r="E37" s="256">
        <v>0.76483862864779728</v>
      </c>
      <c r="F37" s="256">
        <v>0.84962863325696469</v>
      </c>
      <c r="G37" s="256">
        <v>0.74364112749550548</v>
      </c>
      <c r="H37" s="256">
        <v>0.87082613440925649</v>
      </c>
      <c r="I37" s="50">
        <v>2.625943758968868E-2</v>
      </c>
      <c r="J37" s="49">
        <v>5.251887517937736E-2</v>
      </c>
      <c r="K37" s="51">
        <v>7.8778312769066036E-2</v>
      </c>
      <c r="L37" s="256">
        <v>0.76687194940476189</v>
      </c>
      <c r="M37" s="256">
        <v>0.84759531250000009</v>
      </c>
    </row>
    <row r="38" spans="1:13" ht="15" customHeight="1">
      <c r="A38" s="48"/>
      <c r="B38" s="180" t="s">
        <v>175</v>
      </c>
      <c r="C38" s="255">
        <v>0.20546082310525038</v>
      </c>
      <c r="D38" s="251">
        <v>1.265321568528169E-2</v>
      </c>
      <c r="E38" s="256">
        <v>0.180154391734687</v>
      </c>
      <c r="F38" s="256">
        <v>0.23076725447581375</v>
      </c>
      <c r="G38" s="256">
        <v>0.16750117604940531</v>
      </c>
      <c r="H38" s="256">
        <v>0.24342047016109544</v>
      </c>
      <c r="I38" s="50">
        <v>6.1584566313159811E-2</v>
      </c>
      <c r="J38" s="49">
        <v>0.12316913262631962</v>
      </c>
      <c r="K38" s="51">
        <v>0.18475369893947943</v>
      </c>
      <c r="L38" s="256">
        <v>0.19518778194998787</v>
      </c>
      <c r="M38" s="256">
        <v>0.21573386426051289</v>
      </c>
    </row>
    <row r="39" spans="1:13" ht="15" customHeight="1">
      <c r="A39" s="48"/>
      <c r="B39" s="180" t="s">
        <v>157</v>
      </c>
      <c r="C39" s="255">
        <v>1.9837375737351095</v>
      </c>
      <c r="D39" s="251">
        <v>7.6182481836757451E-2</v>
      </c>
      <c r="E39" s="256">
        <v>1.8313726100615946</v>
      </c>
      <c r="F39" s="256">
        <v>2.1361025374086244</v>
      </c>
      <c r="G39" s="256">
        <v>1.7551901282248372</v>
      </c>
      <c r="H39" s="256">
        <v>2.2122850192453818</v>
      </c>
      <c r="I39" s="50">
        <v>3.8403508027181309E-2</v>
      </c>
      <c r="J39" s="49">
        <v>7.6807016054362617E-2</v>
      </c>
      <c r="K39" s="51">
        <v>0.11521052408154392</v>
      </c>
      <c r="L39" s="256">
        <v>1.8845506950483539</v>
      </c>
      <c r="M39" s="256">
        <v>2.0829244524218651</v>
      </c>
    </row>
    <row r="40" spans="1:13" ht="15" customHeight="1">
      <c r="A40" s="48"/>
      <c r="B40" s="180" t="s">
        <v>158</v>
      </c>
      <c r="C40" s="247">
        <v>25.518559988423799</v>
      </c>
      <c r="D40" s="256">
        <v>1.6028600275529552</v>
      </c>
      <c r="E40" s="173">
        <v>22.312839933317889</v>
      </c>
      <c r="F40" s="173">
        <v>28.72428004352971</v>
      </c>
      <c r="G40" s="173">
        <v>20.709979905764932</v>
      </c>
      <c r="H40" s="173">
        <v>30.327140071082667</v>
      </c>
      <c r="I40" s="50">
        <v>6.2811539063335628E-2</v>
      </c>
      <c r="J40" s="49">
        <v>0.12562307812667126</v>
      </c>
      <c r="K40" s="51">
        <v>0.18843461719000687</v>
      </c>
      <c r="L40" s="173">
        <v>24.242631989002611</v>
      </c>
      <c r="M40" s="173">
        <v>26.794487987844988</v>
      </c>
    </row>
    <row r="41" spans="1:13" ht="15" customHeight="1">
      <c r="A41" s="48"/>
      <c r="B41" s="180" t="s">
        <v>176</v>
      </c>
      <c r="C41" s="247">
        <v>16.677365565265411</v>
      </c>
      <c r="D41" s="256">
        <v>0.97264138749064744</v>
      </c>
      <c r="E41" s="173">
        <v>14.732082790284117</v>
      </c>
      <c r="F41" s="173">
        <v>18.622648340246705</v>
      </c>
      <c r="G41" s="173">
        <v>13.759441402793469</v>
      </c>
      <c r="H41" s="173">
        <v>19.595289727737352</v>
      </c>
      <c r="I41" s="50">
        <v>5.8321044992645898E-2</v>
      </c>
      <c r="J41" s="49">
        <v>0.1166420899852918</v>
      </c>
      <c r="K41" s="51">
        <v>0.1749631349779377</v>
      </c>
      <c r="L41" s="173">
        <v>15.84349728700214</v>
      </c>
      <c r="M41" s="173">
        <v>17.511233843528682</v>
      </c>
    </row>
    <row r="42" spans="1:13" ht="15" customHeight="1">
      <c r="A42" s="48"/>
      <c r="B42" s="180" t="s">
        <v>159</v>
      </c>
      <c r="C42" s="255">
        <v>0.32114458509569277</v>
      </c>
      <c r="D42" s="251">
        <v>2.0027916646081743E-2</v>
      </c>
      <c r="E42" s="256">
        <v>0.28108875180352927</v>
      </c>
      <c r="F42" s="256">
        <v>0.36120041838785627</v>
      </c>
      <c r="G42" s="256">
        <v>0.26106083515744755</v>
      </c>
      <c r="H42" s="256">
        <v>0.38122833503393799</v>
      </c>
      <c r="I42" s="50">
        <v>6.2364173570337307E-2</v>
      </c>
      <c r="J42" s="49">
        <v>0.12472834714067461</v>
      </c>
      <c r="K42" s="51">
        <v>0.18709252071101193</v>
      </c>
      <c r="L42" s="256">
        <v>0.30508735584090813</v>
      </c>
      <c r="M42" s="256">
        <v>0.33720181435047741</v>
      </c>
    </row>
    <row r="43" spans="1:13" ht="15" customHeight="1">
      <c r="A43" s="48"/>
      <c r="B43" s="180" t="s">
        <v>160</v>
      </c>
      <c r="C43" s="255">
        <v>3.2030536292314586</v>
      </c>
      <c r="D43" s="251">
        <v>0.10145757773626711</v>
      </c>
      <c r="E43" s="256">
        <v>3.0001384737589243</v>
      </c>
      <c r="F43" s="256">
        <v>3.405968784703993</v>
      </c>
      <c r="G43" s="256">
        <v>2.8986808960226575</v>
      </c>
      <c r="H43" s="256">
        <v>3.5074263624402597</v>
      </c>
      <c r="I43" s="50">
        <v>3.1675266630053545E-2</v>
      </c>
      <c r="J43" s="49">
        <v>6.3350533260107089E-2</v>
      </c>
      <c r="K43" s="51">
        <v>9.5025799890160634E-2</v>
      </c>
      <c r="L43" s="256">
        <v>3.0429009477698856</v>
      </c>
      <c r="M43" s="256">
        <v>3.3632063106930317</v>
      </c>
    </row>
    <row r="44" spans="1:13" ht="15" customHeight="1">
      <c r="A44" s="48"/>
      <c r="B44" s="180" t="s">
        <v>161</v>
      </c>
      <c r="C44" s="250">
        <v>0.12274835192676284</v>
      </c>
      <c r="D44" s="251">
        <v>4.4099179124609394E-3</v>
      </c>
      <c r="E44" s="251">
        <v>0.11392851610184096</v>
      </c>
      <c r="F44" s="251">
        <v>0.13156818775168472</v>
      </c>
      <c r="G44" s="251">
        <v>0.10951859818938002</v>
      </c>
      <c r="H44" s="251">
        <v>0.13597810566414564</v>
      </c>
      <c r="I44" s="50">
        <v>3.5926493865205571E-2</v>
      </c>
      <c r="J44" s="49">
        <v>7.1852987730411141E-2</v>
      </c>
      <c r="K44" s="51">
        <v>0.10777948159561671</v>
      </c>
      <c r="L44" s="251">
        <v>0.1166109343304247</v>
      </c>
      <c r="M44" s="251">
        <v>0.12888576952310099</v>
      </c>
    </row>
    <row r="45" spans="1:13" ht="15" customHeight="1">
      <c r="A45" s="48"/>
      <c r="B45" s="180" t="s">
        <v>177</v>
      </c>
      <c r="C45" s="255">
        <v>3.079803692916244</v>
      </c>
      <c r="D45" s="251">
        <v>0.16018897032107593</v>
      </c>
      <c r="E45" s="256">
        <v>2.7594257522740921</v>
      </c>
      <c r="F45" s="256">
        <v>3.4001816335583959</v>
      </c>
      <c r="G45" s="256">
        <v>2.5992367819530164</v>
      </c>
      <c r="H45" s="256">
        <v>3.5603706038794716</v>
      </c>
      <c r="I45" s="50">
        <v>5.2012721034630019E-2</v>
      </c>
      <c r="J45" s="49">
        <v>0.10402544206926004</v>
      </c>
      <c r="K45" s="51">
        <v>0.15603816310389007</v>
      </c>
      <c r="L45" s="256">
        <v>2.9258135082704317</v>
      </c>
      <c r="M45" s="256">
        <v>3.2337938775620563</v>
      </c>
    </row>
    <row r="46" spans="1:13" ht="15" customHeight="1">
      <c r="A46" s="48"/>
      <c r="B46" s="180" t="s">
        <v>178</v>
      </c>
      <c r="C46" s="255">
        <v>1.752218431559087</v>
      </c>
      <c r="D46" s="251">
        <v>8.2272232936998951E-2</v>
      </c>
      <c r="E46" s="256">
        <v>1.5876739656850891</v>
      </c>
      <c r="F46" s="256">
        <v>1.9167628974330848</v>
      </c>
      <c r="G46" s="256">
        <v>1.5054017327480902</v>
      </c>
      <c r="H46" s="256">
        <v>1.9990351303700837</v>
      </c>
      <c r="I46" s="50">
        <v>4.6953183150684502E-2</v>
      </c>
      <c r="J46" s="49">
        <v>9.3906366301369004E-2</v>
      </c>
      <c r="K46" s="51">
        <v>0.14085954945205351</v>
      </c>
      <c r="L46" s="256">
        <v>1.6646075099811326</v>
      </c>
      <c r="M46" s="256">
        <v>1.8398293531370413</v>
      </c>
    </row>
    <row r="47" spans="1:13" ht="15" customHeight="1">
      <c r="A47" s="48"/>
      <c r="B47" s="180" t="s">
        <v>179</v>
      </c>
      <c r="C47" s="255">
        <v>8.954667195545019</v>
      </c>
      <c r="D47" s="251">
        <v>0.5887970195830311</v>
      </c>
      <c r="E47" s="256">
        <v>7.7770731563789566</v>
      </c>
      <c r="F47" s="256">
        <v>10.132261234711081</v>
      </c>
      <c r="G47" s="256">
        <v>7.1882761367959258</v>
      </c>
      <c r="H47" s="256">
        <v>10.721058254294112</v>
      </c>
      <c r="I47" s="50">
        <v>6.5753087940103441E-2</v>
      </c>
      <c r="J47" s="49">
        <v>0.13150617588020688</v>
      </c>
      <c r="K47" s="51">
        <v>0.19725926382031034</v>
      </c>
      <c r="L47" s="256">
        <v>8.506933835767768</v>
      </c>
      <c r="M47" s="256">
        <v>9.40240055532227</v>
      </c>
    </row>
    <row r="48" spans="1:13" s="47" customFormat="1" ht="15" customHeight="1">
      <c r="A48" s="48"/>
      <c r="B48" s="180" t="s">
        <v>162</v>
      </c>
      <c r="C48" s="247">
        <v>29.142403009924369</v>
      </c>
      <c r="D48" s="256">
        <v>1.7707493199207212</v>
      </c>
      <c r="E48" s="173">
        <v>25.600904370082926</v>
      </c>
      <c r="F48" s="173">
        <v>32.683901649765808</v>
      </c>
      <c r="G48" s="173">
        <v>23.830155050162205</v>
      </c>
      <c r="H48" s="173">
        <v>34.454650969686533</v>
      </c>
      <c r="I48" s="50">
        <v>6.0761952928785494E-2</v>
      </c>
      <c r="J48" s="49">
        <v>0.12152390585757099</v>
      </c>
      <c r="K48" s="51">
        <v>0.18228585878635647</v>
      </c>
      <c r="L48" s="173">
        <v>27.685282859428149</v>
      </c>
      <c r="M48" s="173">
        <v>30.599523160420588</v>
      </c>
    </row>
    <row r="49" spans="1:13" ht="15" customHeight="1">
      <c r="A49" s="48"/>
      <c r="B49" s="180" t="s">
        <v>233</v>
      </c>
      <c r="C49" s="250">
        <v>0.22348528497357012</v>
      </c>
      <c r="D49" s="251">
        <v>7.1353667937950728E-3</v>
      </c>
      <c r="E49" s="251">
        <v>0.20921455138597997</v>
      </c>
      <c r="F49" s="251">
        <v>0.23775601856116027</v>
      </c>
      <c r="G49" s="251">
        <v>0.20207918459218491</v>
      </c>
      <c r="H49" s="251">
        <v>0.24489138535495533</v>
      </c>
      <c r="I49" s="50">
        <v>3.192768058370786E-2</v>
      </c>
      <c r="J49" s="49">
        <v>6.385536116741572E-2</v>
      </c>
      <c r="K49" s="51">
        <v>9.5783041751123579E-2</v>
      </c>
      <c r="L49" s="251">
        <v>0.21231102072489161</v>
      </c>
      <c r="M49" s="251">
        <v>0.23465954922224863</v>
      </c>
    </row>
    <row r="50" spans="1:13" ht="15" customHeight="1">
      <c r="A50" s="48"/>
      <c r="B50" s="180" t="s">
        <v>180</v>
      </c>
      <c r="C50" s="250">
        <v>0.17824682178406645</v>
      </c>
      <c r="D50" s="251">
        <v>6.1626984302113538E-3</v>
      </c>
      <c r="E50" s="251">
        <v>0.16592142492364376</v>
      </c>
      <c r="F50" s="251">
        <v>0.19057221864448914</v>
      </c>
      <c r="G50" s="251">
        <v>0.1597587264934324</v>
      </c>
      <c r="H50" s="251">
        <v>0.1967349170747005</v>
      </c>
      <c r="I50" s="50">
        <v>3.4573959684268768E-2</v>
      </c>
      <c r="J50" s="49">
        <v>6.9147919368537536E-2</v>
      </c>
      <c r="K50" s="51">
        <v>0.1037218790528063</v>
      </c>
      <c r="L50" s="251">
        <v>0.16933448069486312</v>
      </c>
      <c r="M50" s="251">
        <v>0.18715916287326978</v>
      </c>
    </row>
    <row r="51" spans="1:13" ht="15" customHeight="1">
      <c r="A51" s="48"/>
      <c r="B51" s="180" t="s">
        <v>181</v>
      </c>
      <c r="C51" s="247">
        <v>21.766320760909533</v>
      </c>
      <c r="D51" s="256">
        <v>1.3452971401410445</v>
      </c>
      <c r="E51" s="173">
        <v>19.075726480627445</v>
      </c>
      <c r="F51" s="173">
        <v>24.456915041191621</v>
      </c>
      <c r="G51" s="173">
        <v>17.730429340486399</v>
      </c>
      <c r="H51" s="173">
        <v>25.802212181332667</v>
      </c>
      <c r="I51" s="50">
        <v>6.1806363827784996E-2</v>
      </c>
      <c r="J51" s="49">
        <v>0.12361272765556999</v>
      </c>
      <c r="K51" s="51">
        <v>0.185419091483355</v>
      </c>
      <c r="L51" s="173">
        <v>20.678004722864056</v>
      </c>
      <c r="M51" s="173">
        <v>22.85463679895501</v>
      </c>
    </row>
    <row r="52" spans="1:13" ht="15" customHeight="1">
      <c r="A52" s="48"/>
      <c r="B52" s="180" t="s">
        <v>163</v>
      </c>
      <c r="C52" s="255">
        <v>7.0207281554663714</v>
      </c>
      <c r="D52" s="251">
        <v>0.44389345123149254</v>
      </c>
      <c r="E52" s="256">
        <v>6.132941253003386</v>
      </c>
      <c r="F52" s="256">
        <v>7.9085150579293568</v>
      </c>
      <c r="G52" s="256">
        <v>5.6890478017718937</v>
      </c>
      <c r="H52" s="256">
        <v>8.3524085091608491</v>
      </c>
      <c r="I52" s="50">
        <v>6.3226127176833513E-2</v>
      </c>
      <c r="J52" s="49">
        <v>0.12645225435366703</v>
      </c>
      <c r="K52" s="51">
        <v>0.18967838153050054</v>
      </c>
      <c r="L52" s="256">
        <v>6.6696917476930526</v>
      </c>
      <c r="M52" s="256">
        <v>7.3717645632396902</v>
      </c>
    </row>
    <row r="53" spans="1:13" ht="15" customHeight="1">
      <c r="A53" s="48"/>
      <c r="B53" s="180" t="s">
        <v>164</v>
      </c>
      <c r="C53" s="89">
        <v>127.98393647503762</v>
      </c>
      <c r="D53" s="90">
        <v>7.3935454815925175</v>
      </c>
      <c r="E53" s="90">
        <v>113.19684551185259</v>
      </c>
      <c r="F53" s="90">
        <v>142.77102743822266</v>
      </c>
      <c r="G53" s="90">
        <v>105.80330003026008</v>
      </c>
      <c r="H53" s="90">
        <v>150.16457291981519</v>
      </c>
      <c r="I53" s="50">
        <v>5.7769323910697001E-2</v>
      </c>
      <c r="J53" s="49">
        <v>0.115538647821394</v>
      </c>
      <c r="K53" s="51">
        <v>0.173307971732091</v>
      </c>
      <c r="L53" s="90">
        <v>121.58473965128574</v>
      </c>
      <c r="M53" s="90">
        <v>134.38313329878952</v>
      </c>
    </row>
    <row r="54" spans="1:13" ht="15" customHeight="1">
      <c r="A54" s="48"/>
      <c r="B54" s="180" t="s">
        <v>225</v>
      </c>
      <c r="C54" s="250">
        <v>0.72551565405878615</v>
      </c>
      <c r="D54" s="251">
        <v>3.1092140504546818E-2</v>
      </c>
      <c r="E54" s="251">
        <v>0.66333137304969247</v>
      </c>
      <c r="F54" s="251">
        <v>0.78769993506787983</v>
      </c>
      <c r="G54" s="251">
        <v>0.63223923254514569</v>
      </c>
      <c r="H54" s="251">
        <v>0.81879207557242661</v>
      </c>
      <c r="I54" s="50">
        <v>4.2855230387665109E-2</v>
      </c>
      <c r="J54" s="49">
        <v>8.5710460775330219E-2</v>
      </c>
      <c r="K54" s="51">
        <v>0.12856569116299532</v>
      </c>
      <c r="L54" s="251">
        <v>0.68923987135584686</v>
      </c>
      <c r="M54" s="251">
        <v>0.76179143676172545</v>
      </c>
    </row>
    <row r="55" spans="1:13" ht="15" customHeight="1">
      <c r="A55" s="48"/>
      <c r="B55" s="180" t="s">
        <v>234</v>
      </c>
      <c r="C55" s="255">
        <v>0.55669797137400423</v>
      </c>
      <c r="D55" s="256">
        <v>7.7775404357964581E-2</v>
      </c>
      <c r="E55" s="256">
        <v>0.40114716265807504</v>
      </c>
      <c r="F55" s="256">
        <v>0.71224878008993342</v>
      </c>
      <c r="G55" s="256">
        <v>0.3233717583001105</v>
      </c>
      <c r="H55" s="256">
        <v>0.7900241844478979</v>
      </c>
      <c r="I55" s="50">
        <v>0.13970843860990653</v>
      </c>
      <c r="J55" s="49">
        <v>0.27941687721981306</v>
      </c>
      <c r="K55" s="51">
        <v>0.41912531582971957</v>
      </c>
      <c r="L55" s="256">
        <v>0.52886307280530398</v>
      </c>
      <c r="M55" s="256">
        <v>0.58453286994270448</v>
      </c>
    </row>
    <row r="56" spans="1:13" ht="15" customHeight="1">
      <c r="A56" s="48"/>
      <c r="B56" s="180" t="s">
        <v>182</v>
      </c>
      <c r="C56" s="247">
        <v>25.392540642228113</v>
      </c>
      <c r="D56" s="256">
        <v>1.2207720347426305</v>
      </c>
      <c r="E56" s="173">
        <v>22.950996572742852</v>
      </c>
      <c r="F56" s="173">
        <v>27.834084711713373</v>
      </c>
      <c r="G56" s="173">
        <v>21.730224538000222</v>
      </c>
      <c r="H56" s="173">
        <v>29.054856746456004</v>
      </c>
      <c r="I56" s="50">
        <v>4.8076009877974613E-2</v>
      </c>
      <c r="J56" s="49">
        <v>9.6152019755949225E-2</v>
      </c>
      <c r="K56" s="51">
        <v>0.14422802963392384</v>
      </c>
      <c r="L56" s="173">
        <v>24.122913610116708</v>
      </c>
      <c r="M56" s="173">
        <v>26.662167674339518</v>
      </c>
    </row>
    <row r="57" spans="1:13" ht="15" customHeight="1">
      <c r="A57" s="48"/>
      <c r="B57" s="180" t="s">
        <v>235</v>
      </c>
      <c r="C57" s="255">
        <v>2.6879656551748772</v>
      </c>
      <c r="D57" s="256">
        <v>0.3760921367397459</v>
      </c>
      <c r="E57" s="256">
        <v>1.9357813816953855</v>
      </c>
      <c r="F57" s="256">
        <v>3.4401499286543689</v>
      </c>
      <c r="G57" s="256">
        <v>1.5596892449556394</v>
      </c>
      <c r="H57" s="256">
        <v>3.8162420653941149</v>
      </c>
      <c r="I57" s="50">
        <v>0.13991701717456564</v>
      </c>
      <c r="J57" s="49">
        <v>0.27983403434913129</v>
      </c>
      <c r="K57" s="51">
        <v>0.41975105152369696</v>
      </c>
      <c r="L57" s="256">
        <v>2.5535673724161332</v>
      </c>
      <c r="M57" s="256">
        <v>2.8223639379336212</v>
      </c>
    </row>
    <row r="58" spans="1:13" ht="15" customHeight="1">
      <c r="A58" s="48"/>
      <c r="B58" s="180" t="s">
        <v>165</v>
      </c>
      <c r="C58" s="255">
        <v>5.8827553352372863</v>
      </c>
      <c r="D58" s="251">
        <v>0.24515881430618686</v>
      </c>
      <c r="E58" s="256">
        <v>5.3924377066249125</v>
      </c>
      <c r="F58" s="256">
        <v>6.3730729638496602</v>
      </c>
      <c r="G58" s="256">
        <v>5.1472788923187256</v>
      </c>
      <c r="H58" s="256">
        <v>6.6182317781558471</v>
      </c>
      <c r="I58" s="50">
        <v>4.1674147629037532E-2</v>
      </c>
      <c r="J58" s="49">
        <v>8.3348295258075064E-2</v>
      </c>
      <c r="K58" s="51">
        <v>0.12502244288711259</v>
      </c>
      <c r="L58" s="256">
        <v>5.5886175684754225</v>
      </c>
      <c r="M58" s="256">
        <v>6.1768931019991502</v>
      </c>
    </row>
    <row r="59" spans="1:13" ht="15" customHeight="1">
      <c r="A59" s="48"/>
      <c r="B59" s="180" t="s">
        <v>183</v>
      </c>
      <c r="C59" s="255">
        <v>4.2064324936589452</v>
      </c>
      <c r="D59" s="251">
        <v>0.29536735895260102</v>
      </c>
      <c r="E59" s="256">
        <v>3.615697775753743</v>
      </c>
      <c r="F59" s="256">
        <v>4.7971672115641475</v>
      </c>
      <c r="G59" s="256">
        <v>3.3203304168011423</v>
      </c>
      <c r="H59" s="256">
        <v>5.0925345705167482</v>
      </c>
      <c r="I59" s="50">
        <v>7.0218019520783312E-2</v>
      </c>
      <c r="J59" s="49">
        <v>0.14043603904156662</v>
      </c>
      <c r="K59" s="51">
        <v>0.21065405856234992</v>
      </c>
      <c r="L59" s="256">
        <v>3.9961108689759981</v>
      </c>
      <c r="M59" s="256">
        <v>4.4167541183418928</v>
      </c>
    </row>
    <row r="60" spans="1:13" ht="15" customHeight="1">
      <c r="A60" s="48"/>
      <c r="B60" s="180" t="s">
        <v>166</v>
      </c>
      <c r="C60" s="89">
        <v>502.52879259747618</v>
      </c>
      <c r="D60" s="90">
        <v>20.056311683385307</v>
      </c>
      <c r="E60" s="90">
        <v>462.41616923070558</v>
      </c>
      <c r="F60" s="90">
        <v>542.64141596424679</v>
      </c>
      <c r="G60" s="90">
        <v>442.35985754732025</v>
      </c>
      <c r="H60" s="90">
        <v>562.69772764763206</v>
      </c>
      <c r="I60" s="50">
        <v>3.9910771241022887E-2</v>
      </c>
      <c r="J60" s="49">
        <v>7.9821542482045774E-2</v>
      </c>
      <c r="K60" s="51">
        <v>0.11973231372306867</v>
      </c>
      <c r="L60" s="90">
        <v>477.40235296760238</v>
      </c>
      <c r="M60" s="90">
        <v>527.65523222734998</v>
      </c>
    </row>
    <row r="61" spans="1:13" ht="15" customHeight="1">
      <c r="A61" s="48"/>
      <c r="B61" s="180" t="s">
        <v>184</v>
      </c>
      <c r="C61" s="255">
        <v>0.61763095238095234</v>
      </c>
      <c r="D61" s="251">
        <v>4.8555364861047751E-2</v>
      </c>
      <c r="E61" s="256">
        <v>0.52052022265885678</v>
      </c>
      <c r="F61" s="256">
        <v>0.71474168210304789</v>
      </c>
      <c r="G61" s="256">
        <v>0.47196485779780906</v>
      </c>
      <c r="H61" s="256">
        <v>0.76329704696409562</v>
      </c>
      <c r="I61" s="50">
        <v>7.8615497934272888E-2</v>
      </c>
      <c r="J61" s="49">
        <v>0.15723099586854578</v>
      </c>
      <c r="K61" s="51">
        <v>0.23584649380281866</v>
      </c>
      <c r="L61" s="256">
        <v>0.58674940476190474</v>
      </c>
      <c r="M61" s="256">
        <v>0.64851249999999994</v>
      </c>
    </row>
    <row r="62" spans="1:13" ht="15" customHeight="1">
      <c r="A62" s="48"/>
      <c r="B62" s="180" t="s">
        <v>167</v>
      </c>
      <c r="C62" s="255">
        <v>0.74976761400533087</v>
      </c>
      <c r="D62" s="251">
        <v>4.9974991617718387E-2</v>
      </c>
      <c r="E62" s="256">
        <v>0.64981763076989407</v>
      </c>
      <c r="F62" s="256">
        <v>0.84971759724076767</v>
      </c>
      <c r="G62" s="256">
        <v>0.59984263915217573</v>
      </c>
      <c r="H62" s="256">
        <v>0.89969258885848602</v>
      </c>
      <c r="I62" s="50">
        <v>6.6653974757254666E-2</v>
      </c>
      <c r="J62" s="49">
        <v>0.13330794951450933</v>
      </c>
      <c r="K62" s="51">
        <v>0.19996192427176401</v>
      </c>
      <c r="L62" s="256">
        <v>0.71227923330506437</v>
      </c>
      <c r="M62" s="256">
        <v>0.78725599470559737</v>
      </c>
    </row>
    <row r="63" spans="1:13" ht="15" customHeight="1">
      <c r="A63" s="48"/>
      <c r="B63" s="180" t="s">
        <v>236</v>
      </c>
      <c r="C63" s="255">
        <v>0.20584834867853763</v>
      </c>
      <c r="D63" s="256">
        <v>5.503638099152125E-2</v>
      </c>
      <c r="E63" s="256">
        <v>9.577558669549513E-2</v>
      </c>
      <c r="F63" s="256">
        <v>0.31592111066158013</v>
      </c>
      <c r="G63" s="256">
        <v>4.073920570397388E-2</v>
      </c>
      <c r="H63" s="256">
        <v>0.37095749165310138</v>
      </c>
      <c r="I63" s="50">
        <v>0.26736372356072979</v>
      </c>
      <c r="J63" s="49">
        <v>0.53472744712145959</v>
      </c>
      <c r="K63" s="51">
        <v>0.80209117068218938</v>
      </c>
      <c r="L63" s="256">
        <v>0.19555593124461074</v>
      </c>
      <c r="M63" s="256">
        <v>0.21614076611246452</v>
      </c>
    </row>
    <row r="64" spans="1:13" ht="15" customHeight="1">
      <c r="A64" s="48"/>
      <c r="B64" s="180" t="s">
        <v>168</v>
      </c>
      <c r="C64" s="247">
        <v>11.359536802213952</v>
      </c>
      <c r="D64" s="256">
        <v>0.74134772615862565</v>
      </c>
      <c r="E64" s="173">
        <v>9.8768413498967007</v>
      </c>
      <c r="F64" s="173">
        <v>12.842232254531204</v>
      </c>
      <c r="G64" s="173">
        <v>9.1354936237380748</v>
      </c>
      <c r="H64" s="173">
        <v>13.58357998068983</v>
      </c>
      <c r="I64" s="50">
        <v>6.5262143964720326E-2</v>
      </c>
      <c r="J64" s="49">
        <v>0.13052428792944065</v>
      </c>
      <c r="K64" s="51">
        <v>0.19578643189416098</v>
      </c>
      <c r="L64" s="173">
        <v>10.791559962103255</v>
      </c>
      <c r="M64" s="173">
        <v>11.92751364232465</v>
      </c>
    </row>
    <row r="65" spans="1:13" ht="15" customHeight="1">
      <c r="A65" s="48"/>
      <c r="B65" s="180" t="s">
        <v>169</v>
      </c>
      <c r="C65" s="250">
        <v>0.6877442470191717</v>
      </c>
      <c r="D65" s="251">
        <v>2.7319012357136106E-2</v>
      </c>
      <c r="E65" s="251">
        <v>0.63310622230489944</v>
      </c>
      <c r="F65" s="251">
        <v>0.74238227173344395</v>
      </c>
      <c r="G65" s="251">
        <v>0.60578720994776336</v>
      </c>
      <c r="H65" s="251">
        <v>0.76970128409058003</v>
      </c>
      <c r="I65" s="50">
        <v>3.9722633050792433E-2</v>
      </c>
      <c r="J65" s="49">
        <v>7.9445266101584866E-2</v>
      </c>
      <c r="K65" s="51">
        <v>0.1191678991523773</v>
      </c>
      <c r="L65" s="251">
        <v>0.65335703466821315</v>
      </c>
      <c r="M65" s="251">
        <v>0.72213145937013024</v>
      </c>
    </row>
    <row r="66" spans="1:13" ht="15" customHeight="1">
      <c r="A66" s="48"/>
      <c r="B66" s="180" t="s">
        <v>185</v>
      </c>
      <c r="C66" s="255">
        <v>0.33809583508874258</v>
      </c>
      <c r="D66" s="251">
        <v>2.440840586516331E-2</v>
      </c>
      <c r="E66" s="256">
        <v>0.28927902335841593</v>
      </c>
      <c r="F66" s="256">
        <v>0.38691264681906923</v>
      </c>
      <c r="G66" s="256">
        <v>0.26487061749325264</v>
      </c>
      <c r="H66" s="256">
        <v>0.41132105268423252</v>
      </c>
      <c r="I66" s="50">
        <v>7.2193749026090936E-2</v>
      </c>
      <c r="J66" s="49">
        <v>0.14438749805218187</v>
      </c>
      <c r="K66" s="51">
        <v>0.21658124707827281</v>
      </c>
      <c r="L66" s="256">
        <v>0.32119104333430543</v>
      </c>
      <c r="M66" s="256">
        <v>0.35500062684317973</v>
      </c>
    </row>
    <row r="67" spans="1:13" ht="15" customHeight="1">
      <c r="A67" s="48"/>
      <c r="B67" s="180" t="s">
        <v>170</v>
      </c>
      <c r="C67" s="255">
        <v>0.32556035857079996</v>
      </c>
      <c r="D67" s="256">
        <v>3.4168543470612114E-2</v>
      </c>
      <c r="E67" s="256">
        <v>0.2572232716295757</v>
      </c>
      <c r="F67" s="256">
        <v>0.39389744551202421</v>
      </c>
      <c r="G67" s="256">
        <v>0.2230547281589636</v>
      </c>
      <c r="H67" s="256">
        <v>0.42806598898263631</v>
      </c>
      <c r="I67" s="50">
        <v>0.10495302198526558</v>
      </c>
      <c r="J67" s="49">
        <v>0.20990604397053117</v>
      </c>
      <c r="K67" s="51">
        <v>0.31485906595579677</v>
      </c>
      <c r="L67" s="256">
        <v>0.30928234064225996</v>
      </c>
      <c r="M67" s="256">
        <v>0.34183837649933996</v>
      </c>
    </row>
    <row r="68" spans="1:13" ht="15" customHeight="1">
      <c r="A68" s="48"/>
      <c r="B68" s="180" t="s">
        <v>143</v>
      </c>
      <c r="C68" s="255">
        <v>2.3772095560875064</v>
      </c>
      <c r="D68" s="251">
        <v>0.1383347085299263</v>
      </c>
      <c r="E68" s="256">
        <v>2.1005401390276539</v>
      </c>
      <c r="F68" s="256">
        <v>2.6538789731473589</v>
      </c>
      <c r="G68" s="256">
        <v>1.9622054304977274</v>
      </c>
      <c r="H68" s="256">
        <v>2.7922136816772851</v>
      </c>
      <c r="I68" s="50">
        <v>5.8192054703667916E-2</v>
      </c>
      <c r="J68" s="49">
        <v>0.11638410940733583</v>
      </c>
      <c r="K68" s="51">
        <v>0.17457616411100374</v>
      </c>
      <c r="L68" s="256">
        <v>2.258349078283131</v>
      </c>
      <c r="M68" s="256">
        <v>2.4960700338918818</v>
      </c>
    </row>
    <row r="69" spans="1:13" ht="15" customHeight="1">
      <c r="A69" s="48"/>
      <c r="B69" s="180" t="s">
        <v>186</v>
      </c>
      <c r="C69" s="89">
        <v>286.17600406586587</v>
      </c>
      <c r="D69" s="90">
        <v>11.833830011088633</v>
      </c>
      <c r="E69" s="90">
        <v>262.50834404368862</v>
      </c>
      <c r="F69" s="90">
        <v>309.84366408804311</v>
      </c>
      <c r="G69" s="90">
        <v>250.67451403259997</v>
      </c>
      <c r="H69" s="90">
        <v>321.67749409913176</v>
      </c>
      <c r="I69" s="50">
        <v>4.135158029659599E-2</v>
      </c>
      <c r="J69" s="49">
        <v>8.2703160593191979E-2</v>
      </c>
      <c r="K69" s="51">
        <v>0.12405474088978796</v>
      </c>
      <c r="L69" s="90">
        <v>271.86720386257258</v>
      </c>
      <c r="M69" s="90">
        <v>300.48480426915916</v>
      </c>
    </row>
    <row r="70" spans="1:13" ht="15" customHeight="1">
      <c r="A70" s="48"/>
      <c r="B70" s="180" t="s">
        <v>237</v>
      </c>
      <c r="C70" s="255">
        <v>9.0263666372114564</v>
      </c>
      <c r="D70" s="251">
        <v>0.49716083729103561</v>
      </c>
      <c r="E70" s="256">
        <v>8.0320449626293851</v>
      </c>
      <c r="F70" s="256">
        <v>10.020688311793528</v>
      </c>
      <c r="G70" s="256">
        <v>7.5348841253383494</v>
      </c>
      <c r="H70" s="256">
        <v>10.517849149084563</v>
      </c>
      <c r="I70" s="50">
        <v>5.5078732924660485E-2</v>
      </c>
      <c r="J70" s="49">
        <v>0.11015746584932097</v>
      </c>
      <c r="K70" s="51">
        <v>0.16523619877398146</v>
      </c>
      <c r="L70" s="256">
        <v>8.575048305350883</v>
      </c>
      <c r="M70" s="256">
        <v>9.4776849690720297</v>
      </c>
    </row>
    <row r="71" spans="1:13" ht="15" customHeight="1">
      <c r="A71" s="48"/>
      <c r="B71" s="180" t="s">
        <v>171</v>
      </c>
      <c r="C71" s="247">
        <v>21.536230807082969</v>
      </c>
      <c r="D71" s="256">
        <v>1.5042972843365856</v>
      </c>
      <c r="E71" s="173">
        <v>18.527636238409798</v>
      </c>
      <c r="F71" s="173">
        <v>24.54482537575614</v>
      </c>
      <c r="G71" s="173">
        <v>17.023338954073211</v>
      </c>
      <c r="H71" s="173">
        <v>26.049122660092728</v>
      </c>
      <c r="I71" s="50">
        <v>6.9849608216579984E-2</v>
      </c>
      <c r="J71" s="49">
        <v>0.13969921643315997</v>
      </c>
      <c r="K71" s="51">
        <v>0.20954882464973995</v>
      </c>
      <c r="L71" s="173">
        <v>20.459419266728819</v>
      </c>
      <c r="M71" s="173">
        <v>22.613042347437119</v>
      </c>
    </row>
    <row r="72" spans="1:13" ht="15" customHeight="1">
      <c r="A72" s="48"/>
      <c r="B72" s="180" t="s">
        <v>172</v>
      </c>
      <c r="C72" s="255">
        <v>2.1259500085470182</v>
      </c>
      <c r="D72" s="251">
        <v>0.13739999731098121</v>
      </c>
      <c r="E72" s="256">
        <v>1.8511500139250558</v>
      </c>
      <c r="F72" s="256">
        <v>2.4007500031689806</v>
      </c>
      <c r="G72" s="256">
        <v>1.7137500166140747</v>
      </c>
      <c r="H72" s="256">
        <v>2.5381500004799618</v>
      </c>
      <c r="I72" s="50">
        <v>6.4629928624185914E-2</v>
      </c>
      <c r="J72" s="49">
        <v>0.12925985724837183</v>
      </c>
      <c r="K72" s="51">
        <v>0.19388978587255773</v>
      </c>
      <c r="L72" s="256">
        <v>2.0196525081196675</v>
      </c>
      <c r="M72" s="256">
        <v>2.232247508974369</v>
      </c>
    </row>
    <row r="73" spans="1:13" ht="15" customHeight="1">
      <c r="A73" s="48"/>
      <c r="B73" s="180" t="s">
        <v>187</v>
      </c>
      <c r="C73" s="89">
        <v>128.13983713218386</v>
      </c>
      <c r="D73" s="90">
        <v>4.8787217961699465</v>
      </c>
      <c r="E73" s="90">
        <v>118.38239353984396</v>
      </c>
      <c r="F73" s="90">
        <v>137.89728072452374</v>
      </c>
      <c r="G73" s="90">
        <v>113.50367174367402</v>
      </c>
      <c r="H73" s="90">
        <v>142.77600252069371</v>
      </c>
      <c r="I73" s="50">
        <v>3.8073419674611066E-2</v>
      </c>
      <c r="J73" s="49">
        <v>7.6146839349222131E-2</v>
      </c>
      <c r="K73" s="51">
        <v>0.1142202590238332</v>
      </c>
      <c r="L73" s="90">
        <v>121.73284527557466</v>
      </c>
      <c r="M73" s="90">
        <v>134.54682898879304</v>
      </c>
    </row>
    <row r="74" spans="1:13" ht="15" customHeight="1">
      <c r="A74" s="48"/>
      <c r="B74" s="180" t="s">
        <v>191</v>
      </c>
      <c r="C74" s="89">
        <v>77.760297681535988</v>
      </c>
      <c r="D74" s="173">
        <v>4.3329751337087279</v>
      </c>
      <c r="E74" s="90">
        <v>69.094347414118531</v>
      </c>
      <c r="F74" s="90">
        <v>86.426247948953446</v>
      </c>
      <c r="G74" s="90">
        <v>64.761372280409802</v>
      </c>
      <c r="H74" s="90">
        <v>90.759223082662174</v>
      </c>
      <c r="I74" s="50">
        <v>5.5722203526718021E-2</v>
      </c>
      <c r="J74" s="49">
        <v>0.11144440705343604</v>
      </c>
      <c r="K74" s="51">
        <v>0.16716661058015406</v>
      </c>
      <c r="L74" s="90">
        <v>73.872282797459192</v>
      </c>
      <c r="M74" s="90">
        <v>81.648312565612784</v>
      </c>
    </row>
    <row r="75" spans="1:13" ht="15" customHeight="1">
      <c r="A75" s="48"/>
      <c r="B75" s="39" t="s">
        <v>144</v>
      </c>
      <c r="C75" s="170"/>
      <c r="D75" s="182"/>
      <c r="E75" s="183"/>
      <c r="F75" s="183"/>
      <c r="G75" s="183"/>
      <c r="H75" s="183"/>
      <c r="I75" s="181"/>
      <c r="J75" s="181"/>
      <c r="K75" s="181"/>
      <c r="L75" s="183"/>
      <c r="M75" s="184"/>
    </row>
    <row r="76" spans="1:13" ht="15" customHeight="1">
      <c r="A76" s="48"/>
      <c r="B76" s="180" t="s">
        <v>454</v>
      </c>
      <c r="C76" s="255">
        <v>15.506163793138066</v>
      </c>
      <c r="D76" s="251">
        <v>0.44014178124187392</v>
      </c>
      <c r="E76" s="256">
        <v>14.625880230654319</v>
      </c>
      <c r="F76" s="256">
        <v>16.386447355621815</v>
      </c>
      <c r="G76" s="256">
        <v>14.185738449412444</v>
      </c>
      <c r="H76" s="256">
        <v>16.826589136863689</v>
      </c>
      <c r="I76" s="50">
        <v>2.8384956273752867E-2</v>
      </c>
      <c r="J76" s="49">
        <v>5.6769912547505734E-2</v>
      </c>
      <c r="K76" s="51">
        <v>8.5154868821258597E-2</v>
      </c>
      <c r="L76" s="256">
        <v>14.730855603481164</v>
      </c>
      <c r="M76" s="256">
        <v>16.281471982794969</v>
      </c>
    </row>
    <row r="77" spans="1:13" ht="15" customHeight="1">
      <c r="A77" s="48"/>
      <c r="B77" s="180" t="s">
        <v>227</v>
      </c>
      <c r="C77" s="247">
        <v>18.521052036173437</v>
      </c>
      <c r="D77" s="173">
        <v>2.5908066722788932</v>
      </c>
      <c r="E77" s="173">
        <v>13.339438691615651</v>
      </c>
      <c r="F77" s="173">
        <v>23.702665380731222</v>
      </c>
      <c r="G77" s="173">
        <v>10.748632019336757</v>
      </c>
      <c r="H77" s="173">
        <v>26.293472053010117</v>
      </c>
      <c r="I77" s="50">
        <v>0.13988442272171109</v>
      </c>
      <c r="J77" s="49">
        <v>0.27976884544342218</v>
      </c>
      <c r="K77" s="51">
        <v>0.41965326816513326</v>
      </c>
      <c r="L77" s="173">
        <v>17.594999434364766</v>
      </c>
      <c r="M77" s="173">
        <v>19.447104637982108</v>
      </c>
    </row>
    <row r="78" spans="1:13" ht="15" customHeight="1">
      <c r="A78" s="48"/>
      <c r="B78" s="180" t="s">
        <v>146</v>
      </c>
      <c r="C78" s="89">
        <v>630.07059717654363</v>
      </c>
      <c r="D78" s="90">
        <v>14.180200440083258</v>
      </c>
      <c r="E78" s="90">
        <v>601.71019629637715</v>
      </c>
      <c r="F78" s="90">
        <v>658.43099805671011</v>
      </c>
      <c r="G78" s="90">
        <v>587.52999585629391</v>
      </c>
      <c r="H78" s="90">
        <v>672.61119849679335</v>
      </c>
      <c r="I78" s="50">
        <v>2.2505732696664806E-2</v>
      </c>
      <c r="J78" s="49">
        <v>4.5011465393329612E-2</v>
      </c>
      <c r="K78" s="51">
        <v>6.7517198089994415E-2</v>
      </c>
      <c r="L78" s="90">
        <v>598.56706731771646</v>
      </c>
      <c r="M78" s="90">
        <v>661.57412703537079</v>
      </c>
    </row>
    <row r="79" spans="1:13" ht="15" customHeight="1">
      <c r="A79" s="48"/>
      <c r="B79" s="180" t="s">
        <v>147</v>
      </c>
      <c r="C79" s="255">
        <v>2.0779425635259288</v>
      </c>
      <c r="D79" s="256">
        <v>0.45623452747227511</v>
      </c>
      <c r="E79" s="256">
        <v>1.1654735085813785</v>
      </c>
      <c r="F79" s="256">
        <v>2.9904116184704792</v>
      </c>
      <c r="G79" s="256">
        <v>0.70923898110910333</v>
      </c>
      <c r="H79" s="256">
        <v>3.4466461459427542</v>
      </c>
      <c r="I79" s="50">
        <v>0.21956070176363282</v>
      </c>
      <c r="J79" s="49">
        <v>0.43912140352726564</v>
      </c>
      <c r="K79" s="51">
        <v>0.65868210529089843</v>
      </c>
      <c r="L79" s="256">
        <v>1.9740454353496324</v>
      </c>
      <c r="M79" s="256">
        <v>2.1818396917022254</v>
      </c>
    </row>
    <row r="80" spans="1:13" ht="15" customHeight="1">
      <c r="A80" s="48"/>
      <c r="B80" s="180" t="s">
        <v>228</v>
      </c>
      <c r="C80" s="255">
        <v>8.8756095269872297</v>
      </c>
      <c r="D80" s="256">
        <v>0.92392933546882061</v>
      </c>
      <c r="E80" s="256">
        <v>7.0277508560495887</v>
      </c>
      <c r="F80" s="256">
        <v>10.723468197924872</v>
      </c>
      <c r="G80" s="256">
        <v>6.1038215205807678</v>
      </c>
      <c r="H80" s="256">
        <v>11.647397533393692</v>
      </c>
      <c r="I80" s="50">
        <v>0.10409756452889413</v>
      </c>
      <c r="J80" s="49">
        <v>0.20819512905778825</v>
      </c>
      <c r="K80" s="51">
        <v>0.31229269358668238</v>
      </c>
      <c r="L80" s="256">
        <v>8.4318290506378677</v>
      </c>
      <c r="M80" s="256">
        <v>9.3193900033365917</v>
      </c>
    </row>
    <row r="81" spans="1:13" ht="15" customHeight="1">
      <c r="A81" s="48"/>
      <c r="B81" s="180" t="s">
        <v>238</v>
      </c>
      <c r="C81" s="255">
        <v>8.016242146362405</v>
      </c>
      <c r="D81" s="251">
        <v>0.2315056549583506</v>
      </c>
      <c r="E81" s="256">
        <v>7.5532308364457039</v>
      </c>
      <c r="F81" s="256">
        <v>8.4792534562791069</v>
      </c>
      <c r="G81" s="256">
        <v>7.321725181487353</v>
      </c>
      <c r="H81" s="256">
        <v>8.7107591112374561</v>
      </c>
      <c r="I81" s="50">
        <v>2.8879573587158015E-2</v>
      </c>
      <c r="J81" s="49">
        <v>5.7759147174316031E-2</v>
      </c>
      <c r="K81" s="51">
        <v>8.6638720761474053E-2</v>
      </c>
      <c r="L81" s="256">
        <v>7.6154300390442851</v>
      </c>
      <c r="M81" s="256">
        <v>8.4170542536805257</v>
      </c>
    </row>
    <row r="82" spans="1:13" ht="15" customHeight="1">
      <c r="A82" s="48"/>
      <c r="B82" s="180" t="s">
        <v>229</v>
      </c>
      <c r="C82" s="247" t="s">
        <v>96</v>
      </c>
      <c r="D82" s="173" t="s">
        <v>94</v>
      </c>
      <c r="E82" s="173" t="s">
        <v>94</v>
      </c>
      <c r="F82" s="173" t="s">
        <v>94</v>
      </c>
      <c r="G82" s="173" t="s">
        <v>94</v>
      </c>
      <c r="H82" s="173" t="s">
        <v>94</v>
      </c>
      <c r="I82" s="50" t="s">
        <v>94</v>
      </c>
      <c r="J82" s="49" t="s">
        <v>94</v>
      </c>
      <c r="K82" s="51" t="s">
        <v>94</v>
      </c>
      <c r="L82" s="173" t="s">
        <v>94</v>
      </c>
      <c r="M82" s="173" t="s">
        <v>94</v>
      </c>
    </row>
    <row r="83" spans="1:13" ht="15" customHeight="1">
      <c r="A83" s="48"/>
      <c r="B83" s="180" t="s">
        <v>149</v>
      </c>
      <c r="C83" s="89">
        <v>54.352946971605256</v>
      </c>
      <c r="D83" s="173">
        <v>2.4455831148427083</v>
      </c>
      <c r="E83" s="90">
        <v>49.461780741919839</v>
      </c>
      <c r="F83" s="90">
        <v>59.244113201290673</v>
      </c>
      <c r="G83" s="90">
        <v>47.016197627077133</v>
      </c>
      <c r="H83" s="90">
        <v>61.689696316133379</v>
      </c>
      <c r="I83" s="50">
        <v>4.4994489739816963E-2</v>
      </c>
      <c r="J83" s="49">
        <v>8.9988979479633927E-2</v>
      </c>
      <c r="K83" s="51">
        <v>0.1349834692194509</v>
      </c>
      <c r="L83" s="90">
        <v>51.635299623024991</v>
      </c>
      <c r="M83" s="90">
        <v>57.070594320185521</v>
      </c>
    </row>
    <row r="84" spans="1:13" ht="15" customHeight="1">
      <c r="A84" s="48"/>
      <c r="B84" s="180" t="s">
        <v>173</v>
      </c>
      <c r="C84" s="89">
        <v>71.483442148899172</v>
      </c>
      <c r="D84" s="173">
        <v>2.4893416808587512</v>
      </c>
      <c r="E84" s="90">
        <v>66.504758787181672</v>
      </c>
      <c r="F84" s="90">
        <v>76.462125510616673</v>
      </c>
      <c r="G84" s="90">
        <v>64.015417106322914</v>
      </c>
      <c r="H84" s="90">
        <v>78.95146719147543</v>
      </c>
      <c r="I84" s="50">
        <v>3.4824032055891789E-2</v>
      </c>
      <c r="J84" s="49">
        <v>6.9648064111783578E-2</v>
      </c>
      <c r="K84" s="51">
        <v>0.10447209616767536</v>
      </c>
      <c r="L84" s="90">
        <v>67.909270041454221</v>
      </c>
      <c r="M84" s="90">
        <v>75.057614256344124</v>
      </c>
    </row>
    <row r="85" spans="1:13" ht="15" customHeight="1">
      <c r="A85" s="48"/>
      <c r="B85" s="180" t="s">
        <v>230</v>
      </c>
      <c r="C85" s="250">
        <v>0.71054180265134537</v>
      </c>
      <c r="D85" s="251">
        <v>3.8162265408860752E-2</v>
      </c>
      <c r="E85" s="251">
        <v>0.63421727183362386</v>
      </c>
      <c r="F85" s="251">
        <v>0.78686633346906687</v>
      </c>
      <c r="G85" s="251">
        <v>0.59605500642476317</v>
      </c>
      <c r="H85" s="251">
        <v>0.82502859887792757</v>
      </c>
      <c r="I85" s="50">
        <v>5.370868436798578E-2</v>
      </c>
      <c r="J85" s="49">
        <v>0.10741736873597156</v>
      </c>
      <c r="K85" s="51">
        <v>0.16112605310395733</v>
      </c>
      <c r="L85" s="251">
        <v>0.67501471251877809</v>
      </c>
      <c r="M85" s="251">
        <v>0.74606889278391264</v>
      </c>
    </row>
    <row r="86" spans="1:13" ht="15" customHeight="1">
      <c r="A86" s="48"/>
      <c r="B86" s="180" t="s">
        <v>174</v>
      </c>
      <c r="C86" s="255">
        <v>6.6795847611326566</v>
      </c>
      <c r="D86" s="251">
        <v>0.45897527280376721</v>
      </c>
      <c r="E86" s="256">
        <v>5.7616342155251221</v>
      </c>
      <c r="F86" s="256">
        <v>7.5975353067401912</v>
      </c>
      <c r="G86" s="256">
        <v>5.3026589427213553</v>
      </c>
      <c r="H86" s="256">
        <v>8.0565105795439589</v>
      </c>
      <c r="I86" s="50">
        <v>6.871314448683466E-2</v>
      </c>
      <c r="J86" s="49">
        <v>0.13742628897366932</v>
      </c>
      <c r="K86" s="51">
        <v>0.20613943346050398</v>
      </c>
      <c r="L86" s="256">
        <v>6.3456055230760242</v>
      </c>
      <c r="M86" s="256">
        <v>7.0135639991892891</v>
      </c>
    </row>
    <row r="87" spans="1:13" ht="15" customHeight="1">
      <c r="A87" s="48"/>
      <c r="B87" s="180" t="s">
        <v>231</v>
      </c>
      <c r="C87" s="250">
        <v>0.23706577704058798</v>
      </c>
      <c r="D87" s="251">
        <v>4.5130847806713935E-3</v>
      </c>
      <c r="E87" s="251">
        <v>0.2280396074792452</v>
      </c>
      <c r="F87" s="251">
        <v>0.24609194660193076</v>
      </c>
      <c r="G87" s="251">
        <v>0.22352652269857382</v>
      </c>
      <c r="H87" s="251">
        <v>0.25060503138260215</v>
      </c>
      <c r="I87" s="50">
        <v>1.9037268208893388E-2</v>
      </c>
      <c r="J87" s="49">
        <v>3.8074536417786776E-2</v>
      </c>
      <c r="K87" s="51">
        <v>5.7111804626680168E-2</v>
      </c>
      <c r="L87" s="251">
        <v>0.22521248818855857</v>
      </c>
      <c r="M87" s="251">
        <v>0.24891906589261739</v>
      </c>
    </row>
    <row r="88" spans="1:13" s="47" customFormat="1" ht="15" customHeight="1">
      <c r="A88" s="48"/>
      <c r="B88" s="180" t="s">
        <v>150</v>
      </c>
      <c r="C88" s="255">
        <v>4.0825980582188386</v>
      </c>
      <c r="D88" s="251">
        <v>0.27988431879123193</v>
      </c>
      <c r="E88" s="256">
        <v>3.5228294206363748</v>
      </c>
      <c r="F88" s="256">
        <v>4.6423666958013028</v>
      </c>
      <c r="G88" s="256">
        <v>3.2429451018451427</v>
      </c>
      <c r="H88" s="256">
        <v>4.9222510145925344</v>
      </c>
      <c r="I88" s="50">
        <v>6.855544307816093E-2</v>
      </c>
      <c r="J88" s="49">
        <v>0.13711088615632186</v>
      </c>
      <c r="K88" s="51">
        <v>0.2056663292344828</v>
      </c>
      <c r="L88" s="256">
        <v>3.8784681553078966</v>
      </c>
      <c r="M88" s="256">
        <v>4.2867279611297802</v>
      </c>
    </row>
    <row r="89" spans="1:13" ht="15" customHeight="1">
      <c r="A89" s="48"/>
      <c r="B89" s="180" t="s">
        <v>232</v>
      </c>
      <c r="C89" s="255">
        <v>2.2535644264307</v>
      </c>
      <c r="D89" s="251">
        <v>0.12167849995445387</v>
      </c>
      <c r="E89" s="256">
        <v>2.0102074265217924</v>
      </c>
      <c r="F89" s="256">
        <v>2.4969214263396076</v>
      </c>
      <c r="G89" s="256">
        <v>1.8885289265673384</v>
      </c>
      <c r="H89" s="256">
        <v>2.6185999262940616</v>
      </c>
      <c r="I89" s="50">
        <v>5.3993796905630928E-2</v>
      </c>
      <c r="J89" s="49">
        <v>0.10798759381126186</v>
      </c>
      <c r="K89" s="51">
        <v>0.16198139071689277</v>
      </c>
      <c r="L89" s="256">
        <v>2.1408862051091648</v>
      </c>
      <c r="M89" s="256">
        <v>2.3662426477522351</v>
      </c>
    </row>
    <row r="90" spans="1:13" s="47" customFormat="1" ht="15" customHeight="1">
      <c r="A90" s="48"/>
      <c r="B90" s="180" t="s">
        <v>151</v>
      </c>
      <c r="C90" s="255">
        <v>1.5851210669568252</v>
      </c>
      <c r="D90" s="251">
        <v>0.12536433243917502</v>
      </c>
      <c r="E90" s="256">
        <v>1.3343924020784752</v>
      </c>
      <c r="F90" s="256">
        <v>1.8358497318351752</v>
      </c>
      <c r="G90" s="256">
        <v>1.2090280696393001</v>
      </c>
      <c r="H90" s="256">
        <v>1.9612140642743503</v>
      </c>
      <c r="I90" s="50">
        <v>7.9088175062775587E-2</v>
      </c>
      <c r="J90" s="49">
        <v>0.15817635012555117</v>
      </c>
      <c r="K90" s="51">
        <v>0.23726452518832675</v>
      </c>
      <c r="L90" s="256">
        <v>1.5058650136089839</v>
      </c>
      <c r="M90" s="256">
        <v>1.6643771203046664</v>
      </c>
    </row>
    <row r="91" spans="1:13" s="47" customFormat="1" ht="15" customHeight="1">
      <c r="A91" s="48"/>
      <c r="B91" s="180" t="s">
        <v>455</v>
      </c>
      <c r="C91" s="255">
        <v>11.701352926377261</v>
      </c>
      <c r="D91" s="251">
        <v>0.22928082727592106</v>
      </c>
      <c r="E91" s="256">
        <v>11.242791271825419</v>
      </c>
      <c r="F91" s="256">
        <v>12.159914580929103</v>
      </c>
      <c r="G91" s="256">
        <v>11.013510444549498</v>
      </c>
      <c r="H91" s="256">
        <v>12.389195408205024</v>
      </c>
      <c r="I91" s="50">
        <v>1.9594386112316536E-2</v>
      </c>
      <c r="J91" s="49">
        <v>3.9188772224633073E-2</v>
      </c>
      <c r="K91" s="51">
        <v>5.8783158336949609E-2</v>
      </c>
      <c r="L91" s="256">
        <v>11.116285280058397</v>
      </c>
      <c r="M91" s="256">
        <v>12.286420572696125</v>
      </c>
    </row>
    <row r="92" spans="1:13" ht="15" customHeight="1">
      <c r="A92" s="48"/>
      <c r="B92" s="180" t="s">
        <v>153</v>
      </c>
      <c r="C92" s="247">
        <v>20.754114496741803</v>
      </c>
      <c r="D92" s="256">
        <v>1.2793168480127615</v>
      </c>
      <c r="E92" s="173">
        <v>18.195480800716279</v>
      </c>
      <c r="F92" s="173">
        <v>23.312748192767327</v>
      </c>
      <c r="G92" s="173">
        <v>16.916163952703517</v>
      </c>
      <c r="H92" s="173">
        <v>24.592065040780088</v>
      </c>
      <c r="I92" s="50">
        <v>6.1641601149189089E-2</v>
      </c>
      <c r="J92" s="49">
        <v>0.12328320229837818</v>
      </c>
      <c r="K92" s="51">
        <v>0.18492480344756726</v>
      </c>
      <c r="L92" s="173">
        <v>19.716408771904714</v>
      </c>
      <c r="M92" s="173">
        <v>21.791820221578892</v>
      </c>
    </row>
    <row r="93" spans="1:13" ht="15" customHeight="1">
      <c r="A93" s="48"/>
      <c r="B93" s="180" t="s">
        <v>154</v>
      </c>
      <c r="C93" s="255">
        <v>5.0473038530362118</v>
      </c>
      <c r="D93" s="251">
        <v>0.33050279936064114</v>
      </c>
      <c r="E93" s="256">
        <v>4.3862982543149291</v>
      </c>
      <c r="F93" s="256">
        <v>5.7083094517574944</v>
      </c>
      <c r="G93" s="256">
        <v>4.0557954549542883</v>
      </c>
      <c r="H93" s="256">
        <v>6.0388122511181352</v>
      </c>
      <c r="I93" s="50">
        <v>6.5481058597616784E-2</v>
      </c>
      <c r="J93" s="49">
        <v>0.13096211719523357</v>
      </c>
      <c r="K93" s="51">
        <v>0.19644317579285037</v>
      </c>
      <c r="L93" s="256">
        <v>4.7949386603844015</v>
      </c>
      <c r="M93" s="256">
        <v>5.299669045688022</v>
      </c>
    </row>
    <row r="94" spans="1:13" ht="15" customHeight="1">
      <c r="A94" s="48"/>
      <c r="B94" s="180" t="s">
        <v>155</v>
      </c>
      <c r="C94" s="255">
        <v>3.0551502644493049</v>
      </c>
      <c r="D94" s="251">
        <v>0.20327816748194055</v>
      </c>
      <c r="E94" s="256">
        <v>2.6485939294854237</v>
      </c>
      <c r="F94" s="256">
        <v>3.4617065994131861</v>
      </c>
      <c r="G94" s="256">
        <v>2.4453157620034833</v>
      </c>
      <c r="H94" s="256">
        <v>3.6649847668951265</v>
      </c>
      <c r="I94" s="50">
        <v>6.6536225680075251E-2</v>
      </c>
      <c r="J94" s="49">
        <v>0.1330724513601505</v>
      </c>
      <c r="K94" s="51">
        <v>0.19960867704022575</v>
      </c>
      <c r="L94" s="256">
        <v>2.9023927512268397</v>
      </c>
      <c r="M94" s="256">
        <v>3.2079077776717702</v>
      </c>
    </row>
    <row r="95" spans="1:13" ht="15" customHeight="1">
      <c r="A95" s="48"/>
      <c r="B95" s="180" t="s">
        <v>156</v>
      </c>
      <c r="C95" s="255">
        <v>0.78721495193913193</v>
      </c>
      <c r="D95" s="251">
        <v>4.551954969741126E-2</v>
      </c>
      <c r="E95" s="256">
        <v>0.69617585254430936</v>
      </c>
      <c r="F95" s="256">
        <v>0.87825405133395451</v>
      </c>
      <c r="G95" s="256">
        <v>0.65065630284689813</v>
      </c>
      <c r="H95" s="256">
        <v>0.92377360103136574</v>
      </c>
      <c r="I95" s="50">
        <v>5.7823532931232824E-2</v>
      </c>
      <c r="J95" s="49">
        <v>0.11564706586246565</v>
      </c>
      <c r="K95" s="51">
        <v>0.17347059879369847</v>
      </c>
      <c r="L95" s="256">
        <v>0.74785420434217531</v>
      </c>
      <c r="M95" s="256">
        <v>0.82657569953608856</v>
      </c>
    </row>
    <row r="96" spans="1:13" ht="15" customHeight="1">
      <c r="A96" s="48"/>
      <c r="B96" s="180" t="s">
        <v>456</v>
      </c>
      <c r="C96" s="255">
        <v>2.351003099217714</v>
      </c>
      <c r="D96" s="251">
        <v>0.10342174290832787</v>
      </c>
      <c r="E96" s="256">
        <v>2.1441596134010581</v>
      </c>
      <c r="F96" s="256">
        <v>2.5578465850343699</v>
      </c>
      <c r="G96" s="256">
        <v>2.0407378704927304</v>
      </c>
      <c r="H96" s="256">
        <v>2.6612683279426976</v>
      </c>
      <c r="I96" s="50">
        <v>4.3990474935035606E-2</v>
      </c>
      <c r="J96" s="49">
        <v>8.7980949870071212E-2</v>
      </c>
      <c r="K96" s="51">
        <v>0.13197142480510682</v>
      </c>
      <c r="L96" s="256">
        <v>2.2334529442568285</v>
      </c>
      <c r="M96" s="256">
        <v>2.4685532541785995</v>
      </c>
    </row>
    <row r="97" spans="1:13" ht="15" customHeight="1">
      <c r="A97" s="48"/>
      <c r="B97" s="180" t="s">
        <v>158</v>
      </c>
      <c r="C97" s="247">
        <v>26.752903388142695</v>
      </c>
      <c r="D97" s="256">
        <v>1.9264291148840946</v>
      </c>
      <c r="E97" s="173">
        <v>22.900045158374507</v>
      </c>
      <c r="F97" s="173">
        <v>30.605761617910883</v>
      </c>
      <c r="G97" s="173">
        <v>20.973616043490409</v>
      </c>
      <c r="H97" s="173">
        <v>32.53219073279498</v>
      </c>
      <c r="I97" s="50">
        <v>7.2008226058107708E-2</v>
      </c>
      <c r="J97" s="49">
        <v>0.14401645211621542</v>
      </c>
      <c r="K97" s="51">
        <v>0.21602467817432314</v>
      </c>
      <c r="L97" s="173">
        <v>25.415258218735559</v>
      </c>
      <c r="M97" s="173">
        <v>28.09054855754983</v>
      </c>
    </row>
    <row r="98" spans="1:13" ht="15" customHeight="1">
      <c r="A98" s="48"/>
      <c r="B98" s="180" t="s">
        <v>176</v>
      </c>
      <c r="C98" s="247">
        <v>17.62682798930798</v>
      </c>
      <c r="D98" s="173">
        <v>2.3868500278973266</v>
      </c>
      <c r="E98" s="173">
        <v>12.853127933513328</v>
      </c>
      <c r="F98" s="173">
        <v>22.400528045102632</v>
      </c>
      <c r="G98" s="173">
        <v>10.466277905616</v>
      </c>
      <c r="H98" s="173">
        <v>24.78737807299996</v>
      </c>
      <c r="I98" s="50">
        <v>0.13541007090697962</v>
      </c>
      <c r="J98" s="49">
        <v>0.27082014181395925</v>
      </c>
      <c r="K98" s="51">
        <v>0.40623021272093884</v>
      </c>
      <c r="L98" s="173">
        <v>16.745486589842582</v>
      </c>
      <c r="M98" s="173">
        <v>18.508169388773378</v>
      </c>
    </row>
    <row r="99" spans="1:13" ht="15" customHeight="1">
      <c r="A99" s="48"/>
      <c r="B99" s="180" t="s">
        <v>159</v>
      </c>
      <c r="C99" s="255">
        <v>0.30752908367597498</v>
      </c>
      <c r="D99" s="256">
        <v>4.3858253587716951E-2</v>
      </c>
      <c r="E99" s="256">
        <v>0.21981257650054109</v>
      </c>
      <c r="F99" s="256">
        <v>0.39524559085140887</v>
      </c>
      <c r="G99" s="256">
        <v>0.17595432291282412</v>
      </c>
      <c r="H99" s="256">
        <v>0.43910384443912587</v>
      </c>
      <c r="I99" s="50">
        <v>0.14261497827609623</v>
      </c>
      <c r="J99" s="49">
        <v>0.28522995655219247</v>
      </c>
      <c r="K99" s="51">
        <v>0.42784493482828867</v>
      </c>
      <c r="L99" s="256">
        <v>0.29215262949217624</v>
      </c>
      <c r="M99" s="256">
        <v>0.32290553785977372</v>
      </c>
    </row>
    <row r="100" spans="1:13" ht="15" customHeight="1">
      <c r="A100" s="48"/>
      <c r="B100" s="180" t="s">
        <v>141</v>
      </c>
      <c r="C100" s="255">
        <v>5.4607083121902757</v>
      </c>
      <c r="D100" s="251">
        <v>0.11974456538277409</v>
      </c>
      <c r="E100" s="256">
        <v>5.2212191814247273</v>
      </c>
      <c r="F100" s="256">
        <v>5.7001974429558242</v>
      </c>
      <c r="G100" s="256">
        <v>5.1014746160419531</v>
      </c>
      <c r="H100" s="256">
        <v>5.8199420083385984</v>
      </c>
      <c r="I100" s="50">
        <v>2.1928394365152395E-2</v>
      </c>
      <c r="J100" s="49">
        <v>4.385678873030479E-2</v>
      </c>
      <c r="K100" s="51">
        <v>6.5785183095457181E-2</v>
      </c>
      <c r="L100" s="256">
        <v>5.1876728965807617</v>
      </c>
      <c r="M100" s="256">
        <v>5.7337437277997898</v>
      </c>
    </row>
    <row r="101" spans="1:13" ht="15" customHeight="1">
      <c r="A101" s="48"/>
      <c r="B101" s="180" t="s">
        <v>142</v>
      </c>
      <c r="C101" s="250">
        <v>0.16260795027253425</v>
      </c>
      <c r="D101" s="251">
        <v>5.5593458946755171E-3</v>
      </c>
      <c r="E101" s="251">
        <v>0.1514892584831832</v>
      </c>
      <c r="F101" s="251">
        <v>0.17372664206188529</v>
      </c>
      <c r="G101" s="251">
        <v>0.14592991258850768</v>
      </c>
      <c r="H101" s="251">
        <v>0.17928598795656081</v>
      </c>
      <c r="I101" s="50">
        <v>3.4188647512977934E-2</v>
      </c>
      <c r="J101" s="49">
        <v>6.8377295025955867E-2</v>
      </c>
      <c r="K101" s="51">
        <v>0.10256594253893381</v>
      </c>
      <c r="L101" s="251">
        <v>0.15447755275890754</v>
      </c>
      <c r="M101" s="251">
        <v>0.17073834778616095</v>
      </c>
    </row>
    <row r="102" spans="1:13" ht="15" customHeight="1">
      <c r="A102" s="48"/>
      <c r="B102" s="180" t="s">
        <v>177</v>
      </c>
      <c r="C102" s="255">
        <v>3.3279235158917388</v>
      </c>
      <c r="D102" s="256">
        <v>0.64751323484911338</v>
      </c>
      <c r="E102" s="256">
        <v>2.0328970461935123</v>
      </c>
      <c r="F102" s="256">
        <v>4.6229499855899654</v>
      </c>
      <c r="G102" s="256">
        <v>1.3853838113443988</v>
      </c>
      <c r="H102" s="256">
        <v>5.2704632204390789</v>
      </c>
      <c r="I102" s="50">
        <v>0.19456974649719616</v>
      </c>
      <c r="J102" s="49">
        <v>0.38913949299439232</v>
      </c>
      <c r="K102" s="51">
        <v>0.58370923949158848</v>
      </c>
      <c r="L102" s="256">
        <v>3.1615273400971518</v>
      </c>
      <c r="M102" s="256">
        <v>3.4943196916863259</v>
      </c>
    </row>
    <row r="103" spans="1:13" ht="15" customHeight="1">
      <c r="A103" s="48"/>
      <c r="B103" s="180" t="s">
        <v>179</v>
      </c>
      <c r="C103" s="255">
        <v>8.6681464670143029</v>
      </c>
      <c r="D103" s="256">
        <v>1.2305205353751096</v>
      </c>
      <c r="E103" s="256">
        <v>6.2071053962640832</v>
      </c>
      <c r="F103" s="256">
        <v>11.129187537764523</v>
      </c>
      <c r="G103" s="256">
        <v>4.9765848608889742</v>
      </c>
      <c r="H103" s="256">
        <v>12.359708073139632</v>
      </c>
      <c r="I103" s="50">
        <v>0.14195889975529635</v>
      </c>
      <c r="J103" s="49">
        <v>0.28391779951059271</v>
      </c>
      <c r="K103" s="51">
        <v>0.42587669926588906</v>
      </c>
      <c r="L103" s="256">
        <v>8.2347391436635871</v>
      </c>
      <c r="M103" s="256">
        <v>9.1015537903650188</v>
      </c>
    </row>
    <row r="104" spans="1:13" ht="15" customHeight="1">
      <c r="A104" s="48"/>
      <c r="B104" s="180" t="s">
        <v>162</v>
      </c>
      <c r="C104" s="247">
        <v>28.856709269250842</v>
      </c>
      <c r="D104" s="256">
        <v>0.94136825088840836</v>
      </c>
      <c r="E104" s="173">
        <v>26.973972767474027</v>
      </c>
      <c r="F104" s="173">
        <v>30.739445771027658</v>
      </c>
      <c r="G104" s="173">
        <v>26.032604516585618</v>
      </c>
      <c r="H104" s="173">
        <v>31.680814021916067</v>
      </c>
      <c r="I104" s="50">
        <v>3.2622162219013394E-2</v>
      </c>
      <c r="J104" s="49">
        <v>6.5244324438026788E-2</v>
      </c>
      <c r="K104" s="51">
        <v>9.7866486657040175E-2</v>
      </c>
      <c r="L104" s="173">
        <v>27.413873805788299</v>
      </c>
      <c r="M104" s="173">
        <v>30.299544732713386</v>
      </c>
    </row>
    <row r="105" spans="1:13" ht="15" customHeight="1">
      <c r="A105" s="48"/>
      <c r="B105" s="180" t="s">
        <v>233</v>
      </c>
      <c r="C105" s="250">
        <v>0.22955831880742655</v>
      </c>
      <c r="D105" s="251">
        <v>9.7378958547003364E-3</v>
      </c>
      <c r="E105" s="251">
        <v>0.21008252709802588</v>
      </c>
      <c r="F105" s="251">
        <v>0.24903411051682722</v>
      </c>
      <c r="G105" s="251">
        <v>0.20034463124332555</v>
      </c>
      <c r="H105" s="251">
        <v>0.25877200637152759</v>
      </c>
      <c r="I105" s="50">
        <v>4.2420139271316624E-2</v>
      </c>
      <c r="J105" s="49">
        <v>8.4840278542633249E-2</v>
      </c>
      <c r="K105" s="51">
        <v>0.12726041781394987</v>
      </c>
      <c r="L105" s="251">
        <v>0.21808040286705521</v>
      </c>
      <c r="M105" s="251">
        <v>0.2410362347477979</v>
      </c>
    </row>
    <row r="106" spans="1:13" ht="15" customHeight="1">
      <c r="A106" s="48"/>
      <c r="B106" s="180" t="s">
        <v>457</v>
      </c>
      <c r="C106" s="250">
        <v>0.39340372398972739</v>
      </c>
      <c r="D106" s="251">
        <v>4.6206146019148631E-2</v>
      </c>
      <c r="E106" s="251">
        <v>0.30099143195143013</v>
      </c>
      <c r="F106" s="251">
        <v>0.48581601602802466</v>
      </c>
      <c r="G106" s="251">
        <v>0.2547852859322815</v>
      </c>
      <c r="H106" s="251">
        <v>0.53202216204717323</v>
      </c>
      <c r="I106" s="50">
        <v>0.11745223342205874</v>
      </c>
      <c r="J106" s="49">
        <v>0.23490446684411748</v>
      </c>
      <c r="K106" s="51">
        <v>0.35235670026617621</v>
      </c>
      <c r="L106" s="251">
        <v>0.37373353779024104</v>
      </c>
      <c r="M106" s="251">
        <v>0.41307391018921374</v>
      </c>
    </row>
    <row r="107" spans="1:13" ht="15" customHeight="1">
      <c r="A107" s="48"/>
      <c r="B107" s="180" t="s">
        <v>181</v>
      </c>
      <c r="C107" s="247">
        <v>23.200740740740741</v>
      </c>
      <c r="D107" s="173">
        <v>3.3712047951262156</v>
      </c>
      <c r="E107" s="173">
        <v>16.458331150488309</v>
      </c>
      <c r="F107" s="173">
        <v>29.943150330993173</v>
      </c>
      <c r="G107" s="173">
        <v>13.087126355362095</v>
      </c>
      <c r="H107" s="173">
        <v>33.314355126119388</v>
      </c>
      <c r="I107" s="50">
        <v>0.1453059121171224</v>
      </c>
      <c r="J107" s="49">
        <v>0.29061182423424481</v>
      </c>
      <c r="K107" s="51">
        <v>0.43591773635136721</v>
      </c>
      <c r="L107" s="173">
        <v>22.040703703703706</v>
      </c>
      <c r="M107" s="173">
        <v>24.360777777777777</v>
      </c>
    </row>
    <row r="108" spans="1:13" ht="15" customHeight="1">
      <c r="A108" s="48"/>
      <c r="B108" s="180" t="s">
        <v>163</v>
      </c>
      <c r="C108" s="255">
        <v>7.0013762543970675</v>
      </c>
      <c r="D108" s="251">
        <v>0.37177467241414747</v>
      </c>
      <c r="E108" s="256">
        <v>6.2578269095687729</v>
      </c>
      <c r="F108" s="256">
        <v>7.7449255992253621</v>
      </c>
      <c r="G108" s="256">
        <v>5.8860522371546251</v>
      </c>
      <c r="H108" s="256">
        <v>8.1167002716395089</v>
      </c>
      <c r="I108" s="50">
        <v>5.310022757035264E-2</v>
      </c>
      <c r="J108" s="49">
        <v>0.10620045514070528</v>
      </c>
      <c r="K108" s="51">
        <v>0.15930068271105791</v>
      </c>
      <c r="L108" s="256">
        <v>6.651307441677214</v>
      </c>
      <c r="M108" s="256">
        <v>7.3514450671169209</v>
      </c>
    </row>
    <row r="109" spans="1:13" ht="15" customHeight="1">
      <c r="A109" s="48"/>
      <c r="B109" s="180" t="s">
        <v>164</v>
      </c>
      <c r="C109" s="89">
        <v>128.14727598571736</v>
      </c>
      <c r="D109" s="90">
        <v>3.0383126031481957</v>
      </c>
      <c r="E109" s="90">
        <v>122.07065077942096</v>
      </c>
      <c r="F109" s="90">
        <v>134.22390119201376</v>
      </c>
      <c r="G109" s="90">
        <v>119.03233817627277</v>
      </c>
      <c r="H109" s="90">
        <v>137.26221379516195</v>
      </c>
      <c r="I109" s="50">
        <v>2.3709537169458294E-2</v>
      </c>
      <c r="J109" s="49">
        <v>4.7419074338916588E-2</v>
      </c>
      <c r="K109" s="51">
        <v>7.1128611508374878E-2</v>
      </c>
      <c r="L109" s="90">
        <v>121.7399121864315</v>
      </c>
      <c r="M109" s="90">
        <v>134.55463978500322</v>
      </c>
    </row>
    <row r="110" spans="1:13" ht="15" customHeight="1">
      <c r="A110" s="48"/>
      <c r="B110" s="180" t="s">
        <v>225</v>
      </c>
      <c r="C110" s="250">
        <v>0.74258445295417808</v>
      </c>
      <c r="D110" s="251">
        <v>2.5716295081431535E-2</v>
      </c>
      <c r="E110" s="251">
        <v>0.69115186279131502</v>
      </c>
      <c r="F110" s="251">
        <v>0.79401704311704113</v>
      </c>
      <c r="G110" s="251">
        <v>0.66543556770988344</v>
      </c>
      <c r="H110" s="251">
        <v>0.81973333819847272</v>
      </c>
      <c r="I110" s="50">
        <v>3.4630801896169496E-2</v>
      </c>
      <c r="J110" s="49">
        <v>6.9261603792338991E-2</v>
      </c>
      <c r="K110" s="51">
        <v>0.10389240568850849</v>
      </c>
      <c r="L110" s="251">
        <v>0.70545523030646917</v>
      </c>
      <c r="M110" s="251">
        <v>0.77971367560188698</v>
      </c>
    </row>
    <row r="111" spans="1:13" ht="15" customHeight="1">
      <c r="A111" s="48"/>
      <c r="B111" s="180" t="s">
        <v>234</v>
      </c>
      <c r="C111" s="255">
        <v>0.67666932477174913</v>
      </c>
      <c r="D111" s="256">
        <v>0.15521229144841336</v>
      </c>
      <c r="E111" s="256">
        <v>0.3662447418749224</v>
      </c>
      <c r="F111" s="256">
        <v>0.98709390766857585</v>
      </c>
      <c r="G111" s="256">
        <v>0.21103245042650903</v>
      </c>
      <c r="H111" s="256">
        <v>1.1423061991169892</v>
      </c>
      <c r="I111" s="50">
        <v>0.22937686956737521</v>
      </c>
      <c r="J111" s="49">
        <v>0.45875373913475043</v>
      </c>
      <c r="K111" s="51">
        <v>0.68813060870212561</v>
      </c>
      <c r="L111" s="256">
        <v>0.64283585853316172</v>
      </c>
      <c r="M111" s="256">
        <v>0.71050279101033653</v>
      </c>
    </row>
    <row r="112" spans="1:13" ht="15" customHeight="1">
      <c r="A112" s="48"/>
      <c r="B112" s="180" t="s">
        <v>182</v>
      </c>
      <c r="C112" s="247">
        <v>23.819019174277098</v>
      </c>
      <c r="D112" s="256">
        <v>1.809097749029474</v>
      </c>
      <c r="E112" s="173">
        <v>20.20082367621815</v>
      </c>
      <c r="F112" s="173">
        <v>27.437214672336047</v>
      </c>
      <c r="G112" s="173">
        <v>18.391725927188677</v>
      </c>
      <c r="H112" s="173">
        <v>29.24631242136552</v>
      </c>
      <c r="I112" s="50">
        <v>7.5951815471191828E-2</v>
      </c>
      <c r="J112" s="49">
        <v>0.15190363094238366</v>
      </c>
      <c r="K112" s="51">
        <v>0.22785544641357547</v>
      </c>
      <c r="L112" s="173">
        <v>22.628068215563243</v>
      </c>
      <c r="M112" s="173">
        <v>25.009970132990954</v>
      </c>
    </row>
    <row r="113" spans="1:13" ht="15" customHeight="1">
      <c r="A113" s="48"/>
      <c r="B113" s="180" t="s">
        <v>235</v>
      </c>
      <c r="C113" s="247" t="s">
        <v>218</v>
      </c>
      <c r="D113" s="173" t="s">
        <v>94</v>
      </c>
      <c r="E113" s="173" t="s">
        <v>94</v>
      </c>
      <c r="F113" s="173" t="s">
        <v>94</v>
      </c>
      <c r="G113" s="173" t="s">
        <v>94</v>
      </c>
      <c r="H113" s="173" t="s">
        <v>94</v>
      </c>
      <c r="I113" s="50" t="s">
        <v>94</v>
      </c>
      <c r="J113" s="49" t="s">
        <v>94</v>
      </c>
      <c r="K113" s="51" t="s">
        <v>94</v>
      </c>
      <c r="L113" s="173" t="s">
        <v>94</v>
      </c>
      <c r="M113" s="173" t="s">
        <v>94</v>
      </c>
    </row>
    <row r="114" spans="1:13" ht="15" customHeight="1">
      <c r="A114" s="48"/>
      <c r="B114" s="180" t="s">
        <v>458</v>
      </c>
      <c r="C114" s="255">
        <v>50.681736787094827</v>
      </c>
      <c r="D114" s="251">
        <v>2.7892666122482388</v>
      </c>
      <c r="E114" s="256">
        <v>45.103203562598353</v>
      </c>
      <c r="F114" s="256">
        <v>56.260270011591302</v>
      </c>
      <c r="G114" s="256">
        <v>42.313936950350111</v>
      </c>
      <c r="H114" s="256">
        <v>59.049536623839543</v>
      </c>
      <c r="I114" s="50">
        <v>5.5034945309105396E-2</v>
      </c>
      <c r="J114" s="49">
        <v>0.11006989061821079</v>
      </c>
      <c r="K114" s="51">
        <v>0.16510483592731617</v>
      </c>
      <c r="L114" s="256">
        <v>48.147649947740085</v>
      </c>
      <c r="M114" s="256">
        <v>53.21582362644957</v>
      </c>
    </row>
    <row r="115" spans="1:13" ht="15" customHeight="1">
      <c r="A115" s="48"/>
      <c r="B115" s="180" t="s">
        <v>165</v>
      </c>
      <c r="C115" s="255">
        <v>5.8165044118685438</v>
      </c>
      <c r="D115" s="251">
        <v>0.24389466678166286</v>
      </c>
      <c r="E115" s="256">
        <v>5.3287150783052182</v>
      </c>
      <c r="F115" s="256">
        <v>6.3042937454318695</v>
      </c>
      <c r="G115" s="256">
        <v>5.0848204115235554</v>
      </c>
      <c r="H115" s="256">
        <v>6.5481884122135323</v>
      </c>
      <c r="I115" s="50">
        <v>4.1931484876723754E-2</v>
      </c>
      <c r="J115" s="49">
        <v>8.3862969753447508E-2</v>
      </c>
      <c r="K115" s="51">
        <v>0.12579445463017125</v>
      </c>
      <c r="L115" s="256">
        <v>5.5256791912751169</v>
      </c>
      <c r="M115" s="256">
        <v>6.1073296324619708</v>
      </c>
    </row>
    <row r="116" spans="1:13" ht="15" customHeight="1">
      <c r="A116" s="48"/>
      <c r="B116" s="180" t="s">
        <v>183</v>
      </c>
      <c r="C116" s="255">
        <v>4.7315518031030575</v>
      </c>
      <c r="D116" s="256">
        <v>1.0577350835358608</v>
      </c>
      <c r="E116" s="256">
        <v>2.6160816360313359</v>
      </c>
      <c r="F116" s="256">
        <v>6.8470219701747794</v>
      </c>
      <c r="G116" s="256">
        <v>1.5583465524954754</v>
      </c>
      <c r="H116" s="256">
        <v>7.9047570537106395</v>
      </c>
      <c r="I116" s="50">
        <v>0.2235492978946515</v>
      </c>
      <c r="J116" s="49">
        <v>0.447098595789303</v>
      </c>
      <c r="K116" s="51">
        <v>0.6706478936839545</v>
      </c>
      <c r="L116" s="256">
        <v>4.4949742129479047</v>
      </c>
      <c r="M116" s="256">
        <v>4.9681293932582102</v>
      </c>
    </row>
    <row r="117" spans="1:13" ht="15" customHeight="1">
      <c r="A117" s="48"/>
      <c r="B117" s="180" t="s">
        <v>166</v>
      </c>
      <c r="C117" s="89">
        <v>505.72157505838118</v>
      </c>
      <c r="D117" s="90">
        <v>11.33215954480662</v>
      </c>
      <c r="E117" s="90">
        <v>483.05725596876795</v>
      </c>
      <c r="F117" s="90">
        <v>528.38589414799446</v>
      </c>
      <c r="G117" s="90">
        <v>471.7250964239613</v>
      </c>
      <c r="H117" s="90">
        <v>539.71805369280105</v>
      </c>
      <c r="I117" s="50">
        <v>2.2407902102057679E-2</v>
      </c>
      <c r="J117" s="49">
        <v>4.4815804204115357E-2</v>
      </c>
      <c r="K117" s="51">
        <v>6.7223706306173039E-2</v>
      </c>
      <c r="L117" s="90">
        <v>480.4354963054621</v>
      </c>
      <c r="M117" s="90">
        <v>531.0076538113002</v>
      </c>
    </row>
    <row r="118" spans="1:13" ht="15" customHeight="1">
      <c r="A118" s="48"/>
      <c r="B118" s="180" t="s">
        <v>184</v>
      </c>
      <c r="C118" s="255">
        <v>0.58273947763352862</v>
      </c>
      <c r="D118" s="256">
        <v>8.8172119571654661E-2</v>
      </c>
      <c r="E118" s="256">
        <v>0.4063952384902193</v>
      </c>
      <c r="F118" s="256">
        <v>0.75908371677683795</v>
      </c>
      <c r="G118" s="256">
        <v>0.31822311891856464</v>
      </c>
      <c r="H118" s="256">
        <v>0.84725583634849255</v>
      </c>
      <c r="I118" s="50">
        <v>0.15130624053430625</v>
      </c>
      <c r="J118" s="49">
        <v>0.30261248106861249</v>
      </c>
      <c r="K118" s="51">
        <v>0.45391872160291874</v>
      </c>
      <c r="L118" s="256">
        <v>0.55360250375185216</v>
      </c>
      <c r="M118" s="256">
        <v>0.61187645151520509</v>
      </c>
    </row>
    <row r="119" spans="1:13" ht="15" customHeight="1">
      <c r="A119" s="48"/>
      <c r="B119" s="180" t="s">
        <v>167</v>
      </c>
      <c r="C119" s="255">
        <v>0.73054937580197032</v>
      </c>
      <c r="D119" s="251">
        <v>3.6728318446988664E-2</v>
      </c>
      <c r="E119" s="256">
        <v>0.65709273890799302</v>
      </c>
      <c r="F119" s="256">
        <v>0.80400601269594762</v>
      </c>
      <c r="G119" s="256">
        <v>0.62036442046100437</v>
      </c>
      <c r="H119" s="256">
        <v>0.84073433114293628</v>
      </c>
      <c r="I119" s="50">
        <v>5.0274929612621547E-2</v>
      </c>
      <c r="J119" s="49">
        <v>0.10054985922524309</v>
      </c>
      <c r="K119" s="51">
        <v>0.15082478883786465</v>
      </c>
      <c r="L119" s="256">
        <v>0.69402190701187183</v>
      </c>
      <c r="M119" s="256">
        <v>0.76707684459206882</v>
      </c>
    </row>
    <row r="120" spans="1:13" ht="15" customHeight="1">
      <c r="A120" s="48"/>
      <c r="B120" s="180" t="s">
        <v>236</v>
      </c>
      <c r="C120" s="255" t="s">
        <v>107</v>
      </c>
      <c r="D120" s="256" t="s">
        <v>94</v>
      </c>
      <c r="E120" s="256" t="s">
        <v>94</v>
      </c>
      <c r="F120" s="256" t="s">
        <v>94</v>
      </c>
      <c r="G120" s="256" t="s">
        <v>94</v>
      </c>
      <c r="H120" s="256" t="s">
        <v>94</v>
      </c>
      <c r="I120" s="50" t="s">
        <v>94</v>
      </c>
      <c r="J120" s="49" t="s">
        <v>94</v>
      </c>
      <c r="K120" s="51" t="s">
        <v>94</v>
      </c>
      <c r="L120" s="256" t="s">
        <v>94</v>
      </c>
      <c r="M120" s="256" t="s">
        <v>94</v>
      </c>
    </row>
    <row r="121" spans="1:13" ht="15" customHeight="1">
      <c r="A121" s="48"/>
      <c r="B121" s="180" t="s">
        <v>168</v>
      </c>
      <c r="C121" s="247">
        <v>10.942666191825912</v>
      </c>
      <c r="D121" s="256">
        <v>0.87812399526213469</v>
      </c>
      <c r="E121" s="173">
        <v>9.1864182013016435</v>
      </c>
      <c r="F121" s="173">
        <v>12.698914182350181</v>
      </c>
      <c r="G121" s="173">
        <v>8.3082942060395091</v>
      </c>
      <c r="H121" s="173">
        <v>13.577038177612316</v>
      </c>
      <c r="I121" s="50">
        <v>8.0247718414191108E-2</v>
      </c>
      <c r="J121" s="49">
        <v>0.16049543682838222</v>
      </c>
      <c r="K121" s="51">
        <v>0.24074315524257334</v>
      </c>
      <c r="L121" s="173">
        <v>10.395532882234617</v>
      </c>
      <c r="M121" s="173">
        <v>11.489799501417208</v>
      </c>
    </row>
    <row r="122" spans="1:13" ht="15" customHeight="1">
      <c r="A122" s="48"/>
      <c r="B122" s="180" t="s">
        <v>459</v>
      </c>
      <c r="C122" s="255">
        <v>1.1430264939713277</v>
      </c>
      <c r="D122" s="251">
        <v>4.036377232336167E-2</v>
      </c>
      <c r="E122" s="256">
        <v>1.0622989493246044</v>
      </c>
      <c r="F122" s="256">
        <v>1.223754038618051</v>
      </c>
      <c r="G122" s="256">
        <v>1.0219351770012426</v>
      </c>
      <c r="H122" s="256">
        <v>1.2641178109414128</v>
      </c>
      <c r="I122" s="50">
        <v>3.5313068013954695E-2</v>
      </c>
      <c r="J122" s="49">
        <v>7.0626136027909389E-2</v>
      </c>
      <c r="K122" s="51">
        <v>0.10593920404186408</v>
      </c>
      <c r="L122" s="256">
        <v>1.0858751692727613</v>
      </c>
      <c r="M122" s="256">
        <v>1.2001778186698941</v>
      </c>
    </row>
    <row r="123" spans="1:13" ht="15" customHeight="1">
      <c r="A123" s="48"/>
      <c r="B123" s="180" t="s">
        <v>185</v>
      </c>
      <c r="C123" s="255" t="s">
        <v>219</v>
      </c>
      <c r="D123" s="256" t="s">
        <v>94</v>
      </c>
      <c r="E123" s="256" t="s">
        <v>94</v>
      </c>
      <c r="F123" s="256" t="s">
        <v>94</v>
      </c>
      <c r="G123" s="256" t="s">
        <v>94</v>
      </c>
      <c r="H123" s="256" t="s">
        <v>94</v>
      </c>
      <c r="I123" s="50" t="s">
        <v>94</v>
      </c>
      <c r="J123" s="49" t="s">
        <v>94</v>
      </c>
      <c r="K123" s="51" t="s">
        <v>94</v>
      </c>
      <c r="L123" s="256" t="s">
        <v>94</v>
      </c>
      <c r="M123" s="256" t="s">
        <v>94</v>
      </c>
    </row>
    <row r="124" spans="1:13" ht="15" customHeight="1">
      <c r="A124" s="48"/>
      <c r="B124" s="180" t="s">
        <v>170</v>
      </c>
      <c r="C124" s="255">
        <v>0.32449545303923788</v>
      </c>
      <c r="D124" s="251">
        <v>2.8067442258970621E-2</v>
      </c>
      <c r="E124" s="256">
        <v>0.26836056852129664</v>
      </c>
      <c r="F124" s="256">
        <v>0.38063033755717912</v>
      </c>
      <c r="G124" s="256">
        <v>0.24029312626232602</v>
      </c>
      <c r="H124" s="256">
        <v>0.40869777981614974</v>
      </c>
      <c r="I124" s="50">
        <v>8.6495641144089364E-2</v>
      </c>
      <c r="J124" s="49">
        <v>0.17299128228817873</v>
      </c>
      <c r="K124" s="51">
        <v>0.25948692343226809</v>
      </c>
      <c r="L124" s="256">
        <v>0.30827068038727601</v>
      </c>
      <c r="M124" s="256">
        <v>0.34072022569119975</v>
      </c>
    </row>
    <row r="125" spans="1:13" ht="15" customHeight="1">
      <c r="A125" s="48"/>
      <c r="B125" s="180" t="s">
        <v>143</v>
      </c>
      <c r="C125" s="255">
        <v>2.5217337924092682</v>
      </c>
      <c r="D125" s="251">
        <v>0.21537572971980029</v>
      </c>
      <c r="E125" s="256">
        <v>2.0909823329696677</v>
      </c>
      <c r="F125" s="256">
        <v>2.9524852518488687</v>
      </c>
      <c r="G125" s="256">
        <v>1.8756066032498673</v>
      </c>
      <c r="H125" s="256">
        <v>3.1678609815686691</v>
      </c>
      <c r="I125" s="50">
        <v>8.540779774935324E-2</v>
      </c>
      <c r="J125" s="49">
        <v>0.17081559549870648</v>
      </c>
      <c r="K125" s="51">
        <v>0.25622339324805971</v>
      </c>
      <c r="L125" s="256">
        <v>2.3956471027888049</v>
      </c>
      <c r="M125" s="256">
        <v>2.6478204820297315</v>
      </c>
    </row>
    <row r="126" spans="1:13" ht="15" customHeight="1">
      <c r="A126" s="48"/>
      <c r="B126" s="180" t="s">
        <v>186</v>
      </c>
      <c r="C126" s="89">
        <v>290.39017288720476</v>
      </c>
      <c r="D126" s="90">
        <v>16.070940554910095</v>
      </c>
      <c r="E126" s="90">
        <v>258.24829177738457</v>
      </c>
      <c r="F126" s="90">
        <v>322.53205399702495</v>
      </c>
      <c r="G126" s="90">
        <v>242.17735122247447</v>
      </c>
      <c r="H126" s="90">
        <v>338.60299455193501</v>
      </c>
      <c r="I126" s="50">
        <v>5.5342577178575783E-2</v>
      </c>
      <c r="J126" s="49">
        <v>0.11068515435715157</v>
      </c>
      <c r="K126" s="51">
        <v>0.16602773153572736</v>
      </c>
      <c r="L126" s="90">
        <v>275.8706642428445</v>
      </c>
      <c r="M126" s="90">
        <v>304.90968153156501</v>
      </c>
    </row>
    <row r="127" spans="1:13" ht="15" customHeight="1">
      <c r="A127" s="48"/>
      <c r="B127" s="180" t="s">
        <v>237</v>
      </c>
      <c r="C127" s="255">
        <v>8.6891364600409915</v>
      </c>
      <c r="D127" s="256">
        <v>0.95253405916944323</v>
      </c>
      <c r="E127" s="256">
        <v>6.7840683417021053</v>
      </c>
      <c r="F127" s="256">
        <v>10.594204578379879</v>
      </c>
      <c r="G127" s="256">
        <v>5.8315342825326617</v>
      </c>
      <c r="H127" s="256">
        <v>11.546738637549321</v>
      </c>
      <c r="I127" s="50">
        <v>0.10962355851469152</v>
      </c>
      <c r="J127" s="49">
        <v>0.21924711702938304</v>
      </c>
      <c r="K127" s="51">
        <v>0.32887067554407456</v>
      </c>
      <c r="L127" s="256">
        <v>8.2546796370389419</v>
      </c>
      <c r="M127" s="256">
        <v>9.1235932830430411</v>
      </c>
    </row>
    <row r="128" spans="1:13" ht="15" customHeight="1">
      <c r="A128" s="48"/>
      <c r="B128" s="180" t="s">
        <v>171</v>
      </c>
      <c r="C128" s="247">
        <v>22.08351892450089</v>
      </c>
      <c r="D128" s="256">
        <v>1.1212547267369499</v>
      </c>
      <c r="E128" s="173">
        <v>19.84100947102699</v>
      </c>
      <c r="F128" s="173">
        <v>24.32602837797479</v>
      </c>
      <c r="G128" s="173">
        <v>18.719754744290039</v>
      </c>
      <c r="H128" s="173">
        <v>25.44728310471174</v>
      </c>
      <c r="I128" s="50">
        <v>5.0773372240642191E-2</v>
      </c>
      <c r="J128" s="49">
        <v>0.10154674448128438</v>
      </c>
      <c r="K128" s="51">
        <v>0.15232011672192658</v>
      </c>
      <c r="L128" s="173">
        <v>20.979342978275845</v>
      </c>
      <c r="M128" s="173">
        <v>23.187694870725934</v>
      </c>
    </row>
    <row r="129" spans="1:13" ht="15" customHeight="1">
      <c r="A129" s="48"/>
      <c r="B129" s="180" t="s">
        <v>172</v>
      </c>
      <c r="C129" s="255">
        <v>2.075730040469554</v>
      </c>
      <c r="D129" s="251">
        <v>0.16841901824590899</v>
      </c>
      <c r="E129" s="256">
        <v>1.738892003977736</v>
      </c>
      <c r="F129" s="256">
        <v>2.4125680769613718</v>
      </c>
      <c r="G129" s="256">
        <v>1.5704729857318269</v>
      </c>
      <c r="H129" s="256">
        <v>2.5809870952072811</v>
      </c>
      <c r="I129" s="50">
        <v>8.1137245673724837E-2</v>
      </c>
      <c r="J129" s="49">
        <v>0.16227449134744967</v>
      </c>
      <c r="K129" s="51">
        <v>0.24341173702117452</v>
      </c>
      <c r="L129" s="256">
        <v>1.9719435384460764</v>
      </c>
      <c r="M129" s="256">
        <v>2.1795165424930318</v>
      </c>
    </row>
    <row r="130" spans="1:13" ht="15" customHeight="1">
      <c r="A130" s="48"/>
      <c r="B130" s="180" t="s">
        <v>187</v>
      </c>
      <c r="C130" s="89">
        <v>131.21501389618285</v>
      </c>
      <c r="D130" s="90">
        <v>11.066889763883932</v>
      </c>
      <c r="E130" s="90">
        <v>109.08123436841498</v>
      </c>
      <c r="F130" s="90">
        <v>153.34879342395072</v>
      </c>
      <c r="G130" s="90">
        <v>98.014344604531061</v>
      </c>
      <c r="H130" s="90">
        <v>164.41568318783465</v>
      </c>
      <c r="I130" s="50">
        <v>8.4341642280661877E-2</v>
      </c>
      <c r="J130" s="49">
        <v>0.16868328456132375</v>
      </c>
      <c r="K130" s="51">
        <v>0.25302492684198563</v>
      </c>
      <c r="L130" s="90">
        <v>124.65426320137371</v>
      </c>
      <c r="M130" s="90">
        <v>137.775764590992</v>
      </c>
    </row>
    <row r="131" spans="1:13" ht="15" customHeight="1">
      <c r="A131" s="48"/>
      <c r="B131" s="199" t="s">
        <v>191</v>
      </c>
      <c r="C131" s="200">
        <v>113.02793106171261</v>
      </c>
      <c r="D131" s="201">
        <v>8.5288786637880758</v>
      </c>
      <c r="E131" s="201">
        <v>95.970173734136452</v>
      </c>
      <c r="F131" s="201">
        <v>130.08568838928875</v>
      </c>
      <c r="G131" s="201">
        <v>87.441295070348389</v>
      </c>
      <c r="H131" s="201">
        <v>138.61456705307683</v>
      </c>
      <c r="I131" s="202">
        <v>7.5458150774531621E-2</v>
      </c>
      <c r="J131" s="203">
        <v>0.15091630154906324</v>
      </c>
      <c r="K131" s="204">
        <v>0.22637445232359488</v>
      </c>
      <c r="L131" s="201">
        <v>107.37653450862697</v>
      </c>
      <c r="M131" s="201">
        <v>118.67932761479824</v>
      </c>
    </row>
    <row r="132" spans="1:13" ht="15" customHeight="1">
      <c r="B132" s="261" t="s">
        <v>631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24" priority="71">
      <formula>IF(PG_IsBlnkRowRout*PG_IsBlnkRowRoutNext=1,TRUE,FALSE)</formula>
    </cfRule>
  </conditionalFormatting>
  <conditionalFormatting sqref="I5:K131">
    <cfRule type="cellIs" dxfId="23" priority="2" operator="greaterThan">
      <formula>1</formula>
    </cfRule>
  </conditionalFormatting>
  <hyperlinks>
    <hyperlink ref="B5" location="'Fire Assay'!$A$4" display="'Fire Assay'!$A$4" xr:uid="{DEBE5E02-8FF1-444D-804F-A1C885E5E760}"/>
    <hyperlink ref="B6" location="'Fire Assay'!$A$54" display="'Fire Assay'!$A$54" xr:uid="{899F0012-4BB8-4E0E-994A-0B70C0289FDD}"/>
    <hyperlink ref="B7" location="'Fire Assay'!$A$72" display="'Fire Assay'!$A$72" xr:uid="{A5F9C23D-E708-4564-80ED-C6EC7CF4AB1D}"/>
    <hyperlink ref="B9" location="'Fire Assay (NiS)'!$A$4" display="'Fire Assay (NiS)'!$A$4" xr:uid="{7C998F23-4752-46BB-965B-CB709899985C}"/>
    <hyperlink ref="B10" location="'Fire Assay (NiS)'!$A$72" display="'Fire Assay (NiS)'!$A$72" xr:uid="{87483AAE-2A29-4303-9747-87EDC5838BEE}"/>
    <hyperlink ref="B11" location="'Fire Assay (NiS)'!$A$90" display="'Fire Assay (NiS)'!$A$90" xr:uid="{3B80BE47-6C9F-43CD-A382-73DE49CE917C}"/>
    <hyperlink ref="B12" location="'Fire Assay (NiS)'!$A$108" display="'Fire Assay (NiS)'!$A$108" xr:uid="{700A4177-2B43-402B-8E89-8BD6393E2D7E}"/>
    <hyperlink ref="B13" location="'Fire Assay (NiS)'!$A$126" display="'Fire Assay (NiS)'!$A$126" xr:uid="{3007EB8C-26E7-4A12-A962-478AEA0624D9}"/>
    <hyperlink ref="B15" location="'IRC'!$A$22" display="'IRC'!$A$22" xr:uid="{55D2185D-4A7D-4CBB-A7F5-D86FE464D702}"/>
    <hyperlink ref="B17" location="'4-Acid'!$A$4" display="'4-Acid'!$A$4" xr:uid="{C8E6962E-03C0-4028-883D-6BB10F5532B1}"/>
    <hyperlink ref="B18" location="'4-Acid'!$A$23" display="'4-Acid'!$A$23" xr:uid="{A93F95F2-6EC1-463A-A647-E5C1E645E6EC}"/>
    <hyperlink ref="B19" location="'4-Acid'!$A$41" display="'4-Acid'!$A$41" xr:uid="{D4597473-BFAB-481F-9366-522A1597F06F}"/>
    <hyperlink ref="B20" location="'4-Acid'!$A$78" display="'4-Acid'!$A$78" xr:uid="{8F4F12B5-3815-4D7C-91B5-1093185174AF}"/>
    <hyperlink ref="B21" location="'4-Acid'!$A$96" display="'4-Acid'!$A$96" xr:uid="{5B068C5A-7BB4-411C-B476-5E9D41A2B42C}"/>
    <hyperlink ref="B22" location="'4-Acid'!$A$115" display="'4-Acid'!$A$115" xr:uid="{0D0334F2-7F18-4DF2-A686-56781628DBFE}"/>
    <hyperlink ref="B23" location="'4-Acid'!$A$133" display="'4-Acid'!$A$133" xr:uid="{0B13E9E0-2E38-4BDB-A46C-55BFB1B8FAE2}"/>
    <hyperlink ref="B24" location="'4-Acid'!$A$151" display="'4-Acid'!$A$151" xr:uid="{C8E36502-3872-4DB3-9463-725A524AA141}"/>
    <hyperlink ref="B25" location="'4-Acid'!$A$170" display="'4-Acid'!$A$170" xr:uid="{B3646491-D0E8-49F6-87CA-9850DD62BE86}"/>
    <hyperlink ref="B26" location="'4-Acid'!$A$188" display="'4-Acid'!$A$188" xr:uid="{8E116EC4-FA5E-412D-9609-2D2A61AB767E}"/>
    <hyperlink ref="B27" location="'4-Acid'!$A$206" display="'4-Acid'!$A$206" xr:uid="{0F2494CC-CFA6-45DA-96D1-86D0147DF494}"/>
    <hyperlink ref="B28" location="'4-Acid'!$A$224" display="'4-Acid'!$A$224" xr:uid="{BDF4E0F7-6C45-423D-872E-31BAD3DACC34}"/>
    <hyperlink ref="B29" location="'4-Acid'!$A$243" display="'4-Acid'!$A$243" xr:uid="{1FCAC6B6-AEE2-4460-89DC-1B64F75E068A}"/>
    <hyperlink ref="B30" location="'4-Acid'!$A$261" display="'4-Acid'!$A$261" xr:uid="{7FD22383-61CE-429D-BE37-6AF4519209C6}"/>
    <hyperlink ref="B31" location="'4-Acid'!$A$279" display="'4-Acid'!$A$279" xr:uid="{B74867A2-2A65-47CB-A3B8-045AB9403F37}"/>
    <hyperlink ref="B32" location="'4-Acid'!$A$297" display="'4-Acid'!$A$297" xr:uid="{00477C18-11F2-4D0D-81A9-3424AA0E4B24}"/>
    <hyperlink ref="B33" location="'4-Acid'!$A$315" display="'4-Acid'!$A$315" xr:uid="{50AABBD9-00B5-4939-B1CD-2FC6AF7C37E5}"/>
    <hyperlink ref="B34" location="'4-Acid'!$A$333" display="'4-Acid'!$A$333" xr:uid="{EC23C788-1EC5-4D62-8294-3B1B1A1A6405}"/>
    <hyperlink ref="B35" location="'4-Acid'!$A$351" display="'4-Acid'!$A$351" xr:uid="{AC9EE820-011A-4DE5-A052-2F19F0D8FE10}"/>
    <hyperlink ref="B36" location="'4-Acid'!$A$387" display="'4-Acid'!$A$387" xr:uid="{E64F3C68-1081-46F0-BEA5-AF3B8D15DB33}"/>
    <hyperlink ref="B37" location="'4-Acid'!$A$423" display="'4-Acid'!$A$423" xr:uid="{91C28681-34FB-4D0A-8992-136F6965E7FA}"/>
    <hyperlink ref="B38" location="'4-Acid'!$A$441" display="'4-Acid'!$A$441" xr:uid="{3D4451BB-CA3F-465A-B719-81AB19D33B57}"/>
    <hyperlink ref="B39" location="'4-Acid'!$A$459" display="'4-Acid'!$A$459" xr:uid="{C1F2FC4E-6E28-41DB-AAE3-339F87644CDD}"/>
    <hyperlink ref="B40" location="'4-Acid'!$A$477" display="'4-Acid'!$A$477" xr:uid="{167D72A3-2FB0-4245-8B81-79261881C9B7}"/>
    <hyperlink ref="B41" location="'4-Acid'!$A$495" display="'4-Acid'!$A$495" xr:uid="{6B1CB136-5591-4799-B095-36E90E7B03BB}"/>
    <hyperlink ref="B42" location="'4-Acid'!$A$514" display="'4-Acid'!$A$514" xr:uid="{094912F3-424D-4DD0-8B43-FAAB03027F36}"/>
    <hyperlink ref="B43" location="'4-Acid'!$A$532" display="'4-Acid'!$A$532" xr:uid="{98BD3741-D9FA-47A5-B160-8604964FD83D}"/>
    <hyperlink ref="B44" location="'4-Acid'!$A$550" display="'4-Acid'!$A$550" xr:uid="{17805FBB-31E9-44BE-9ADB-F07606C5D991}"/>
    <hyperlink ref="B45" location="'4-Acid'!$A$568" display="'4-Acid'!$A$568" xr:uid="{60502004-A211-495C-8558-0511F40B1082}"/>
    <hyperlink ref="B46" location="'4-Acid'!$A$586" display="'4-Acid'!$A$586" xr:uid="{EF39CC8E-65DC-47BB-A3EB-0624F2547C9F}"/>
    <hyperlink ref="B47" location="'4-Acid'!$A$604" display="'4-Acid'!$A$604" xr:uid="{5AD01286-802F-4EDA-A209-2EE6D8D8A163}"/>
    <hyperlink ref="B48" location="'4-Acid'!$A$622" display="'4-Acid'!$A$622" xr:uid="{884B8D4B-4F83-4489-BE21-C86F4CF40751}"/>
    <hyperlink ref="B49" location="'4-Acid'!$A$640" display="'4-Acid'!$A$640" xr:uid="{12E08460-3E11-44B2-B921-887154104883}"/>
    <hyperlink ref="B50" location="'4-Acid'!$A$658" display="'4-Acid'!$A$658" xr:uid="{756F69D0-0D6E-4689-A7A2-443864E39BED}"/>
    <hyperlink ref="B51" location="'4-Acid'!$A$676" display="'4-Acid'!$A$676" xr:uid="{94D3B51D-0383-484D-A580-1E4331191E4E}"/>
    <hyperlink ref="B52" location="'4-Acid'!$A$695" display="'4-Acid'!$A$695" xr:uid="{8728F777-4080-4A3C-A991-302CDE33452D}"/>
    <hyperlink ref="B53" location="'4-Acid'!$A$713" display="'4-Acid'!$A$713" xr:uid="{CFFF1DAA-2DCE-4EA1-A759-E0AE0D88EBB0}"/>
    <hyperlink ref="B54" location="'4-Acid'!$A$749" display="'4-Acid'!$A$749" xr:uid="{4BB2B72F-160D-4041-9978-E7E8EE4CA875}"/>
    <hyperlink ref="B55" location="'4-Acid'!$A$767" display="'4-Acid'!$A$767" xr:uid="{645EB12D-AA65-4A78-9D5E-F5DADB5915B2}"/>
    <hyperlink ref="B56" location="'4-Acid'!$A$786" display="'4-Acid'!$A$786" xr:uid="{DFE74A5C-3F25-45A1-BEA6-8048AE34DB66}"/>
    <hyperlink ref="B57" location="'4-Acid'!$A$804" display="'4-Acid'!$A$804" xr:uid="{51218EE0-EA89-4890-8CCD-743CEC9C41E7}"/>
    <hyperlink ref="B58" location="'4-Acid'!$A$822" display="'4-Acid'!$A$822" xr:uid="{F70A7057-290A-44BF-8DF6-EA0740635AE8}"/>
    <hyperlink ref="B59" location="'4-Acid'!$A$840" display="'4-Acid'!$A$840" xr:uid="{CEBFADBA-E098-4CD3-AEEF-64FB1D8D49FE}"/>
    <hyperlink ref="B60" location="'4-Acid'!$A$858" display="'4-Acid'!$A$858" xr:uid="{13324A63-BC81-4C53-8EBE-1DEA7066D848}"/>
    <hyperlink ref="B61" location="'4-Acid'!$A$876" display="'4-Acid'!$A$876" xr:uid="{18DF02B4-F966-4292-9262-7402338974EC}"/>
    <hyperlink ref="B62" location="'4-Acid'!$A$894" display="'4-Acid'!$A$894" xr:uid="{08707020-AA13-43B3-B5A8-B213C2D3AEEB}"/>
    <hyperlink ref="B63" location="'4-Acid'!$A$912" display="'4-Acid'!$A$912" xr:uid="{8500AFAF-8B11-43AB-A6A2-63FAFAD23978}"/>
    <hyperlink ref="B64" location="'4-Acid'!$A$931" display="'4-Acid'!$A$931" xr:uid="{F3135CA6-9C7A-40BB-90D6-16C5996E37C7}"/>
    <hyperlink ref="B65" location="'4-Acid'!$A$949" display="'4-Acid'!$A$949" xr:uid="{4A72E432-15EF-45B5-AC18-E445F5D7B9E0}"/>
    <hyperlink ref="B66" location="'4-Acid'!$A$967" display="'4-Acid'!$A$967" xr:uid="{55F06358-223A-46F2-A52F-B44A4A9121B3}"/>
    <hyperlink ref="B67" location="'4-Acid'!$A$985" display="'4-Acid'!$A$985" xr:uid="{9D9FA887-5EB5-4FA2-A734-AA9620C47CE7}"/>
    <hyperlink ref="B68" location="'4-Acid'!$A$1003" display="'4-Acid'!$A$1003" xr:uid="{494C73EB-342F-4491-AE70-0CCF0B415C22}"/>
    <hyperlink ref="B69" location="'4-Acid'!$A$1021" display="'4-Acid'!$A$1021" xr:uid="{126B1B1B-222A-4F31-BDD5-C750AC992988}"/>
    <hyperlink ref="B70" location="'4-Acid'!$A$1039" display="'4-Acid'!$A$1039" xr:uid="{5AA90966-0B8E-4550-874D-E754401102A6}"/>
    <hyperlink ref="B71" location="'4-Acid'!$A$1058" display="'4-Acid'!$A$1058" xr:uid="{B43D9A1F-138F-46F6-BEBB-B5EA2B13074B}"/>
    <hyperlink ref="B72" location="'4-Acid'!$A$1076" display="'4-Acid'!$A$1076" xr:uid="{C02A7734-832F-4C90-89AA-D01D843662BD}"/>
    <hyperlink ref="B73" location="'4-Acid'!$A$1094" display="'4-Acid'!$A$1094" xr:uid="{B7722A44-A59F-4E69-817B-99B9936AA1BC}"/>
    <hyperlink ref="B74" location="'4-Acid'!$A$1112" display="'4-Acid'!$A$1112" xr:uid="{0A4BCBA7-DE90-41CD-9EFD-747E8D4A69B0}"/>
    <hyperlink ref="B76" location="'Fusion ICP'!$A$22" display="'Fusion ICP'!$A$22" xr:uid="{20E647F2-7614-47C0-9A56-AAB0198B4569}"/>
    <hyperlink ref="B77" location="'Fusion ICP'!$A$40" display="'Fusion ICP'!$A$40" xr:uid="{DD718D3C-E949-46C6-A340-8451B3B9F07D}"/>
    <hyperlink ref="B78" location="'Fusion ICP'!$A$77" display="'Fusion ICP'!$A$77" xr:uid="{6DB07CF7-8791-4F36-BBFF-4D99ADAEB09E}"/>
    <hyperlink ref="B79" location="'Fusion ICP'!$A$95" display="'Fusion ICP'!$A$95" xr:uid="{87F2A6D3-C1DE-481F-BC24-0DAE31DF1725}"/>
    <hyperlink ref="B80" location="'Fusion ICP'!$A$114" display="'Fusion ICP'!$A$114" xr:uid="{0F4F3421-862F-490A-923D-12D2377DF6F1}"/>
    <hyperlink ref="B81" location="'Fusion ICP'!$A$132" display="'Fusion ICP'!$A$132" xr:uid="{721CC75C-FF95-4F78-AA83-6534F3EB12D4}"/>
    <hyperlink ref="B82" location="'Fusion ICP'!$A$150" display="'Fusion ICP'!$A$150" xr:uid="{E029E550-FEDC-4A64-8E09-AB67313964A2}"/>
    <hyperlink ref="B83" location="'Fusion ICP'!$A$168" display="'Fusion ICP'!$A$168" xr:uid="{AF076C66-78F8-4F7D-91D9-083824A21A28}"/>
    <hyperlink ref="B84" location="'Fusion ICP'!$A$186" display="'Fusion ICP'!$A$186" xr:uid="{0FC5DE31-E519-4132-9B81-F6D89784D85A}"/>
    <hyperlink ref="B85" location="'Fusion ICP'!$A$205" display="'Fusion ICP'!$A$205" xr:uid="{27602474-01D5-4186-BAED-AEC3F63A9023}"/>
    <hyperlink ref="B86" location="'Fusion ICP'!$A$223" display="'Fusion ICP'!$A$223" xr:uid="{9DCC9EA5-A43A-40F9-B4E3-4B87A0CC385B}"/>
    <hyperlink ref="B87" location="'Fusion ICP'!$A$241" display="'Fusion ICP'!$A$241" xr:uid="{FD1753C9-1A69-45F3-A0CB-54312946D2B6}"/>
    <hyperlink ref="B88" location="'Fusion ICP'!$A$259" display="'Fusion ICP'!$A$259" xr:uid="{F4A4F3D0-4548-4F59-9492-FDB07A17AB88}"/>
    <hyperlink ref="B89" location="'Fusion ICP'!$A$278" display="'Fusion ICP'!$A$278" xr:uid="{81A5077F-B95C-48FC-AEC0-F5AC35F8FD6B}"/>
    <hyperlink ref="B90" location="'Fusion ICP'!$A$296" display="'Fusion ICP'!$A$296" xr:uid="{62AAFDDC-7E59-4BD6-AB6C-53D6D1FA343D}"/>
    <hyperlink ref="B91" location="'Fusion ICP'!$A$314" display="'Fusion ICP'!$A$314" xr:uid="{FE96EF69-C612-450C-A48D-F77EF3A2AAD8}"/>
    <hyperlink ref="B92" location="'Fusion ICP'!$A$332" display="'Fusion ICP'!$A$332" xr:uid="{692677F8-D270-4396-9166-F6E6DCB3612A}"/>
    <hyperlink ref="B93" location="'Fusion ICP'!$A$350" display="'Fusion ICP'!$A$350" xr:uid="{4DB23B2E-142D-4592-98D9-C1B9B1B7BB19}"/>
    <hyperlink ref="B94" location="'Fusion ICP'!$A$387" display="'Fusion ICP'!$A$387" xr:uid="{DA518C4F-8FA6-4156-A1CE-1420D4C1E106}"/>
    <hyperlink ref="B95" location="'Fusion ICP'!$A$423" display="'Fusion ICP'!$A$423" xr:uid="{5BF501C1-82D2-4746-AAEB-D2B8758BD269}"/>
    <hyperlink ref="B96" location="'Fusion ICP'!$A$460" display="'Fusion ICP'!$A$460" xr:uid="{4826F021-1C35-41F9-BB4B-16E62FA4C43D}"/>
    <hyperlink ref="B97" location="'Fusion ICP'!$A$478" display="'Fusion ICP'!$A$478" xr:uid="{9F4BC8EB-FADB-4692-8DD6-DF5EAC994A3A}"/>
    <hyperlink ref="B98" location="'Fusion ICP'!$A$496" display="'Fusion ICP'!$A$496" xr:uid="{4AD1F0A7-90C2-42C0-B470-178F8C31C9EB}"/>
    <hyperlink ref="B99" location="'Fusion ICP'!$A$514" display="'Fusion ICP'!$A$514" xr:uid="{05886C05-0A65-4B45-9185-95C9D1C337EE}"/>
    <hyperlink ref="B100" location="'Fusion ICP'!$A$533" display="'Fusion ICP'!$A$533" xr:uid="{86A0A8EA-899E-4280-B4F7-D358EDBBB186}"/>
    <hyperlink ref="B101" location="'Fusion ICP'!$A$551" display="'Fusion ICP'!$A$551" xr:uid="{839F4BC0-87E6-4EC7-850E-BFA201ADD04F}"/>
    <hyperlink ref="B102" location="'Fusion ICP'!$A$569" display="'Fusion ICP'!$A$569" xr:uid="{9F5F5CA5-496F-4C3C-9F8C-4F690518EA95}"/>
    <hyperlink ref="B103" location="'Fusion ICP'!$A$605" display="'Fusion ICP'!$A$605" xr:uid="{862DCFE5-8958-4E58-99FC-26A79E5ED219}"/>
    <hyperlink ref="B104" location="'Fusion ICP'!$A$623" display="'Fusion ICP'!$A$623" xr:uid="{B34974BC-C733-4F0D-A112-300931A16C5E}"/>
    <hyperlink ref="B105" location="'Fusion ICP'!$A$641" display="'Fusion ICP'!$A$641" xr:uid="{31DFFAB7-96C2-4F14-895F-C1BD748D0441}"/>
    <hyperlink ref="B106" location="'Fusion ICP'!$A$659" display="'Fusion ICP'!$A$659" xr:uid="{824749B7-52EE-48ED-8EA9-4313242A9EBE}"/>
    <hyperlink ref="B107" location="'Fusion ICP'!$A$677" display="'Fusion ICP'!$A$677" xr:uid="{BA125770-91B0-4484-B8C0-061934A5921A}"/>
    <hyperlink ref="B108" location="'Fusion ICP'!$A$695" display="'Fusion ICP'!$A$695" xr:uid="{A57CE2F3-D8CA-4C8D-B358-2588191E9C45}"/>
    <hyperlink ref="B109" location="'Fusion ICP'!$A$714" display="'Fusion ICP'!$A$714" xr:uid="{B32F47AE-07DD-4994-8D2E-869CD00569B1}"/>
    <hyperlink ref="B110" location="'Fusion ICP'!$A$750" display="'Fusion ICP'!$A$750" xr:uid="{0A8B60C9-192E-420A-890E-BAEFA3620FC3}"/>
    <hyperlink ref="B111" location="'Fusion ICP'!$A$768" display="'Fusion ICP'!$A$768" xr:uid="{96B39114-E3A6-4441-A1DA-CA3DEC5B3FC4}"/>
    <hyperlink ref="B112" location="'Fusion ICP'!$A$786" display="'Fusion ICP'!$A$786" xr:uid="{405DFBFA-28BE-4A36-9BF4-ED83A33206FA}"/>
    <hyperlink ref="B113" location="'Fusion ICP'!$A$804" display="'Fusion ICP'!$A$804" xr:uid="{BCA51F2B-A62F-441B-97E3-207ED419E0E1}"/>
    <hyperlink ref="B114" location="'Fusion ICP'!$A$822" display="'Fusion ICP'!$A$822" xr:uid="{F5C337DF-2ADD-419F-A6AB-7D9967468EE4}"/>
    <hyperlink ref="B115" location="'Fusion ICP'!$A$840" display="'Fusion ICP'!$A$840" xr:uid="{DFC773B0-46EE-4500-BDA5-DFBF1379D137}"/>
    <hyperlink ref="B116" location="'Fusion ICP'!$A$859" display="'Fusion ICP'!$A$859" xr:uid="{3DF91354-31F0-49D5-A31F-C8A99608E6FE}"/>
    <hyperlink ref="B117" location="'Fusion ICP'!$A$877" display="'Fusion ICP'!$A$877" xr:uid="{77C9D821-A0D2-4072-9892-F3E383E3BDA6}"/>
    <hyperlink ref="B118" location="'Fusion ICP'!$A$895" display="'Fusion ICP'!$A$895" xr:uid="{32A2D4F5-CE46-4D67-A4E2-DD9BA4A5EB90}"/>
    <hyperlink ref="B119" location="'Fusion ICP'!$A$913" display="'Fusion ICP'!$A$913" xr:uid="{0922C539-921B-44C9-A14F-20C8549111F1}"/>
    <hyperlink ref="B120" location="'Fusion ICP'!$A$931" display="'Fusion ICP'!$A$931" xr:uid="{3BAD8558-2E73-4485-8526-B58DA8FC6E05}"/>
    <hyperlink ref="B121" location="'Fusion ICP'!$A$949" display="'Fusion ICP'!$A$949" xr:uid="{C17A2B83-0560-45E5-93C5-72659A5F1021}"/>
    <hyperlink ref="B122" location="'Fusion ICP'!$A$967" display="'Fusion ICP'!$A$967" xr:uid="{0F95F374-39D2-41A9-9B6C-3ADF7B35E19E}"/>
    <hyperlink ref="B123" location="'Fusion ICP'!$A$985" display="'Fusion ICP'!$A$985" xr:uid="{201B0D4B-C8D4-468E-B8EA-5DFD82AF20B7}"/>
    <hyperlink ref="B124" location="'Fusion ICP'!$A$1003" display="'Fusion ICP'!$A$1003" xr:uid="{B48CFC56-69EF-4FC0-A528-3B8B8C20CAF1}"/>
    <hyperlink ref="B125" location="'Fusion ICP'!$A$1022" display="'Fusion ICP'!$A$1022" xr:uid="{68EDCD26-A022-4284-B753-F10B5F400B4F}"/>
    <hyperlink ref="B126" location="'Fusion ICP'!$A$1040" display="'Fusion ICP'!$A$1040" xr:uid="{C7F6855F-E502-4D64-894C-2D4219261A16}"/>
    <hyperlink ref="B127" location="'Fusion ICP'!$A$1058" display="'Fusion ICP'!$A$1058" xr:uid="{8C86BDEC-E4B5-4FA2-9CED-E5CCA0E4F7E4}"/>
    <hyperlink ref="B128" location="'Fusion ICP'!$A$1076" display="'Fusion ICP'!$A$1076" xr:uid="{5D2F961F-A5C5-4B79-8698-2AEE20F8E897}"/>
    <hyperlink ref="B129" location="'Fusion ICP'!$A$1094" display="'Fusion ICP'!$A$1094" xr:uid="{9BF725FD-5B77-44D6-8476-5B14D25E8A67}"/>
    <hyperlink ref="B130" location="'Fusion ICP'!$A$1112" display="'Fusion ICP'!$A$1112" xr:uid="{A3B7B7D4-B56B-4B1B-AB4D-4EF278F9F5F2}"/>
    <hyperlink ref="B131" location="'Fusion ICP'!$A$1131" display="'Fusion ICP'!$A$1131" xr:uid="{24E3A6C7-0733-4BE4-B80A-1F6A3F90832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94.85546875" style="4" bestFit="1" customWidth="1"/>
    <col min="4" max="16384" width="9.140625" style="4"/>
  </cols>
  <sheetData>
    <row r="1" spans="2:10" ht="23.25" customHeight="1">
      <c r="B1" s="33" t="s">
        <v>627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137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3" t="s">
        <v>138</v>
      </c>
    </row>
    <row r="8" spans="2:10" ht="15" customHeight="1" thickBot="1">
      <c r="B8" s="42" t="s">
        <v>85</v>
      </c>
      <c r="C8" s="83" t="s">
        <v>139</v>
      </c>
    </row>
    <row r="9" spans="2:10" ht="15" customHeight="1">
      <c r="B9" s="68" t="s">
        <v>136</v>
      </c>
      <c r="C9" s="151"/>
    </row>
    <row r="10" spans="2:10" ht="15" customHeight="1">
      <c r="B10" s="42" t="s">
        <v>286</v>
      </c>
      <c r="C10" s="42" t="s">
        <v>326</v>
      </c>
    </row>
    <row r="11" spans="2:10" ht="15" customHeight="1">
      <c r="B11" s="42" t="s">
        <v>120</v>
      </c>
      <c r="C11" s="42" t="s">
        <v>327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285</v>
      </c>
      <c r="C12" s="42" t="s">
        <v>328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99</v>
      </c>
      <c r="C13" s="42" t="s">
        <v>329</v>
      </c>
    </row>
    <row r="14" spans="2:10" ht="15" customHeight="1">
      <c r="B14" s="42" t="s">
        <v>100</v>
      </c>
      <c r="C14" s="42" t="s">
        <v>330</v>
      </c>
    </row>
    <row r="15" spans="2:10" ht="15" customHeight="1">
      <c r="B15" s="42" t="s">
        <v>101</v>
      </c>
      <c r="C15" s="42" t="s">
        <v>331</v>
      </c>
    </row>
    <row r="16" spans="2:10" ht="15" customHeight="1">
      <c r="B16" s="42" t="s">
        <v>263</v>
      </c>
      <c r="C16" s="42" t="s">
        <v>332</v>
      </c>
    </row>
    <row r="17" spans="2:3" ht="15" customHeight="1">
      <c r="B17" s="42" t="s">
        <v>261</v>
      </c>
      <c r="C17" s="42" t="s">
        <v>333</v>
      </c>
    </row>
    <row r="18" spans="2:3" ht="15" customHeight="1">
      <c r="B18" s="42" t="s">
        <v>275</v>
      </c>
      <c r="C18" s="42" t="s">
        <v>334</v>
      </c>
    </row>
    <row r="19" spans="2:3" ht="15" customHeight="1">
      <c r="B19" s="42" t="s">
        <v>262</v>
      </c>
      <c r="C19" s="42" t="s">
        <v>335</v>
      </c>
    </row>
    <row r="20" spans="2:3" ht="15" customHeight="1">
      <c r="B20" s="42" t="s">
        <v>276</v>
      </c>
      <c r="C20" s="42" t="s">
        <v>336</v>
      </c>
    </row>
    <row r="21" spans="2:3" ht="15" customHeight="1">
      <c r="B21" s="42" t="s">
        <v>278</v>
      </c>
      <c r="C21" s="42" t="s">
        <v>337</v>
      </c>
    </row>
    <row r="22" spans="2:3" ht="15" customHeight="1">
      <c r="B22" s="42" t="s">
        <v>277</v>
      </c>
      <c r="C22" s="42" t="s">
        <v>338</v>
      </c>
    </row>
    <row r="23" spans="2:3" ht="15" customHeight="1">
      <c r="B23" s="42" t="s">
        <v>119</v>
      </c>
      <c r="C23" s="42" t="s">
        <v>339</v>
      </c>
    </row>
    <row r="24" spans="2:3" ht="15" customHeight="1">
      <c r="B24" s="42" t="s">
        <v>102</v>
      </c>
      <c r="C24" s="42" t="s">
        <v>340</v>
      </c>
    </row>
    <row r="25" spans="2:3" ht="15" customHeight="1">
      <c r="B25" s="42" t="s">
        <v>325</v>
      </c>
      <c r="C25" s="42" t="s">
        <v>341</v>
      </c>
    </row>
    <row r="26" spans="2:3" ht="15" customHeight="1">
      <c r="B26" s="42" t="s">
        <v>324</v>
      </c>
      <c r="C26" s="42" t="s">
        <v>342</v>
      </c>
    </row>
    <row r="27" spans="2:3" ht="15" customHeight="1">
      <c r="B27" s="42" t="s">
        <v>103</v>
      </c>
      <c r="C27" s="42" t="s">
        <v>343</v>
      </c>
    </row>
    <row r="28" spans="2:3" ht="15" customHeight="1">
      <c r="B28" s="42" t="s">
        <v>104</v>
      </c>
      <c r="C28" s="42" t="s">
        <v>344</v>
      </c>
    </row>
    <row r="29" spans="2:3" ht="15" customHeight="1">
      <c r="B29" s="42" t="s">
        <v>299</v>
      </c>
      <c r="C29" s="42" t="s">
        <v>345</v>
      </c>
    </row>
    <row r="30" spans="2:3" ht="15" customHeight="1">
      <c r="B30" s="149" t="s">
        <v>346</v>
      </c>
      <c r="C30" s="150"/>
    </row>
    <row r="31" spans="2:3" ht="15" customHeight="1">
      <c r="B31" s="42" t="s">
        <v>308</v>
      </c>
      <c r="C31" s="42" t="s">
        <v>347</v>
      </c>
    </row>
    <row r="32" spans="2:3" ht="15" customHeight="1">
      <c r="B32" s="42" t="s">
        <v>308</v>
      </c>
      <c r="C32" s="42" t="s">
        <v>348</v>
      </c>
    </row>
    <row r="33" spans="2:3" ht="15" customHeight="1">
      <c r="B33" s="43" t="s">
        <v>272</v>
      </c>
      <c r="C33" s="43" t="s">
        <v>349</v>
      </c>
    </row>
    <row r="34" spans="2:3" ht="15" customHeight="1">
      <c r="B34" s="56"/>
      <c r="C34" s="57"/>
    </row>
    <row r="35" spans="2:3" ht="15">
      <c r="B35" s="58" t="s">
        <v>131</v>
      </c>
      <c r="C35" s="59" t="s">
        <v>124</v>
      </c>
    </row>
    <row r="36" spans="2:3">
      <c r="B36" s="60"/>
      <c r="C36" s="59"/>
    </row>
    <row r="37" spans="2:3">
      <c r="B37" s="61" t="s">
        <v>128</v>
      </c>
      <c r="C37" s="62" t="s">
        <v>127</v>
      </c>
    </row>
    <row r="38" spans="2:3">
      <c r="B38" s="60"/>
      <c r="C38" s="59"/>
    </row>
    <row r="39" spans="2:3">
      <c r="B39" s="63" t="s">
        <v>125</v>
      </c>
      <c r="C39" s="62" t="s">
        <v>126</v>
      </c>
    </row>
    <row r="40" spans="2:3">
      <c r="B40" s="64"/>
      <c r="C40" s="65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626</v>
      </c>
      <c r="C1" s="33"/>
    </row>
    <row r="2" spans="2:9" ht="27.95" customHeight="1">
      <c r="B2" s="67" t="s">
        <v>132</v>
      </c>
      <c r="C2" s="40" t="s">
        <v>133</v>
      </c>
    </row>
    <row r="3" spans="2:9" ht="15" customHeight="1">
      <c r="B3" s="147"/>
      <c r="C3" s="41" t="s">
        <v>134</v>
      </c>
    </row>
    <row r="4" spans="2:9" ht="15" customHeight="1">
      <c r="B4" s="148"/>
      <c r="C4" s="42" t="s">
        <v>350</v>
      </c>
    </row>
    <row r="5" spans="2:9" ht="15" customHeight="1">
      <c r="B5" s="148"/>
      <c r="C5" s="42" t="s">
        <v>351</v>
      </c>
    </row>
    <row r="6" spans="2:9" ht="15" customHeight="1">
      <c r="B6" s="148"/>
      <c r="C6" s="42" t="s">
        <v>352</v>
      </c>
    </row>
    <row r="7" spans="2:9" ht="15" customHeight="1">
      <c r="B7" s="148"/>
      <c r="C7" s="42" t="s">
        <v>353</v>
      </c>
    </row>
    <row r="8" spans="2:9" ht="15" customHeight="1">
      <c r="B8" s="148"/>
      <c r="C8" s="42" t="s">
        <v>354</v>
      </c>
    </row>
    <row r="9" spans="2:9" ht="15" customHeight="1">
      <c r="B9" s="148"/>
      <c r="C9" s="42" t="s">
        <v>355</v>
      </c>
      <c r="D9" s="5"/>
      <c r="E9" s="5"/>
      <c r="G9" s="5"/>
      <c r="H9" s="5"/>
      <c r="I9" s="5"/>
    </row>
    <row r="10" spans="2:9" ht="15" customHeight="1">
      <c r="B10" s="148"/>
      <c r="C10" s="42" t="s">
        <v>356</v>
      </c>
      <c r="D10" s="5"/>
      <c r="E10" s="5"/>
      <c r="G10" s="5"/>
      <c r="H10" s="5"/>
      <c r="I10" s="5"/>
    </row>
    <row r="11" spans="2:9" ht="15" customHeight="1">
      <c r="B11" s="148"/>
      <c r="C11" s="42" t="s">
        <v>135</v>
      </c>
    </row>
    <row r="12" spans="2:9" ht="15" customHeight="1">
      <c r="B12" s="148"/>
      <c r="C12" s="42" t="s">
        <v>357</v>
      </c>
    </row>
    <row r="13" spans="2:9" ht="15" customHeight="1">
      <c r="B13" s="148"/>
      <c r="C13" s="42" t="s">
        <v>358</v>
      </c>
    </row>
    <row r="14" spans="2:9" ht="15" customHeight="1">
      <c r="B14" s="148"/>
      <c r="C14" s="42" t="s">
        <v>359</v>
      </c>
    </row>
    <row r="15" spans="2:9" ht="15" customHeight="1">
      <c r="B15" s="148"/>
      <c r="C15" s="42" t="s">
        <v>360</v>
      </c>
    </row>
    <row r="16" spans="2:9" ht="15" customHeight="1">
      <c r="B16" s="148"/>
      <c r="C16" s="42" t="s">
        <v>361</v>
      </c>
    </row>
    <row r="17" spans="2:3" ht="15" customHeight="1">
      <c r="B17" s="148"/>
      <c r="C17" s="42" t="s">
        <v>362</v>
      </c>
    </row>
    <row r="18" spans="2:3" ht="15" customHeight="1">
      <c r="B18" s="148"/>
      <c r="C18" s="42" t="s">
        <v>363</v>
      </c>
    </row>
    <row r="19" spans="2:3" ht="15" customHeight="1">
      <c r="B19" s="148"/>
      <c r="C19" s="42" t="s">
        <v>364</v>
      </c>
    </row>
    <row r="20" spans="2:3" ht="15" customHeight="1">
      <c r="B20" s="148"/>
      <c r="C20" s="42" t="s">
        <v>365</v>
      </c>
    </row>
    <row r="21" spans="2:3" ht="15" customHeight="1">
      <c r="B21" s="148"/>
      <c r="C21" s="42" t="s">
        <v>366</v>
      </c>
    </row>
    <row r="22" spans="2:3" ht="15" customHeight="1">
      <c r="B22" s="148"/>
      <c r="C22" s="42" t="s">
        <v>367</v>
      </c>
    </row>
    <row r="23" spans="2:3" ht="15" customHeight="1">
      <c r="B23" s="148"/>
      <c r="C23" s="42" t="s">
        <v>368</v>
      </c>
    </row>
    <row r="24" spans="2:3" ht="15" customHeight="1">
      <c r="B24" s="148"/>
      <c r="C24" s="42" t="s">
        <v>369</v>
      </c>
    </row>
    <row r="25" spans="2:3" ht="15" customHeight="1">
      <c r="B25" s="148"/>
      <c r="C25" s="42" t="s">
        <v>370</v>
      </c>
    </row>
    <row r="26" spans="2:3" ht="15" customHeight="1">
      <c r="B26" s="185"/>
      <c r="C26" s="43" t="s">
        <v>371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0"/>
      <c r="B1" s="133" t="s">
        <v>632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4" ht="36.75" customHeight="1" thickBot="1">
      <c r="A2" s="125" t="s">
        <v>206</v>
      </c>
      <c r="B2" s="126" t="s">
        <v>205</v>
      </c>
      <c r="C2" s="127" t="s">
        <v>204</v>
      </c>
      <c r="D2" s="126" t="s">
        <v>117</v>
      </c>
      <c r="E2" s="126" t="s">
        <v>207</v>
      </c>
      <c r="F2" s="128" t="s">
        <v>203</v>
      </c>
      <c r="G2" s="126" t="s">
        <v>202</v>
      </c>
      <c r="H2" s="129" t="s">
        <v>201</v>
      </c>
      <c r="I2" s="138" t="s">
        <v>209</v>
      </c>
      <c r="J2" s="92" t="s">
        <v>210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211</v>
      </c>
      <c r="D3" s="96">
        <v>1</v>
      </c>
      <c r="E3" s="96">
        <v>8</v>
      </c>
      <c r="F3" s="96">
        <v>10</v>
      </c>
      <c r="G3" s="96">
        <v>311917</v>
      </c>
      <c r="H3" s="98">
        <v>8.8145000000000001E-2</v>
      </c>
      <c r="I3" s="99">
        <v>216.39865580690002</v>
      </c>
      <c r="J3" s="280">
        <f>IF(ISNUMBER($I3),(($I3-$I$23)*$I$27)+$I$23,"-     ")</f>
        <v>213.81016850432709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211</v>
      </c>
      <c r="D4" s="103">
        <v>1</v>
      </c>
      <c r="E4" s="103">
        <v>17</v>
      </c>
      <c r="F4" s="103">
        <v>9</v>
      </c>
      <c r="G4" s="103">
        <v>311918</v>
      </c>
      <c r="H4" s="104">
        <v>8.4437999999999999E-2</v>
      </c>
      <c r="I4" s="105">
        <v>182.47359491176664</v>
      </c>
      <c r="J4" s="281">
        <f t="shared" ref="J4:J21" si="0">IF(ISNUMBER($I4),(($I4-$I$23)*$I$27)+$I$23,"-     ")</f>
        <v>211.99345060949614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211</v>
      </c>
      <c r="D5" s="103">
        <v>1</v>
      </c>
      <c r="E5" s="103">
        <v>19</v>
      </c>
      <c r="F5" s="103">
        <v>4</v>
      </c>
      <c r="G5" s="103">
        <v>311919</v>
      </c>
      <c r="H5" s="104">
        <v>8.5550000000000001E-2</v>
      </c>
      <c r="I5" s="105">
        <v>202.2489971898741</v>
      </c>
      <c r="J5" s="281">
        <f t="shared" si="0"/>
        <v>213.05244140415297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211</v>
      </c>
      <c r="D6" s="103">
        <v>1</v>
      </c>
      <c r="E6" s="103">
        <v>9</v>
      </c>
      <c r="F6" s="103">
        <v>5</v>
      </c>
      <c r="G6" s="103">
        <v>311920</v>
      </c>
      <c r="H6" s="104">
        <v>8.7438000000000002E-2</v>
      </c>
      <c r="I6" s="105">
        <v>183.43776504311933</v>
      </c>
      <c r="J6" s="281">
        <f t="shared" si="0"/>
        <v>212.04508279776852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211</v>
      </c>
      <c r="D7" s="103">
        <v>1</v>
      </c>
      <c r="E7" s="103">
        <v>16</v>
      </c>
      <c r="F7" s="103">
        <v>2</v>
      </c>
      <c r="G7" s="103">
        <v>311921</v>
      </c>
      <c r="H7" s="104">
        <v>8.6389999999999995E-2</v>
      </c>
      <c r="I7" s="105">
        <v>196.22458326371938</v>
      </c>
      <c r="J7" s="281">
        <f t="shared" si="0"/>
        <v>212.72982855404356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211</v>
      </c>
      <c r="D8" s="103">
        <v>1</v>
      </c>
      <c r="E8" s="103">
        <v>10</v>
      </c>
      <c r="F8" s="103">
        <v>5</v>
      </c>
      <c r="G8" s="103">
        <v>311922</v>
      </c>
      <c r="H8" s="104">
        <v>8.4748000000000004E-2</v>
      </c>
      <c r="I8" s="105">
        <v>212.22785618711066</v>
      </c>
      <c r="J8" s="281">
        <f t="shared" si="0"/>
        <v>213.58681838777321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211</v>
      </c>
      <c r="D9" s="103">
        <v>1</v>
      </c>
      <c r="E9" s="103">
        <v>12</v>
      </c>
      <c r="F9" s="103">
        <v>12</v>
      </c>
      <c r="G9" s="103">
        <v>311923</v>
      </c>
      <c r="H9" s="104">
        <v>8.5188E-2</v>
      </c>
      <c r="I9" s="105">
        <v>222.24910641879043</v>
      </c>
      <c r="J9" s="281">
        <f t="shared" si="0"/>
        <v>214.12346546058902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211</v>
      </c>
      <c r="D10" s="103">
        <v>1</v>
      </c>
      <c r="E10" s="103">
        <v>14</v>
      </c>
      <c r="F10" s="103">
        <v>7</v>
      </c>
      <c r="G10" s="103">
        <v>311924</v>
      </c>
      <c r="H10" s="104">
        <v>8.8232000000000005E-2</v>
      </c>
      <c r="I10" s="105">
        <v>216.56430119571235</v>
      </c>
      <c r="J10" s="281">
        <f t="shared" si="0"/>
        <v>213.81903896569432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211</v>
      </c>
      <c r="D11" s="103">
        <v>1</v>
      </c>
      <c r="E11" s="103">
        <v>20</v>
      </c>
      <c r="F11" s="103">
        <v>4</v>
      </c>
      <c r="G11" s="103">
        <v>311925</v>
      </c>
      <c r="H11" s="104">
        <v>8.6662000000000003E-2</v>
      </c>
      <c r="I11" s="105">
        <v>230.36500760627894</v>
      </c>
      <c r="J11" s="281">
        <f t="shared" si="0"/>
        <v>214.55807935754169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211</v>
      </c>
      <c r="D12" s="103">
        <v>1</v>
      </c>
      <c r="E12" s="103">
        <v>13</v>
      </c>
      <c r="F12" s="103">
        <v>7</v>
      </c>
      <c r="G12" s="103">
        <v>311926</v>
      </c>
      <c r="H12" s="104">
        <v>8.7050000000000002E-2</v>
      </c>
      <c r="I12" s="105">
        <v>193.15064967240042</v>
      </c>
      <c r="J12" s="281">
        <f t="shared" si="0"/>
        <v>212.56521661185329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211</v>
      </c>
      <c r="D13" s="103">
        <v>1</v>
      </c>
      <c r="E13" s="103">
        <v>5</v>
      </c>
      <c r="F13" s="103">
        <v>3</v>
      </c>
      <c r="G13" s="103">
        <v>311927</v>
      </c>
      <c r="H13" s="104">
        <v>8.4150000000000003E-2</v>
      </c>
      <c r="I13" s="105">
        <v>199.3508123844704</v>
      </c>
      <c r="J13" s="281">
        <f t="shared" si="0"/>
        <v>212.89724096944249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211</v>
      </c>
      <c r="D14" s="103">
        <v>1</v>
      </c>
      <c r="E14" s="103">
        <v>4</v>
      </c>
      <c r="F14" s="103">
        <v>8</v>
      </c>
      <c r="G14" s="103">
        <v>311928</v>
      </c>
      <c r="H14" s="104">
        <v>8.4141999999999995E-2</v>
      </c>
      <c r="I14" s="105">
        <v>226.63847209128031</v>
      </c>
      <c r="J14" s="281">
        <f t="shared" si="0"/>
        <v>214.35851998823802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211</v>
      </c>
      <c r="D15" s="103">
        <v>1</v>
      </c>
      <c r="E15" s="103">
        <v>3</v>
      </c>
      <c r="F15" s="103">
        <v>8</v>
      </c>
      <c r="G15" s="103">
        <v>311929</v>
      </c>
      <c r="H15" s="104">
        <v>8.6015999999999995E-2</v>
      </c>
      <c r="I15" s="105">
        <v>220.46239623663442</v>
      </c>
      <c r="J15" s="281">
        <f t="shared" si="0"/>
        <v>214.02778550379151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211</v>
      </c>
      <c r="D16" s="103">
        <v>1</v>
      </c>
      <c r="E16" s="103">
        <v>6</v>
      </c>
      <c r="F16" s="103">
        <v>3</v>
      </c>
      <c r="G16" s="103">
        <v>311930</v>
      </c>
      <c r="H16" s="104">
        <v>8.7664000000000006E-2</v>
      </c>
      <c r="I16" s="105">
        <v>204.04155471230888</v>
      </c>
      <c r="J16" s="281">
        <f t="shared" si="0"/>
        <v>213.14843449134557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211</v>
      </c>
      <c r="D17" s="103">
        <v>1</v>
      </c>
      <c r="E17" s="103">
        <v>7</v>
      </c>
      <c r="F17" s="103">
        <v>10</v>
      </c>
      <c r="G17" s="103">
        <v>311931</v>
      </c>
      <c r="H17" s="104">
        <v>8.4324999999999997E-2</v>
      </c>
      <c r="I17" s="105">
        <v>225.0775942464067</v>
      </c>
      <c r="J17" s="281">
        <f t="shared" si="0"/>
        <v>214.2749335586899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211</v>
      </c>
      <c r="D18" s="103">
        <v>1</v>
      </c>
      <c r="E18" s="103">
        <v>2</v>
      </c>
      <c r="F18" s="103">
        <v>1</v>
      </c>
      <c r="G18" s="103">
        <v>311932</v>
      </c>
      <c r="H18" s="104">
        <v>8.4494E-2</v>
      </c>
      <c r="I18" s="105">
        <v>199.0416809341252</v>
      </c>
      <c r="J18" s="281">
        <f t="shared" si="0"/>
        <v>212.88068669885669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211</v>
      </c>
      <c r="D19" s="103">
        <v>1</v>
      </c>
      <c r="E19" s="103">
        <v>15</v>
      </c>
      <c r="F19" s="103">
        <v>2</v>
      </c>
      <c r="G19" s="103">
        <v>311933</v>
      </c>
      <c r="H19" s="104">
        <v>8.7654999999999997E-2</v>
      </c>
      <c r="I19" s="105">
        <v>312.13134220627887</v>
      </c>
      <c r="J19" s="281">
        <f t="shared" si="0"/>
        <v>218.9367410118783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211</v>
      </c>
      <c r="D20" s="103">
        <v>1</v>
      </c>
      <c r="E20" s="103">
        <v>11</v>
      </c>
      <c r="F20" s="103">
        <v>12</v>
      </c>
      <c r="G20" s="103">
        <v>311934</v>
      </c>
      <c r="H20" s="104">
        <v>8.4643999999999997E-2</v>
      </c>
      <c r="I20" s="105">
        <v>196.06124183973327</v>
      </c>
      <c r="J20" s="281">
        <f t="shared" si="0"/>
        <v>212.72108147209019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211</v>
      </c>
      <c r="D21" s="103">
        <v>1</v>
      </c>
      <c r="E21" s="103">
        <v>18</v>
      </c>
      <c r="F21" s="103">
        <v>9</v>
      </c>
      <c r="G21" s="103">
        <v>311935</v>
      </c>
      <c r="H21" s="104">
        <v>8.5810999999999998E-2</v>
      </c>
      <c r="I21" s="105">
        <v>230.87368383685396</v>
      </c>
      <c r="J21" s="281">
        <f t="shared" si="0"/>
        <v>214.58531943276563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211</v>
      </c>
      <c r="D22" s="103">
        <v>1</v>
      </c>
      <c r="E22" s="103">
        <v>1</v>
      </c>
      <c r="F22" s="103">
        <v>1</v>
      </c>
      <c r="G22" s="103">
        <v>311936</v>
      </c>
      <c r="H22" s="104">
        <v>8.7877999999999998E-2</v>
      </c>
      <c r="I22" s="105">
        <v>204.25489717078807</v>
      </c>
      <c r="J22" s="281">
        <f>IF(ISNUMBER($I22),(($I22-$I$23)*$I$27)+$I$23,"-     ")</f>
        <v>213.1598591742148</v>
      </c>
      <c r="K22" s="106"/>
      <c r="L22" s="106"/>
      <c r="M22" s="106"/>
      <c r="N22" s="107"/>
    </row>
    <row r="23" spans="1:14" ht="18" customHeight="1">
      <c r="A23" s="134" t="s">
        <v>200</v>
      </c>
      <c r="B23" s="118"/>
      <c r="C23" s="119"/>
      <c r="D23" s="118"/>
      <c r="E23" s="118"/>
      <c r="F23" s="120"/>
      <c r="G23" s="118"/>
      <c r="H23" s="121">
        <f>AVERAGE(H$3:H$22)</f>
        <v>8.6030999999999996E-2</v>
      </c>
      <c r="I23" s="282">
        <f>AVERAGE(I$3:I$22)</f>
        <v>213.66370964772764</v>
      </c>
      <c r="J23" s="283">
        <f>AVERAGE(J$3:J$22)</f>
        <v>213.66370964772764</v>
      </c>
      <c r="K23" s="119"/>
      <c r="L23" s="119"/>
      <c r="M23" s="119"/>
      <c r="N23" s="122"/>
    </row>
    <row r="24" spans="1:14" ht="18" customHeight="1">
      <c r="A24" s="135" t="s">
        <v>199</v>
      </c>
      <c r="B24" s="117"/>
      <c r="C24" s="116"/>
      <c r="D24" s="117"/>
      <c r="E24" s="117"/>
      <c r="F24" s="117"/>
      <c r="G24" s="117"/>
      <c r="H24" s="123"/>
      <c r="I24" s="284">
        <f>MEDIAN(I$3:I$22)</f>
        <v>208.24137667894936</v>
      </c>
      <c r="J24" s="285">
        <f>MEDIAN(J$3:J$22)</f>
        <v>213.373338780994</v>
      </c>
      <c r="K24" s="116"/>
      <c r="L24" s="116"/>
      <c r="M24" s="116"/>
      <c r="N24" s="124"/>
    </row>
    <row r="25" spans="1:14" ht="18" customHeight="1">
      <c r="A25" s="135" t="s">
        <v>198</v>
      </c>
      <c r="B25" s="117"/>
      <c r="C25" s="116"/>
      <c r="D25" s="117"/>
      <c r="E25" s="117"/>
      <c r="F25" s="117"/>
      <c r="G25" s="117"/>
      <c r="H25" s="123"/>
      <c r="I25" s="284">
        <f>STDEV(I$3:I$22)</f>
        <v>27.49043403862175</v>
      </c>
      <c r="J25" s="285">
        <f>STDEV(J$3:J$22)</f>
        <v>1.4721377688609687</v>
      </c>
      <c r="K25" s="116"/>
      <c r="L25" s="116"/>
      <c r="M25" s="116"/>
      <c r="N25" s="124"/>
    </row>
    <row r="26" spans="1:14" ht="18" customHeight="1" thickBot="1">
      <c r="A26" s="135" t="s">
        <v>197</v>
      </c>
      <c r="B26" s="117"/>
      <c r="C26" s="116"/>
      <c r="D26" s="117"/>
      <c r="E26" s="117"/>
      <c r="F26" s="117"/>
      <c r="G26" s="117"/>
      <c r="H26" s="123"/>
      <c r="I26" s="286">
        <f>I25/I23</f>
        <v>0.12866215832321676</v>
      </c>
      <c r="J26" s="287">
        <f>J25/J23</f>
        <v>6.8899757066284992E-3</v>
      </c>
      <c r="K26" s="116"/>
      <c r="L26" s="116"/>
      <c r="M26" s="116"/>
      <c r="N26" s="124"/>
    </row>
    <row r="27" spans="1:14" ht="18" customHeight="1" thickBot="1">
      <c r="A27" s="136" t="s">
        <v>196</v>
      </c>
      <c r="B27" s="108"/>
      <c r="C27" s="109"/>
      <c r="D27" s="108"/>
      <c r="E27" s="108"/>
      <c r="F27" s="108"/>
      <c r="G27" s="108"/>
      <c r="H27" s="110"/>
      <c r="I27" s="137">
        <f>SQRT(I26*I26*H23/$C$31)/I26</f>
        <v>5.3550910356407577E-2</v>
      </c>
      <c r="J27" s="111"/>
      <c r="K27" s="111"/>
      <c r="L27" s="111"/>
      <c r="M27" s="111"/>
      <c r="N27" s="112"/>
    </row>
    <row r="28" spans="1:14" ht="18" customHeight="1">
      <c r="H28" s="113"/>
    </row>
    <row r="29" spans="1:14" ht="18" customHeight="1">
      <c r="H29" s="113"/>
    </row>
    <row r="30" spans="1:14" ht="18" customHeight="1">
      <c r="A30" s="114" t="s">
        <v>195</v>
      </c>
      <c r="B30" s="115" t="s">
        <v>208</v>
      </c>
      <c r="H30" s="113"/>
    </row>
    <row r="31" spans="1:14" ht="18" customHeight="1">
      <c r="A31" s="91" t="s">
        <v>194</v>
      </c>
      <c r="C31" s="117">
        <v>30</v>
      </c>
      <c r="D31" s="116" t="s">
        <v>193</v>
      </c>
      <c r="H31" s="113"/>
    </row>
    <row r="32" spans="1:14" ht="18" customHeight="1">
      <c r="H32" s="11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2026-07-30 14:12.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6812-94F6-4E39-A026-21F8A619FBF4}">
  <sheetPr codeName="Sheet6"/>
  <dimension ref="A1:BN205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461</v>
      </c>
      <c r="BM1" s="27" t="s">
        <v>66</v>
      </c>
    </row>
    <row r="2" spans="1:66" ht="15">
      <c r="A2" s="24" t="s">
        <v>98</v>
      </c>
      <c r="B2" s="18" t="s">
        <v>117</v>
      </c>
      <c r="C2" s="15" t="s">
        <v>118</v>
      </c>
      <c r="D2" s="14" t="s">
        <v>239</v>
      </c>
      <c r="E2" s="16" t="s">
        <v>239</v>
      </c>
      <c r="F2" s="17" t="s">
        <v>239</v>
      </c>
      <c r="G2" s="17" t="s">
        <v>239</v>
      </c>
      <c r="H2" s="17" t="s">
        <v>239</v>
      </c>
      <c r="I2" s="17" t="s">
        <v>239</v>
      </c>
      <c r="J2" s="17" t="s">
        <v>239</v>
      </c>
      <c r="K2" s="17" t="s">
        <v>239</v>
      </c>
      <c r="L2" s="17" t="s">
        <v>239</v>
      </c>
      <c r="M2" s="17" t="s">
        <v>239</v>
      </c>
      <c r="N2" s="17" t="s">
        <v>239</v>
      </c>
      <c r="O2" s="17" t="s">
        <v>239</v>
      </c>
      <c r="P2" s="17" t="s">
        <v>239</v>
      </c>
      <c r="Q2" s="17" t="s">
        <v>239</v>
      </c>
      <c r="R2" s="17" t="s">
        <v>239</v>
      </c>
      <c r="S2" s="17" t="s">
        <v>239</v>
      </c>
      <c r="T2" s="17" t="s">
        <v>239</v>
      </c>
      <c r="U2" s="17" t="s">
        <v>239</v>
      </c>
      <c r="V2" s="17" t="s">
        <v>239</v>
      </c>
      <c r="W2" s="17" t="s">
        <v>239</v>
      </c>
      <c r="X2" s="14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3" t="s">
        <v>241</v>
      </c>
      <c r="E3" s="144" t="s">
        <v>242</v>
      </c>
      <c r="F3" s="145" t="s">
        <v>243</v>
      </c>
      <c r="G3" s="145" t="s">
        <v>244</v>
      </c>
      <c r="H3" s="145" t="s">
        <v>245</v>
      </c>
      <c r="I3" s="145" t="s">
        <v>246</v>
      </c>
      <c r="J3" s="145" t="s">
        <v>247</v>
      </c>
      <c r="K3" s="145" t="s">
        <v>248</v>
      </c>
      <c r="L3" s="145" t="s">
        <v>249</v>
      </c>
      <c r="M3" s="145" t="s">
        <v>250</v>
      </c>
      <c r="N3" s="145" t="s">
        <v>251</v>
      </c>
      <c r="O3" s="145" t="s">
        <v>252</v>
      </c>
      <c r="P3" s="145" t="s">
        <v>253</v>
      </c>
      <c r="Q3" s="145" t="s">
        <v>254</v>
      </c>
      <c r="R3" s="145" t="s">
        <v>255</v>
      </c>
      <c r="S3" s="145" t="s">
        <v>256</v>
      </c>
      <c r="T3" s="145" t="s">
        <v>257</v>
      </c>
      <c r="U3" s="145" t="s">
        <v>258</v>
      </c>
      <c r="V3" s="145" t="s">
        <v>259</v>
      </c>
      <c r="W3" s="145" t="s">
        <v>260</v>
      </c>
      <c r="X3" s="146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119</v>
      </c>
      <c r="E4" s="10" t="s">
        <v>261</v>
      </c>
      <c r="F4" s="11" t="s">
        <v>262</v>
      </c>
      <c r="G4" s="11" t="s">
        <v>261</v>
      </c>
      <c r="H4" s="11" t="s">
        <v>262</v>
      </c>
      <c r="I4" s="11" t="s">
        <v>261</v>
      </c>
      <c r="J4" s="11" t="s">
        <v>261</v>
      </c>
      <c r="K4" s="11" t="s">
        <v>262</v>
      </c>
      <c r="L4" s="11" t="s">
        <v>262</v>
      </c>
      <c r="M4" s="11" t="s">
        <v>262</v>
      </c>
      <c r="N4" s="11" t="s">
        <v>262</v>
      </c>
      <c r="O4" s="11" t="s">
        <v>263</v>
      </c>
      <c r="P4" s="11" t="s">
        <v>261</v>
      </c>
      <c r="Q4" s="11" t="s">
        <v>262</v>
      </c>
      <c r="R4" s="11" t="s">
        <v>262</v>
      </c>
      <c r="S4" s="11" t="s">
        <v>262</v>
      </c>
      <c r="T4" s="11" t="s">
        <v>262</v>
      </c>
      <c r="U4" s="11" t="s">
        <v>262</v>
      </c>
      <c r="V4" s="11" t="s">
        <v>262</v>
      </c>
      <c r="W4" s="11" t="s">
        <v>263</v>
      </c>
      <c r="X4" s="146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264</v>
      </c>
      <c r="E5" s="25" t="s">
        <v>121</v>
      </c>
      <c r="F5" s="25" t="s">
        <v>121</v>
      </c>
      <c r="G5" s="25" t="s">
        <v>122</v>
      </c>
      <c r="H5" s="25" t="s">
        <v>121</v>
      </c>
      <c r="I5" s="25" t="s">
        <v>265</v>
      </c>
      <c r="J5" s="25" t="s">
        <v>121</v>
      </c>
      <c r="K5" s="25" t="s">
        <v>266</v>
      </c>
      <c r="L5" s="25" t="s">
        <v>121</v>
      </c>
      <c r="M5" s="25" t="s">
        <v>121</v>
      </c>
      <c r="N5" s="25" t="s">
        <v>121</v>
      </c>
      <c r="O5" s="25" t="s">
        <v>265</v>
      </c>
      <c r="P5" s="25" t="s">
        <v>121</v>
      </c>
      <c r="Q5" s="25" t="s">
        <v>121</v>
      </c>
      <c r="R5" s="25" t="s">
        <v>121</v>
      </c>
      <c r="S5" s="25" t="s">
        <v>121</v>
      </c>
      <c r="T5" s="25" t="s">
        <v>121</v>
      </c>
      <c r="U5" s="25" t="s">
        <v>121</v>
      </c>
      <c r="V5" s="25" t="s">
        <v>265</v>
      </c>
      <c r="W5" s="25" t="s">
        <v>121</v>
      </c>
      <c r="X5" s="146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5">
        <v>204.25489717078807</v>
      </c>
      <c r="E6" s="206">
        <v>204</v>
      </c>
      <c r="F6" s="206">
        <v>201</v>
      </c>
      <c r="G6" s="206">
        <v>196</v>
      </c>
      <c r="H6" s="206">
        <v>212</v>
      </c>
      <c r="I6" s="206">
        <v>203.99999999999997</v>
      </c>
      <c r="J6" s="207">
        <v>219.56</v>
      </c>
      <c r="K6" s="206">
        <v>198</v>
      </c>
      <c r="L6" s="206">
        <v>196</v>
      </c>
      <c r="M6" s="208">
        <v>243</v>
      </c>
      <c r="N6" s="206">
        <v>193</v>
      </c>
      <c r="O6" s="206">
        <v>211</v>
      </c>
      <c r="P6" s="206">
        <v>182</v>
      </c>
      <c r="Q6" s="206">
        <v>196</v>
      </c>
      <c r="R6" s="206">
        <v>202</v>
      </c>
      <c r="S6" s="206">
        <v>184</v>
      </c>
      <c r="T6" s="206">
        <v>210</v>
      </c>
      <c r="U6" s="206">
        <v>196.31018448868139</v>
      </c>
      <c r="V6" s="206">
        <v>197</v>
      </c>
      <c r="W6" s="207">
        <v>239.99999999999997</v>
      </c>
      <c r="X6" s="209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199.0416809341252</v>
      </c>
      <c r="E7" s="213">
        <v>202</v>
      </c>
      <c r="F7" s="213">
        <v>193</v>
      </c>
      <c r="G7" s="213">
        <v>195</v>
      </c>
      <c r="H7" s="213">
        <v>201</v>
      </c>
      <c r="I7" s="213">
        <v>200.00000000000003</v>
      </c>
      <c r="J7" s="214">
        <v>218.88</v>
      </c>
      <c r="K7" s="213">
        <v>200</v>
      </c>
      <c r="L7" s="213">
        <v>199.00000000000003</v>
      </c>
      <c r="M7" s="213">
        <v>196</v>
      </c>
      <c r="N7" s="213">
        <v>202</v>
      </c>
      <c r="O7" s="213">
        <v>210</v>
      </c>
      <c r="P7" s="213">
        <v>204</v>
      </c>
      <c r="Q7" s="213">
        <v>207</v>
      </c>
      <c r="R7" s="213">
        <v>208</v>
      </c>
      <c r="S7" s="213">
        <v>189</v>
      </c>
      <c r="T7" s="213">
        <v>210</v>
      </c>
      <c r="U7" s="213">
        <v>194.52339690810706</v>
      </c>
      <c r="V7" s="213">
        <v>197</v>
      </c>
      <c r="W7" s="214">
        <v>239.99999999999997</v>
      </c>
      <c r="X7" s="209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220.46239623663442</v>
      </c>
      <c r="E8" s="213">
        <v>181</v>
      </c>
      <c r="F8" s="213">
        <v>188</v>
      </c>
      <c r="G8" s="213">
        <v>206</v>
      </c>
      <c r="H8" s="213">
        <v>210</v>
      </c>
      <c r="I8" s="213">
        <v>202</v>
      </c>
      <c r="J8" s="214">
        <v>219.2</v>
      </c>
      <c r="K8" s="213">
        <v>198</v>
      </c>
      <c r="L8" s="213">
        <v>199.00000000000003</v>
      </c>
      <c r="M8" s="213">
        <v>209</v>
      </c>
      <c r="N8" s="213">
        <v>194.00000000000003</v>
      </c>
      <c r="O8" s="213">
        <v>220</v>
      </c>
      <c r="P8" s="213">
        <v>187</v>
      </c>
      <c r="Q8" s="213">
        <v>200.00000000000003</v>
      </c>
      <c r="R8" s="213">
        <v>202</v>
      </c>
      <c r="S8" s="213">
        <v>210</v>
      </c>
      <c r="T8" s="213">
        <v>210</v>
      </c>
      <c r="U8" s="213">
        <v>197.10508000489759</v>
      </c>
      <c r="V8" s="213">
        <v>180</v>
      </c>
      <c r="W8" s="214">
        <v>210</v>
      </c>
      <c r="X8" s="209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226.63847209128031</v>
      </c>
      <c r="E9" s="213">
        <v>200</v>
      </c>
      <c r="F9" s="213">
        <v>188</v>
      </c>
      <c r="G9" s="213">
        <v>197</v>
      </c>
      <c r="H9" s="213">
        <v>199.00000000000003</v>
      </c>
      <c r="I9" s="215">
        <v>226</v>
      </c>
      <c r="J9" s="214">
        <v>219.4</v>
      </c>
      <c r="K9" s="213">
        <v>198</v>
      </c>
      <c r="L9" s="213">
        <v>202</v>
      </c>
      <c r="M9" s="213">
        <v>202.3</v>
      </c>
      <c r="N9" s="213">
        <v>194.00000000000003</v>
      </c>
      <c r="O9" s="213">
        <v>213</v>
      </c>
      <c r="P9" s="213">
        <v>190</v>
      </c>
      <c r="Q9" s="213">
        <v>203</v>
      </c>
      <c r="R9" s="213">
        <v>207</v>
      </c>
      <c r="S9" s="213">
        <v>197</v>
      </c>
      <c r="T9" s="213">
        <v>220</v>
      </c>
      <c r="U9" s="213">
        <v>190.45328477896436</v>
      </c>
      <c r="V9" s="213">
        <v>216</v>
      </c>
      <c r="W9" s="214">
        <v>239.99999999999997</v>
      </c>
      <c r="X9" s="209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199.81365557263607</v>
      </c>
      <c r="BN9" s="27"/>
    </row>
    <row r="10" spans="1:66">
      <c r="A10" s="29"/>
      <c r="B10" s="19">
        <v>1</v>
      </c>
      <c r="C10" s="9">
        <v>5</v>
      </c>
      <c r="D10" s="212">
        <v>199.3508123844704</v>
      </c>
      <c r="E10" s="213">
        <v>190</v>
      </c>
      <c r="F10" s="213">
        <v>193</v>
      </c>
      <c r="G10" s="213">
        <v>203</v>
      </c>
      <c r="H10" s="213">
        <v>191</v>
      </c>
      <c r="I10" s="213">
        <v>218</v>
      </c>
      <c r="J10" s="214">
        <v>220</v>
      </c>
      <c r="K10" s="213">
        <v>198</v>
      </c>
      <c r="L10" s="213">
        <v>189</v>
      </c>
      <c r="M10" s="213">
        <v>196.7</v>
      </c>
      <c r="N10" s="213">
        <v>197</v>
      </c>
      <c r="O10" s="213">
        <v>203</v>
      </c>
      <c r="P10" s="213">
        <v>193</v>
      </c>
      <c r="Q10" s="213">
        <v>199.00000000000003</v>
      </c>
      <c r="R10" s="213">
        <v>200</v>
      </c>
      <c r="S10" s="213">
        <v>185</v>
      </c>
      <c r="T10" s="215">
        <v>230.00000000000003</v>
      </c>
      <c r="U10" s="213">
        <v>192.88986164639795</v>
      </c>
      <c r="V10" s="213">
        <v>200</v>
      </c>
      <c r="W10" s="214">
        <v>230.00000000000003</v>
      </c>
      <c r="X10" s="209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</v>
      </c>
    </row>
    <row r="11" spans="1:66">
      <c r="A11" s="29"/>
      <c r="B11" s="19">
        <v>1</v>
      </c>
      <c r="C11" s="9">
        <v>6</v>
      </c>
      <c r="D11" s="212">
        <v>204.04155471230888</v>
      </c>
      <c r="E11" s="213">
        <v>224</v>
      </c>
      <c r="F11" s="215">
        <v>232</v>
      </c>
      <c r="G11" s="213">
        <v>198</v>
      </c>
      <c r="H11" s="213">
        <v>206</v>
      </c>
      <c r="I11" s="213">
        <v>201</v>
      </c>
      <c r="J11" s="214">
        <v>218.88</v>
      </c>
      <c r="K11" s="213">
        <v>197</v>
      </c>
      <c r="L11" s="213">
        <v>195</v>
      </c>
      <c r="M11" s="213">
        <v>208</v>
      </c>
      <c r="N11" s="215">
        <v>254.00000000000003</v>
      </c>
      <c r="O11" s="213">
        <v>203</v>
      </c>
      <c r="P11" s="213">
        <v>184</v>
      </c>
      <c r="Q11" s="213">
        <v>194.00000000000003</v>
      </c>
      <c r="R11" s="213">
        <v>211</v>
      </c>
      <c r="S11" s="213">
        <v>193</v>
      </c>
      <c r="T11" s="213">
        <v>220</v>
      </c>
      <c r="U11" s="213">
        <v>191.71106058183005</v>
      </c>
      <c r="V11" s="213">
        <v>197</v>
      </c>
      <c r="W11" s="214">
        <v>220</v>
      </c>
      <c r="X11" s="209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6"/>
    </row>
    <row r="12" spans="1:66">
      <c r="A12" s="29"/>
      <c r="B12" s="19"/>
      <c r="C12" s="9">
        <v>7</v>
      </c>
      <c r="D12" s="212">
        <v>225.07759424640668</v>
      </c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09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6"/>
    </row>
    <row r="13" spans="1:66">
      <c r="A13" s="29"/>
      <c r="B13" s="19"/>
      <c r="C13" s="9">
        <v>8</v>
      </c>
      <c r="D13" s="212">
        <v>216.39865580690002</v>
      </c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09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6"/>
    </row>
    <row r="14" spans="1:66">
      <c r="A14" s="29"/>
      <c r="B14" s="19"/>
      <c r="C14" s="9">
        <v>9</v>
      </c>
      <c r="D14" s="212">
        <v>183.43776504311933</v>
      </c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09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6"/>
    </row>
    <row r="15" spans="1:66">
      <c r="A15" s="29"/>
      <c r="B15" s="19"/>
      <c r="C15" s="9">
        <v>10</v>
      </c>
      <c r="D15" s="212">
        <v>212.22785618711066</v>
      </c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09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6"/>
    </row>
    <row r="16" spans="1:66">
      <c r="A16" s="29"/>
      <c r="B16" s="19"/>
      <c r="C16" s="9">
        <v>11</v>
      </c>
      <c r="D16" s="212">
        <v>196.06124183973327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09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6"/>
    </row>
    <row r="17" spans="1:65">
      <c r="A17" s="29"/>
      <c r="B17" s="19"/>
      <c r="C17" s="9">
        <v>12</v>
      </c>
      <c r="D17" s="212">
        <v>222.2491064187904</v>
      </c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09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6"/>
    </row>
    <row r="18" spans="1:65">
      <c r="A18" s="29"/>
      <c r="B18" s="19"/>
      <c r="C18" s="9">
        <v>13</v>
      </c>
      <c r="D18" s="212">
        <v>193.15064967240042</v>
      </c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09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6"/>
    </row>
    <row r="19" spans="1:65">
      <c r="A19" s="29"/>
      <c r="B19" s="19"/>
      <c r="C19" s="9">
        <v>14</v>
      </c>
      <c r="D19" s="212">
        <v>216.56430119571235</v>
      </c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09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6"/>
    </row>
    <row r="20" spans="1:65">
      <c r="A20" s="29"/>
      <c r="B20" s="19"/>
      <c r="C20" s="9">
        <v>15</v>
      </c>
      <c r="D20" s="212">
        <v>312.13134220627887</v>
      </c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6"/>
    </row>
    <row r="21" spans="1:65">
      <c r="A21" s="29"/>
      <c r="B21" s="19"/>
      <c r="C21" s="9">
        <v>16</v>
      </c>
      <c r="D21" s="212">
        <v>196.22458326371938</v>
      </c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6"/>
    </row>
    <row r="22" spans="1:65">
      <c r="A22" s="29"/>
      <c r="B22" s="19"/>
      <c r="C22" s="9">
        <v>17</v>
      </c>
      <c r="D22" s="212">
        <v>182.47359491176664</v>
      </c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6"/>
    </row>
    <row r="23" spans="1:65">
      <c r="A23" s="29"/>
      <c r="B23" s="19"/>
      <c r="C23" s="9">
        <v>18</v>
      </c>
      <c r="D23" s="212">
        <v>230.87368383685393</v>
      </c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09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6"/>
    </row>
    <row r="24" spans="1:65">
      <c r="A24" s="29"/>
      <c r="B24" s="19"/>
      <c r="C24" s="9">
        <v>19</v>
      </c>
      <c r="D24" s="212">
        <v>202.2489971898741</v>
      </c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09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6"/>
    </row>
    <row r="25" spans="1:65">
      <c r="A25" s="29"/>
      <c r="B25" s="19"/>
      <c r="C25" s="9">
        <v>20</v>
      </c>
      <c r="D25" s="212">
        <v>230.36500760627894</v>
      </c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09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6"/>
    </row>
    <row r="26" spans="1:65">
      <c r="A26" s="29"/>
      <c r="B26" s="20" t="s">
        <v>267</v>
      </c>
      <c r="C26" s="12"/>
      <c r="D26" s="217">
        <v>213.66370964772759</v>
      </c>
      <c r="E26" s="217">
        <v>200.16666666666666</v>
      </c>
      <c r="F26" s="217">
        <v>199.16666666666666</v>
      </c>
      <c r="G26" s="217">
        <v>199.16666666666666</v>
      </c>
      <c r="H26" s="217">
        <v>203.16666666666666</v>
      </c>
      <c r="I26" s="217">
        <v>208.5</v>
      </c>
      <c r="J26" s="217">
        <v>219.32000000000002</v>
      </c>
      <c r="K26" s="217">
        <v>198.16666666666666</v>
      </c>
      <c r="L26" s="217">
        <v>196.66666666666666</v>
      </c>
      <c r="M26" s="217">
        <v>209.16666666666666</v>
      </c>
      <c r="N26" s="217">
        <v>205.66666666666666</v>
      </c>
      <c r="O26" s="217">
        <v>210</v>
      </c>
      <c r="P26" s="217">
        <v>190</v>
      </c>
      <c r="Q26" s="217">
        <v>199.83333333333334</v>
      </c>
      <c r="R26" s="217">
        <v>205</v>
      </c>
      <c r="S26" s="217">
        <v>193</v>
      </c>
      <c r="T26" s="217">
        <v>216.66666666666666</v>
      </c>
      <c r="U26" s="217">
        <v>193.83214473481306</v>
      </c>
      <c r="V26" s="217">
        <v>197.83333333333334</v>
      </c>
      <c r="W26" s="217">
        <v>230</v>
      </c>
      <c r="X26" s="209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6"/>
    </row>
    <row r="27" spans="1:65">
      <c r="A27" s="29"/>
      <c r="B27" s="3" t="s">
        <v>268</v>
      </c>
      <c r="C27" s="28"/>
      <c r="D27" s="213">
        <v>208.24137667894936</v>
      </c>
      <c r="E27" s="213">
        <v>201</v>
      </c>
      <c r="F27" s="213">
        <v>193</v>
      </c>
      <c r="G27" s="213">
        <v>197.5</v>
      </c>
      <c r="H27" s="213">
        <v>203.5</v>
      </c>
      <c r="I27" s="213">
        <v>203</v>
      </c>
      <c r="J27" s="213">
        <v>219.3</v>
      </c>
      <c r="K27" s="213">
        <v>198</v>
      </c>
      <c r="L27" s="213">
        <v>197.5</v>
      </c>
      <c r="M27" s="213">
        <v>205.15</v>
      </c>
      <c r="N27" s="213">
        <v>195.5</v>
      </c>
      <c r="O27" s="213">
        <v>210.5</v>
      </c>
      <c r="P27" s="213">
        <v>188.5</v>
      </c>
      <c r="Q27" s="213">
        <v>199.50000000000003</v>
      </c>
      <c r="R27" s="213">
        <v>204.5</v>
      </c>
      <c r="S27" s="213">
        <v>191</v>
      </c>
      <c r="T27" s="213">
        <v>215</v>
      </c>
      <c r="U27" s="213">
        <v>193.70662927725249</v>
      </c>
      <c r="V27" s="213">
        <v>197</v>
      </c>
      <c r="W27" s="213">
        <v>235</v>
      </c>
      <c r="X27" s="209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6"/>
    </row>
    <row r="28" spans="1:65">
      <c r="A28" s="29"/>
      <c r="B28" s="3" t="s">
        <v>269</v>
      </c>
      <c r="C28" s="28"/>
      <c r="D28" s="218">
        <v>27.49043403862175</v>
      </c>
      <c r="E28" s="218">
        <v>14.53845475511984</v>
      </c>
      <c r="F28" s="218">
        <v>16.773987798572726</v>
      </c>
      <c r="G28" s="218">
        <v>4.3550736694878838</v>
      </c>
      <c r="H28" s="218">
        <v>7.7824589087682705</v>
      </c>
      <c r="I28" s="218">
        <v>10.839741694339398</v>
      </c>
      <c r="J28" s="218">
        <v>0.43081318457076329</v>
      </c>
      <c r="K28" s="218">
        <v>0.98319208025017502</v>
      </c>
      <c r="L28" s="218">
        <v>4.5018514709691075</v>
      </c>
      <c r="M28" s="218">
        <v>17.447139211534559</v>
      </c>
      <c r="N28" s="218">
        <v>23.905368992481172</v>
      </c>
      <c r="O28" s="218">
        <v>6.4498061986388402</v>
      </c>
      <c r="P28" s="218">
        <v>7.9246451024635798</v>
      </c>
      <c r="Q28" s="218">
        <v>4.708148963941837</v>
      </c>
      <c r="R28" s="218">
        <v>4.2895221179054435</v>
      </c>
      <c r="S28" s="218">
        <v>9.6540147089177371</v>
      </c>
      <c r="T28" s="218">
        <v>8.1649658092772697</v>
      </c>
      <c r="U28" s="218">
        <v>2.6128224537838536</v>
      </c>
      <c r="V28" s="218">
        <v>11.444066876188144</v>
      </c>
      <c r="W28" s="218">
        <v>12.649110640673504</v>
      </c>
      <c r="X28" s="219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1"/>
    </row>
    <row r="29" spans="1:65">
      <c r="A29" s="29"/>
      <c r="B29" s="3" t="s">
        <v>86</v>
      </c>
      <c r="C29" s="28"/>
      <c r="D29" s="13">
        <v>0.12866215832321679</v>
      </c>
      <c r="E29" s="13">
        <v>7.2631747319499618E-2</v>
      </c>
      <c r="F29" s="13">
        <v>8.4220859239695703E-2</v>
      </c>
      <c r="G29" s="13">
        <v>2.1866478675252973E-2</v>
      </c>
      <c r="H29" s="13">
        <v>3.830578626136967E-2</v>
      </c>
      <c r="I29" s="13">
        <v>5.1989168797790877E-2</v>
      </c>
      <c r="J29" s="13">
        <v>1.9643132617671133E-3</v>
      </c>
      <c r="K29" s="13">
        <v>4.9614402703961735E-3</v>
      </c>
      <c r="L29" s="13">
        <v>2.2890770191368346E-2</v>
      </c>
      <c r="M29" s="13">
        <v>8.3412617744388337E-2</v>
      </c>
      <c r="N29" s="13">
        <v>0.11623356074139954</v>
      </c>
      <c r="O29" s="13">
        <v>3.0713362850661143E-2</v>
      </c>
      <c r="P29" s="13">
        <v>4.1708658434018844E-2</v>
      </c>
      <c r="Q29" s="13">
        <v>2.3560378468432879E-2</v>
      </c>
      <c r="R29" s="13">
        <v>2.0924498136124115E-2</v>
      </c>
      <c r="S29" s="13">
        <v>5.0020801600610038E-2</v>
      </c>
      <c r="T29" s="13">
        <v>3.7684457581279709E-2</v>
      </c>
      <c r="U29" s="13">
        <v>1.3479820167901077E-2</v>
      </c>
      <c r="V29" s="13">
        <v>5.784701032614057E-2</v>
      </c>
      <c r="W29" s="13">
        <v>5.4996133220319585E-2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270</v>
      </c>
      <c r="C30" s="28"/>
      <c r="D30" s="13">
        <v>6.9314852557996298E-2</v>
      </c>
      <c r="E30" s="13">
        <v>1.7667015450917312E-3</v>
      </c>
      <c r="F30" s="13">
        <v>-3.2379614101710752E-3</v>
      </c>
      <c r="G30" s="13">
        <v>-3.2379614101710752E-3</v>
      </c>
      <c r="H30" s="13">
        <v>1.6780690410879817E-2</v>
      </c>
      <c r="I30" s="13">
        <v>4.3472226172281303E-2</v>
      </c>
      <c r="J30" s="13">
        <v>9.7622679348224217E-2</v>
      </c>
      <c r="K30" s="13">
        <v>-8.2426243654337705E-3</v>
      </c>
      <c r="L30" s="13">
        <v>-1.5749618798327925E-2</v>
      </c>
      <c r="M30" s="13">
        <v>4.6808668142456433E-2</v>
      </c>
      <c r="N30" s="13">
        <v>2.9292347799036778E-2</v>
      </c>
      <c r="O30" s="13">
        <v>5.0979220605175346E-2</v>
      </c>
      <c r="P30" s="13">
        <v>-4.9114038500079449E-2</v>
      </c>
      <c r="Q30" s="13">
        <v>9.8480560004166051E-5</v>
      </c>
      <c r="R30" s="13">
        <v>2.5955905828861647E-2</v>
      </c>
      <c r="S30" s="13">
        <v>-3.4100049634291252E-2</v>
      </c>
      <c r="T30" s="13">
        <v>8.434364030692687E-2</v>
      </c>
      <c r="U30" s="13">
        <v>-2.9935445706555375E-2</v>
      </c>
      <c r="V30" s="13">
        <v>-9.9108453505213356E-3</v>
      </c>
      <c r="W30" s="13">
        <v>0.15107247971043014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271</v>
      </c>
      <c r="C31" s="46"/>
      <c r="D31" s="44" t="s">
        <v>272</v>
      </c>
      <c r="E31" s="44">
        <v>0</v>
      </c>
      <c r="F31" s="44">
        <v>0.12</v>
      </c>
      <c r="G31" s="44">
        <v>0.12</v>
      </c>
      <c r="H31" s="44">
        <v>0.37</v>
      </c>
      <c r="I31" s="44">
        <v>1.02</v>
      </c>
      <c r="J31" s="44">
        <v>2.35</v>
      </c>
      <c r="K31" s="44">
        <v>0.25</v>
      </c>
      <c r="L31" s="44">
        <v>0.43</v>
      </c>
      <c r="M31" s="44">
        <v>1.1000000000000001</v>
      </c>
      <c r="N31" s="44">
        <v>0.67</v>
      </c>
      <c r="O31" s="44">
        <v>1.21</v>
      </c>
      <c r="P31" s="44">
        <v>1.25</v>
      </c>
      <c r="Q31" s="44">
        <v>0.04</v>
      </c>
      <c r="R31" s="44">
        <v>0.59</v>
      </c>
      <c r="S31" s="44">
        <v>0.88</v>
      </c>
      <c r="T31" s="44">
        <v>2.02</v>
      </c>
      <c r="U31" s="44">
        <v>0.78</v>
      </c>
      <c r="V31" s="44">
        <v>0.28999999999999998</v>
      </c>
      <c r="W31" s="44">
        <v>3.66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3"/>
    </row>
    <row r="33" spans="1:65" ht="15">
      <c r="B33" s="8" t="s">
        <v>462</v>
      </c>
      <c r="BM33" s="27" t="s">
        <v>273</v>
      </c>
    </row>
    <row r="34" spans="1:65" ht="15">
      <c r="A34" s="24" t="s">
        <v>213</v>
      </c>
      <c r="B34" s="18" t="s">
        <v>117</v>
      </c>
      <c r="C34" s="15" t="s">
        <v>118</v>
      </c>
      <c r="D34" s="16" t="s">
        <v>239</v>
      </c>
      <c r="E34" s="14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240</v>
      </c>
      <c r="C35" s="9" t="s">
        <v>240</v>
      </c>
      <c r="D35" s="144" t="s">
        <v>247</v>
      </c>
      <c r="E35" s="14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262</v>
      </c>
      <c r="E36" s="14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121</v>
      </c>
      <c r="E37" s="14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22">
        <v>56.079000000000001</v>
      </c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3">
        <v>1</v>
      </c>
    </row>
    <row r="39" spans="1:65">
      <c r="A39" s="29"/>
      <c r="B39" s="19">
        <v>1</v>
      </c>
      <c r="C39" s="9">
        <v>2</v>
      </c>
      <c r="D39" s="218">
        <v>55.7119</v>
      </c>
      <c r="E39" s="219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3">
        <v>1</v>
      </c>
    </row>
    <row r="40" spans="1:65">
      <c r="A40" s="29"/>
      <c r="B40" s="19">
        <v>1</v>
      </c>
      <c r="C40" s="9">
        <v>3</v>
      </c>
      <c r="D40" s="218">
        <v>55.904899999999998</v>
      </c>
      <c r="E40" s="219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3">
        <v>16</v>
      </c>
    </row>
    <row r="41" spans="1:65">
      <c r="A41" s="29"/>
      <c r="B41" s="19">
        <v>1</v>
      </c>
      <c r="C41" s="9">
        <v>4</v>
      </c>
      <c r="D41" s="218">
        <v>55.542900000000003</v>
      </c>
      <c r="E41" s="21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3">
        <v>55.798083333333302</v>
      </c>
    </row>
    <row r="42" spans="1:65">
      <c r="A42" s="29"/>
      <c r="B42" s="19">
        <v>1</v>
      </c>
      <c r="C42" s="9">
        <v>5</v>
      </c>
      <c r="D42" s="218">
        <v>55.880899999999997</v>
      </c>
      <c r="E42" s="219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3">
        <v>7</v>
      </c>
    </row>
    <row r="43" spans="1:65">
      <c r="A43" s="29"/>
      <c r="B43" s="19">
        <v>1</v>
      </c>
      <c r="C43" s="9">
        <v>6</v>
      </c>
      <c r="D43" s="218">
        <v>55.668900000000001</v>
      </c>
      <c r="E43" s="219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/>
    </row>
    <row r="44" spans="1:65">
      <c r="A44" s="29"/>
      <c r="B44" s="20" t="s">
        <v>267</v>
      </c>
      <c r="C44" s="12"/>
      <c r="D44" s="224">
        <v>55.798083333333331</v>
      </c>
      <c r="E44" s="219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/>
    </row>
    <row r="45" spans="1:65">
      <c r="A45" s="29"/>
      <c r="B45" s="3" t="s">
        <v>268</v>
      </c>
      <c r="C45" s="28"/>
      <c r="D45" s="218">
        <v>55.796399999999998</v>
      </c>
      <c r="E45" s="219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/>
    </row>
    <row r="46" spans="1:65">
      <c r="A46" s="29"/>
      <c r="B46" s="3" t="s">
        <v>269</v>
      </c>
      <c r="C46" s="28"/>
      <c r="D46" s="218">
        <v>0.19308910292055892</v>
      </c>
      <c r="E46" s="219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/>
    </row>
    <row r="47" spans="1:65">
      <c r="A47" s="29"/>
      <c r="B47" s="3" t="s">
        <v>86</v>
      </c>
      <c r="C47" s="28"/>
      <c r="D47" s="13">
        <v>3.4604970526865577E-3</v>
      </c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270</v>
      </c>
      <c r="C48" s="28"/>
      <c r="D48" s="13">
        <v>4.4408920985006262E-16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271</v>
      </c>
      <c r="C49" s="46"/>
      <c r="D49" s="44" t="s">
        <v>272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463</v>
      </c>
      <c r="BM51" s="27" t="s">
        <v>66</v>
      </c>
    </row>
    <row r="52" spans="1:65" ht="15">
      <c r="A52" s="24" t="s">
        <v>129</v>
      </c>
      <c r="B52" s="18" t="s">
        <v>117</v>
      </c>
      <c r="C52" s="15" t="s">
        <v>118</v>
      </c>
      <c r="D52" s="16" t="s">
        <v>239</v>
      </c>
      <c r="E52" s="17" t="s">
        <v>239</v>
      </c>
      <c r="F52" s="17" t="s">
        <v>239</v>
      </c>
      <c r="G52" s="17" t="s">
        <v>239</v>
      </c>
      <c r="H52" s="17" t="s">
        <v>239</v>
      </c>
      <c r="I52" s="17" t="s">
        <v>239</v>
      </c>
      <c r="J52" s="17" t="s">
        <v>239</v>
      </c>
      <c r="K52" s="17" t="s">
        <v>239</v>
      </c>
      <c r="L52" s="17" t="s">
        <v>239</v>
      </c>
      <c r="M52" s="17" t="s">
        <v>239</v>
      </c>
      <c r="N52" s="17" t="s">
        <v>239</v>
      </c>
      <c r="O52" s="17" t="s">
        <v>239</v>
      </c>
      <c r="P52" s="17" t="s">
        <v>239</v>
      </c>
      <c r="Q52" s="17" t="s">
        <v>239</v>
      </c>
      <c r="R52" s="17" t="s">
        <v>239</v>
      </c>
      <c r="S52" s="17" t="s">
        <v>239</v>
      </c>
      <c r="T52" s="17" t="s">
        <v>239</v>
      </c>
      <c r="U52" s="17" t="s">
        <v>239</v>
      </c>
      <c r="V52" s="17" t="s">
        <v>239</v>
      </c>
      <c r="W52" s="14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240</v>
      </c>
      <c r="C53" s="9" t="s">
        <v>240</v>
      </c>
      <c r="D53" s="144" t="s">
        <v>242</v>
      </c>
      <c r="E53" s="145" t="s">
        <v>243</v>
      </c>
      <c r="F53" s="145" t="s">
        <v>244</v>
      </c>
      <c r="G53" s="145" t="s">
        <v>245</v>
      </c>
      <c r="H53" s="145" t="s">
        <v>246</v>
      </c>
      <c r="I53" s="145" t="s">
        <v>247</v>
      </c>
      <c r="J53" s="145" t="s">
        <v>248</v>
      </c>
      <c r="K53" s="145" t="s">
        <v>249</v>
      </c>
      <c r="L53" s="145" t="s">
        <v>250</v>
      </c>
      <c r="M53" s="145" t="s">
        <v>251</v>
      </c>
      <c r="N53" s="145" t="s">
        <v>252</v>
      </c>
      <c r="O53" s="145" t="s">
        <v>253</v>
      </c>
      <c r="P53" s="145" t="s">
        <v>254</v>
      </c>
      <c r="Q53" s="145" t="s">
        <v>255</v>
      </c>
      <c r="R53" s="145" t="s">
        <v>256</v>
      </c>
      <c r="S53" s="145" t="s">
        <v>257</v>
      </c>
      <c r="T53" s="145" t="s">
        <v>258</v>
      </c>
      <c r="U53" s="145" t="s">
        <v>259</v>
      </c>
      <c r="V53" s="145" t="s">
        <v>260</v>
      </c>
      <c r="W53" s="14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261</v>
      </c>
      <c r="E54" s="11" t="s">
        <v>262</v>
      </c>
      <c r="F54" s="11" t="s">
        <v>261</v>
      </c>
      <c r="G54" s="11" t="s">
        <v>262</v>
      </c>
      <c r="H54" s="11" t="s">
        <v>261</v>
      </c>
      <c r="I54" s="11" t="s">
        <v>261</v>
      </c>
      <c r="J54" s="11" t="s">
        <v>261</v>
      </c>
      <c r="K54" s="11" t="s">
        <v>262</v>
      </c>
      <c r="L54" s="11" t="s">
        <v>262</v>
      </c>
      <c r="M54" s="11" t="s">
        <v>262</v>
      </c>
      <c r="N54" s="11" t="s">
        <v>263</v>
      </c>
      <c r="O54" s="11" t="s">
        <v>261</v>
      </c>
      <c r="P54" s="11" t="s">
        <v>262</v>
      </c>
      <c r="Q54" s="11" t="s">
        <v>262</v>
      </c>
      <c r="R54" s="11" t="s">
        <v>262</v>
      </c>
      <c r="S54" s="11" t="s">
        <v>262</v>
      </c>
      <c r="T54" s="11" t="s">
        <v>262</v>
      </c>
      <c r="U54" s="11" t="s">
        <v>262</v>
      </c>
      <c r="V54" s="11" t="s">
        <v>263</v>
      </c>
      <c r="W54" s="146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0</v>
      </c>
    </row>
    <row r="55" spans="1:65">
      <c r="A55" s="29"/>
      <c r="B55" s="19"/>
      <c r="C55" s="9"/>
      <c r="D55" s="25" t="s">
        <v>121</v>
      </c>
      <c r="E55" s="25" t="s">
        <v>121</v>
      </c>
      <c r="F55" s="25" t="s">
        <v>122</v>
      </c>
      <c r="G55" s="25" t="s">
        <v>121</v>
      </c>
      <c r="H55" s="25" t="s">
        <v>265</v>
      </c>
      <c r="I55" s="25" t="s">
        <v>121</v>
      </c>
      <c r="J55" s="25" t="s">
        <v>266</v>
      </c>
      <c r="K55" s="25" t="s">
        <v>121</v>
      </c>
      <c r="L55" s="25" t="s">
        <v>121</v>
      </c>
      <c r="M55" s="25" t="s">
        <v>121</v>
      </c>
      <c r="N55" s="25" t="s">
        <v>265</v>
      </c>
      <c r="O55" s="25" t="s">
        <v>121</v>
      </c>
      <c r="P55" s="25" t="s">
        <v>121</v>
      </c>
      <c r="Q55" s="25" t="s">
        <v>121</v>
      </c>
      <c r="R55" s="25" t="s">
        <v>121</v>
      </c>
      <c r="S55" s="25" t="s">
        <v>121</v>
      </c>
      <c r="T55" s="25" t="s">
        <v>121</v>
      </c>
      <c r="U55" s="25" t="s">
        <v>265</v>
      </c>
      <c r="V55" s="25" t="s">
        <v>121</v>
      </c>
      <c r="W55" s="146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0</v>
      </c>
    </row>
    <row r="56" spans="1:65">
      <c r="A56" s="29"/>
      <c r="B56" s="18">
        <v>1</v>
      </c>
      <c r="C56" s="14">
        <v>1</v>
      </c>
      <c r="D56" s="206">
        <v>161</v>
      </c>
      <c r="E56" s="206">
        <v>145</v>
      </c>
      <c r="F56" s="206">
        <v>175.8</v>
      </c>
      <c r="G56" s="206">
        <v>162</v>
      </c>
      <c r="H56" s="206">
        <v>160</v>
      </c>
      <c r="I56" s="206">
        <v>166</v>
      </c>
      <c r="J56" s="206">
        <v>157</v>
      </c>
      <c r="K56" s="206">
        <v>159</v>
      </c>
      <c r="L56" s="206">
        <v>145</v>
      </c>
      <c r="M56" s="206">
        <v>160</v>
      </c>
      <c r="N56" s="206">
        <v>151</v>
      </c>
      <c r="O56" s="206">
        <v>164</v>
      </c>
      <c r="P56" s="206">
        <v>166</v>
      </c>
      <c r="Q56" s="206">
        <v>175</v>
      </c>
      <c r="R56" s="206">
        <v>150</v>
      </c>
      <c r="S56" s="206">
        <v>170</v>
      </c>
      <c r="T56" s="206">
        <v>157.09181802046825</v>
      </c>
      <c r="U56" s="206">
        <v>169</v>
      </c>
      <c r="V56" s="206">
        <v>160</v>
      </c>
      <c r="W56" s="209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1">
        <v>1</v>
      </c>
    </row>
    <row r="57" spans="1:65">
      <c r="A57" s="29"/>
      <c r="B57" s="19">
        <v>1</v>
      </c>
      <c r="C57" s="9">
        <v>2</v>
      </c>
      <c r="D57" s="213">
        <v>159</v>
      </c>
      <c r="E57" s="213">
        <v>150</v>
      </c>
      <c r="F57" s="213">
        <v>172.8</v>
      </c>
      <c r="G57" s="213">
        <v>169.00000000000003</v>
      </c>
      <c r="H57" s="215">
        <v>195</v>
      </c>
      <c r="I57" s="213">
        <v>165</v>
      </c>
      <c r="J57" s="213">
        <v>159</v>
      </c>
      <c r="K57" s="213">
        <v>164</v>
      </c>
      <c r="L57" s="213">
        <v>166</v>
      </c>
      <c r="M57" s="213">
        <v>168.00000000000003</v>
      </c>
      <c r="N57" s="213">
        <v>155</v>
      </c>
      <c r="O57" s="213">
        <v>168</v>
      </c>
      <c r="P57" s="213">
        <v>160</v>
      </c>
      <c r="Q57" s="213">
        <v>163</v>
      </c>
      <c r="R57" s="213">
        <v>155</v>
      </c>
      <c r="S57" s="213">
        <v>160</v>
      </c>
      <c r="T57" s="213">
        <v>156.31097913817638</v>
      </c>
      <c r="U57" s="213">
        <v>171</v>
      </c>
      <c r="V57" s="213">
        <v>156</v>
      </c>
      <c r="W57" s="209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1" t="e">
        <v>#N/A</v>
      </c>
    </row>
    <row r="58" spans="1:65">
      <c r="A58" s="29"/>
      <c r="B58" s="19">
        <v>1</v>
      </c>
      <c r="C58" s="9">
        <v>3</v>
      </c>
      <c r="D58" s="213">
        <v>161</v>
      </c>
      <c r="E58" s="213">
        <v>171</v>
      </c>
      <c r="F58" s="213">
        <v>169.4</v>
      </c>
      <c r="G58" s="213">
        <v>165</v>
      </c>
      <c r="H58" s="213">
        <v>171.99999999999997</v>
      </c>
      <c r="I58" s="213">
        <v>167</v>
      </c>
      <c r="J58" s="213">
        <v>157</v>
      </c>
      <c r="K58" s="213">
        <v>170</v>
      </c>
      <c r="L58" s="213">
        <v>151</v>
      </c>
      <c r="M58" s="213">
        <v>174</v>
      </c>
      <c r="N58" s="213">
        <v>154</v>
      </c>
      <c r="O58" s="213">
        <v>164</v>
      </c>
      <c r="P58" s="213">
        <v>166</v>
      </c>
      <c r="Q58" s="213">
        <v>157</v>
      </c>
      <c r="R58" s="213">
        <v>169</v>
      </c>
      <c r="S58" s="213">
        <v>160</v>
      </c>
      <c r="T58" s="213">
        <v>158.1820596772549</v>
      </c>
      <c r="U58" s="213">
        <v>159</v>
      </c>
      <c r="V58" s="213">
        <v>151</v>
      </c>
      <c r="W58" s="209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1">
        <v>16</v>
      </c>
    </row>
    <row r="59" spans="1:65">
      <c r="A59" s="29"/>
      <c r="B59" s="19">
        <v>1</v>
      </c>
      <c r="C59" s="9">
        <v>4</v>
      </c>
      <c r="D59" s="213">
        <v>143</v>
      </c>
      <c r="E59" s="213">
        <v>161</v>
      </c>
      <c r="F59" s="213">
        <v>171.3</v>
      </c>
      <c r="G59" s="213">
        <v>157</v>
      </c>
      <c r="H59" s="213">
        <v>171</v>
      </c>
      <c r="I59" s="213">
        <v>166</v>
      </c>
      <c r="J59" s="213">
        <v>158</v>
      </c>
      <c r="K59" s="213">
        <v>161</v>
      </c>
      <c r="L59" s="213">
        <v>149</v>
      </c>
      <c r="M59" s="213">
        <v>162</v>
      </c>
      <c r="N59" s="213">
        <v>153</v>
      </c>
      <c r="O59" s="213">
        <v>171</v>
      </c>
      <c r="P59" s="213">
        <v>167</v>
      </c>
      <c r="Q59" s="213">
        <v>173</v>
      </c>
      <c r="R59" s="213">
        <v>161</v>
      </c>
      <c r="S59" s="213">
        <v>160</v>
      </c>
      <c r="T59" s="213">
        <v>155.31534190633283</v>
      </c>
      <c r="U59" s="213">
        <v>160</v>
      </c>
      <c r="V59" s="213">
        <v>159</v>
      </c>
      <c r="W59" s="209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1">
        <v>161.91427527563206</v>
      </c>
    </row>
    <row r="60" spans="1:65">
      <c r="A60" s="29"/>
      <c r="B60" s="19">
        <v>1</v>
      </c>
      <c r="C60" s="9">
        <v>5</v>
      </c>
      <c r="D60" s="213">
        <v>150</v>
      </c>
      <c r="E60" s="213">
        <v>146.99999999999997</v>
      </c>
      <c r="F60" s="213">
        <v>161</v>
      </c>
      <c r="G60" s="213">
        <v>163.00000000000003</v>
      </c>
      <c r="H60" s="213">
        <v>187</v>
      </c>
      <c r="I60" s="213">
        <v>166</v>
      </c>
      <c r="J60" s="213">
        <v>155</v>
      </c>
      <c r="K60" s="213">
        <v>166</v>
      </c>
      <c r="L60" s="213">
        <v>164</v>
      </c>
      <c r="M60" s="213">
        <v>165</v>
      </c>
      <c r="N60" s="213">
        <v>155</v>
      </c>
      <c r="O60" s="213">
        <v>168</v>
      </c>
      <c r="P60" s="213">
        <v>162</v>
      </c>
      <c r="Q60" s="213">
        <v>169</v>
      </c>
      <c r="R60" s="213">
        <v>148</v>
      </c>
      <c r="S60" s="213">
        <v>170</v>
      </c>
      <c r="T60" s="213">
        <v>155.98265947824746</v>
      </c>
      <c r="U60" s="213">
        <v>173</v>
      </c>
      <c r="V60" s="213">
        <v>153</v>
      </c>
      <c r="W60" s="209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8</v>
      </c>
    </row>
    <row r="61" spans="1:65">
      <c r="A61" s="29"/>
      <c r="B61" s="19">
        <v>1</v>
      </c>
      <c r="C61" s="9">
        <v>6</v>
      </c>
      <c r="D61" s="213">
        <v>153</v>
      </c>
      <c r="E61" s="213">
        <v>168.00000000000003</v>
      </c>
      <c r="F61" s="213">
        <v>169.5</v>
      </c>
      <c r="G61" s="213">
        <v>168.00000000000003</v>
      </c>
      <c r="H61" s="213">
        <v>166</v>
      </c>
      <c r="I61" s="213">
        <v>168</v>
      </c>
      <c r="J61" s="213">
        <v>158</v>
      </c>
      <c r="K61" s="213">
        <v>165</v>
      </c>
      <c r="L61" s="213">
        <v>170</v>
      </c>
      <c r="M61" s="213">
        <v>168.00000000000003</v>
      </c>
      <c r="N61" s="213">
        <v>154</v>
      </c>
      <c r="O61" s="213">
        <v>156</v>
      </c>
      <c r="P61" s="213">
        <v>169.00000000000003</v>
      </c>
      <c r="Q61" s="213">
        <v>160</v>
      </c>
      <c r="R61" s="213">
        <v>161</v>
      </c>
      <c r="S61" s="213">
        <v>160</v>
      </c>
      <c r="T61" s="213">
        <v>157.34452320157337</v>
      </c>
      <c r="U61" s="213">
        <v>173</v>
      </c>
      <c r="V61" s="213">
        <v>141</v>
      </c>
      <c r="W61" s="209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6"/>
    </row>
    <row r="62" spans="1:65">
      <c r="A62" s="29"/>
      <c r="B62" s="20" t="s">
        <v>267</v>
      </c>
      <c r="C62" s="12"/>
      <c r="D62" s="217">
        <v>154.5</v>
      </c>
      <c r="E62" s="217">
        <v>157</v>
      </c>
      <c r="F62" s="217">
        <v>169.96666666666667</v>
      </c>
      <c r="G62" s="217">
        <v>164</v>
      </c>
      <c r="H62" s="217">
        <v>175.16666666666666</v>
      </c>
      <c r="I62" s="217">
        <v>166.33333333333334</v>
      </c>
      <c r="J62" s="217">
        <v>157.33333333333334</v>
      </c>
      <c r="K62" s="217">
        <v>164.16666666666666</v>
      </c>
      <c r="L62" s="217">
        <v>157.5</v>
      </c>
      <c r="M62" s="217">
        <v>166.16666666666666</v>
      </c>
      <c r="N62" s="217">
        <v>153.66666666666666</v>
      </c>
      <c r="O62" s="217">
        <v>165.16666666666666</v>
      </c>
      <c r="P62" s="217">
        <v>165</v>
      </c>
      <c r="Q62" s="217">
        <v>166.16666666666666</v>
      </c>
      <c r="R62" s="217">
        <v>157.33333333333334</v>
      </c>
      <c r="S62" s="217">
        <v>163.33333333333334</v>
      </c>
      <c r="T62" s="217">
        <v>156.70456357034217</v>
      </c>
      <c r="U62" s="217">
        <v>167.5</v>
      </c>
      <c r="V62" s="217">
        <v>153.33333333333334</v>
      </c>
      <c r="W62" s="209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6"/>
    </row>
    <row r="63" spans="1:65">
      <c r="A63" s="29"/>
      <c r="B63" s="3" t="s">
        <v>268</v>
      </c>
      <c r="C63" s="28"/>
      <c r="D63" s="213">
        <v>156</v>
      </c>
      <c r="E63" s="213">
        <v>155.5</v>
      </c>
      <c r="F63" s="213">
        <v>170.4</v>
      </c>
      <c r="G63" s="213">
        <v>164</v>
      </c>
      <c r="H63" s="213">
        <v>171.5</v>
      </c>
      <c r="I63" s="213">
        <v>166</v>
      </c>
      <c r="J63" s="213">
        <v>157.5</v>
      </c>
      <c r="K63" s="213">
        <v>164.5</v>
      </c>
      <c r="L63" s="213">
        <v>157.5</v>
      </c>
      <c r="M63" s="213">
        <v>166.5</v>
      </c>
      <c r="N63" s="213">
        <v>154</v>
      </c>
      <c r="O63" s="213">
        <v>166</v>
      </c>
      <c r="P63" s="213">
        <v>166</v>
      </c>
      <c r="Q63" s="213">
        <v>166</v>
      </c>
      <c r="R63" s="213">
        <v>158</v>
      </c>
      <c r="S63" s="213">
        <v>160</v>
      </c>
      <c r="T63" s="213">
        <v>156.7013985793223</v>
      </c>
      <c r="U63" s="213">
        <v>170</v>
      </c>
      <c r="V63" s="213">
        <v>154.5</v>
      </c>
      <c r="W63" s="209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6"/>
    </row>
    <row r="64" spans="1:65">
      <c r="A64" s="29"/>
      <c r="B64" s="3" t="s">
        <v>269</v>
      </c>
      <c r="C64" s="28"/>
      <c r="D64" s="213">
        <v>7.2041654617311499</v>
      </c>
      <c r="E64" s="213">
        <v>11.189280584559501</v>
      </c>
      <c r="F64" s="213">
        <v>4.9954646096901447</v>
      </c>
      <c r="G64" s="213">
        <v>4.3817804600413393</v>
      </c>
      <c r="H64" s="213">
        <v>13.227496613746181</v>
      </c>
      <c r="I64" s="213">
        <v>1.0327955589886444</v>
      </c>
      <c r="J64" s="213">
        <v>1.3662601021279464</v>
      </c>
      <c r="K64" s="213">
        <v>3.8686776379877745</v>
      </c>
      <c r="L64" s="213">
        <v>10.406728592598157</v>
      </c>
      <c r="M64" s="213">
        <v>4.9966655548142009</v>
      </c>
      <c r="N64" s="213">
        <v>1.5055453054181622</v>
      </c>
      <c r="O64" s="213">
        <v>5.2313159593611491</v>
      </c>
      <c r="P64" s="213">
        <v>3.3466401061363089</v>
      </c>
      <c r="Q64" s="213">
        <v>7.2778201864752514</v>
      </c>
      <c r="R64" s="213">
        <v>7.8655366420014001</v>
      </c>
      <c r="S64" s="213">
        <v>5.1639777949432224</v>
      </c>
      <c r="T64" s="213">
        <v>1.0342630361633858</v>
      </c>
      <c r="U64" s="213">
        <v>6.3796551630946325</v>
      </c>
      <c r="V64" s="213">
        <v>6.9474215840602813</v>
      </c>
      <c r="W64" s="209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6"/>
    </row>
    <row r="65" spans="1:65">
      <c r="A65" s="29"/>
      <c r="B65" s="3" t="s">
        <v>86</v>
      </c>
      <c r="C65" s="28"/>
      <c r="D65" s="13">
        <v>4.6628902664926537E-2</v>
      </c>
      <c r="E65" s="13">
        <v>7.1269303086366254E-2</v>
      </c>
      <c r="F65" s="13">
        <v>2.9390848850893183E-2</v>
      </c>
      <c r="G65" s="13">
        <v>2.6718173536837433E-2</v>
      </c>
      <c r="H65" s="13">
        <v>7.5513777052785058E-2</v>
      </c>
      <c r="I65" s="13">
        <v>6.2091917374066793E-3</v>
      </c>
      <c r="J65" s="13">
        <v>8.6838565813216924E-3</v>
      </c>
      <c r="K65" s="13">
        <v>2.3565549063884923E-2</v>
      </c>
      <c r="L65" s="13">
        <v>6.6074467254591471E-2</v>
      </c>
      <c r="M65" s="13">
        <v>3.0070203940707328E-2</v>
      </c>
      <c r="N65" s="13">
        <v>9.7974748725693853E-3</v>
      </c>
      <c r="O65" s="13">
        <v>3.1672952327110891E-2</v>
      </c>
      <c r="P65" s="13">
        <v>2.0282667309917023E-2</v>
      </c>
      <c r="Q65" s="13">
        <v>4.3798316067052666E-2</v>
      </c>
      <c r="R65" s="13">
        <v>4.9992817639839406E-2</v>
      </c>
      <c r="S65" s="13">
        <v>3.1616190581285036E-2</v>
      </c>
      <c r="T65" s="13">
        <v>6.6000824264388549E-3</v>
      </c>
      <c r="U65" s="13">
        <v>3.8087493511012732E-2</v>
      </c>
      <c r="V65" s="13">
        <v>4.5309271200393138E-2</v>
      </c>
      <c r="W65" s="146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270</v>
      </c>
      <c r="C66" s="28"/>
      <c r="D66" s="13">
        <v>-4.5791362515815837E-2</v>
      </c>
      <c r="E66" s="13">
        <v>-3.0351093300861387E-2</v>
      </c>
      <c r="F66" s="13">
        <v>4.9732436360702348E-2</v>
      </c>
      <c r="G66" s="13">
        <v>1.2881660501010916E-2</v>
      </c>
      <c r="H66" s="13">
        <v>8.1848196327807488E-2</v>
      </c>
      <c r="I66" s="13">
        <v>2.7292578434968462E-2</v>
      </c>
      <c r="J66" s="13">
        <v>-2.8292390738867468E-2</v>
      </c>
      <c r="K66" s="13">
        <v>1.3911011782007821E-2</v>
      </c>
      <c r="L66" s="13">
        <v>-2.7263039457870564E-2</v>
      </c>
      <c r="M66" s="13">
        <v>2.6263227153971558E-2</v>
      </c>
      <c r="N66" s="13">
        <v>-5.093811892080069E-2</v>
      </c>
      <c r="O66" s="13">
        <v>2.0087119467989689E-2</v>
      </c>
      <c r="P66" s="13">
        <v>1.9057768186992785E-2</v>
      </c>
      <c r="Q66" s="13">
        <v>2.6263227153971558E-2</v>
      </c>
      <c r="R66" s="13">
        <v>-2.8292390738867468E-2</v>
      </c>
      <c r="S66" s="13">
        <v>8.7642553770233E-3</v>
      </c>
      <c r="T66" s="13">
        <v>-3.2175740504790107E-2</v>
      </c>
      <c r="U66" s="13">
        <v>3.4498037401947235E-2</v>
      </c>
      <c r="V66" s="13">
        <v>-5.2996821482794498E-2</v>
      </c>
      <c r="W66" s="146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271</v>
      </c>
      <c r="C67" s="46"/>
      <c r="D67" s="44">
        <v>1.07</v>
      </c>
      <c r="E67" s="44">
        <v>0.79</v>
      </c>
      <c r="F67" s="44">
        <v>0.67</v>
      </c>
      <c r="G67" s="44">
        <v>0</v>
      </c>
      <c r="H67" s="44">
        <v>1.26</v>
      </c>
      <c r="I67" s="44">
        <v>0.26</v>
      </c>
      <c r="J67" s="44">
        <v>0.75</v>
      </c>
      <c r="K67" s="44">
        <v>0.02</v>
      </c>
      <c r="L67" s="44">
        <v>0.73</v>
      </c>
      <c r="M67" s="44">
        <v>0.24</v>
      </c>
      <c r="N67" s="44">
        <v>1.17</v>
      </c>
      <c r="O67" s="44">
        <v>0.13</v>
      </c>
      <c r="P67" s="44">
        <v>0.11</v>
      </c>
      <c r="Q67" s="44">
        <v>0.24</v>
      </c>
      <c r="R67" s="44">
        <v>0.75</v>
      </c>
      <c r="S67" s="44">
        <v>0.08</v>
      </c>
      <c r="T67" s="44">
        <v>0.82</v>
      </c>
      <c r="U67" s="44">
        <v>0.4</v>
      </c>
      <c r="V67" s="44">
        <v>1.21</v>
      </c>
      <c r="W67" s="146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BM68" s="53"/>
    </row>
    <row r="69" spans="1:65" ht="15">
      <c r="B69" s="8" t="s">
        <v>464</v>
      </c>
      <c r="BM69" s="27" t="s">
        <v>66</v>
      </c>
    </row>
    <row r="70" spans="1:65" ht="15">
      <c r="A70" s="24" t="s">
        <v>130</v>
      </c>
      <c r="B70" s="18" t="s">
        <v>117</v>
      </c>
      <c r="C70" s="15" t="s">
        <v>118</v>
      </c>
      <c r="D70" s="16" t="s">
        <v>239</v>
      </c>
      <c r="E70" s="17" t="s">
        <v>239</v>
      </c>
      <c r="F70" s="17" t="s">
        <v>239</v>
      </c>
      <c r="G70" s="17" t="s">
        <v>239</v>
      </c>
      <c r="H70" s="17" t="s">
        <v>239</v>
      </c>
      <c r="I70" s="17" t="s">
        <v>239</v>
      </c>
      <c r="J70" s="17" t="s">
        <v>239</v>
      </c>
      <c r="K70" s="17" t="s">
        <v>239</v>
      </c>
      <c r="L70" s="17" t="s">
        <v>239</v>
      </c>
      <c r="M70" s="17" t="s">
        <v>239</v>
      </c>
      <c r="N70" s="17" t="s">
        <v>239</v>
      </c>
      <c r="O70" s="17" t="s">
        <v>239</v>
      </c>
      <c r="P70" s="17" t="s">
        <v>239</v>
      </c>
      <c r="Q70" s="17" t="s">
        <v>239</v>
      </c>
      <c r="R70" s="17" t="s">
        <v>239</v>
      </c>
      <c r="S70" s="17" t="s">
        <v>239</v>
      </c>
      <c r="T70" s="17" t="s">
        <v>239</v>
      </c>
      <c r="U70" s="17" t="s">
        <v>239</v>
      </c>
      <c r="V70" s="17" t="s">
        <v>239</v>
      </c>
      <c r="W70" s="146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240</v>
      </c>
      <c r="C71" s="9" t="s">
        <v>240</v>
      </c>
      <c r="D71" s="144" t="s">
        <v>242</v>
      </c>
      <c r="E71" s="145" t="s">
        <v>243</v>
      </c>
      <c r="F71" s="145" t="s">
        <v>244</v>
      </c>
      <c r="G71" s="145" t="s">
        <v>245</v>
      </c>
      <c r="H71" s="145" t="s">
        <v>246</v>
      </c>
      <c r="I71" s="145" t="s">
        <v>247</v>
      </c>
      <c r="J71" s="145" t="s">
        <v>248</v>
      </c>
      <c r="K71" s="145" t="s">
        <v>249</v>
      </c>
      <c r="L71" s="145" t="s">
        <v>250</v>
      </c>
      <c r="M71" s="145" t="s">
        <v>251</v>
      </c>
      <c r="N71" s="145" t="s">
        <v>252</v>
      </c>
      <c r="O71" s="145" t="s">
        <v>253</v>
      </c>
      <c r="P71" s="145" t="s">
        <v>254</v>
      </c>
      <c r="Q71" s="145" t="s">
        <v>255</v>
      </c>
      <c r="R71" s="145" t="s">
        <v>256</v>
      </c>
      <c r="S71" s="145" t="s">
        <v>257</v>
      </c>
      <c r="T71" s="145" t="s">
        <v>258</v>
      </c>
      <c r="U71" s="145" t="s">
        <v>259</v>
      </c>
      <c r="V71" s="145" t="s">
        <v>260</v>
      </c>
      <c r="W71" s="146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261</v>
      </c>
      <c r="E72" s="11" t="s">
        <v>262</v>
      </c>
      <c r="F72" s="11" t="s">
        <v>261</v>
      </c>
      <c r="G72" s="11" t="s">
        <v>262</v>
      </c>
      <c r="H72" s="11" t="s">
        <v>261</v>
      </c>
      <c r="I72" s="11" t="s">
        <v>262</v>
      </c>
      <c r="J72" s="11" t="s">
        <v>261</v>
      </c>
      <c r="K72" s="11" t="s">
        <v>262</v>
      </c>
      <c r="L72" s="11" t="s">
        <v>262</v>
      </c>
      <c r="M72" s="11" t="s">
        <v>262</v>
      </c>
      <c r="N72" s="11" t="s">
        <v>263</v>
      </c>
      <c r="O72" s="11" t="s">
        <v>261</v>
      </c>
      <c r="P72" s="11" t="s">
        <v>262</v>
      </c>
      <c r="Q72" s="11" t="s">
        <v>262</v>
      </c>
      <c r="R72" s="11" t="s">
        <v>262</v>
      </c>
      <c r="S72" s="11" t="s">
        <v>262</v>
      </c>
      <c r="T72" s="11" t="s">
        <v>262</v>
      </c>
      <c r="U72" s="11" t="s">
        <v>262</v>
      </c>
      <c r="V72" s="11" t="s">
        <v>263</v>
      </c>
      <c r="W72" s="146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121</v>
      </c>
      <c r="E73" s="25" t="s">
        <v>121</v>
      </c>
      <c r="F73" s="25" t="s">
        <v>122</v>
      </c>
      <c r="G73" s="25" t="s">
        <v>121</v>
      </c>
      <c r="H73" s="25" t="s">
        <v>265</v>
      </c>
      <c r="I73" s="25" t="s">
        <v>121</v>
      </c>
      <c r="J73" s="25" t="s">
        <v>266</v>
      </c>
      <c r="K73" s="25" t="s">
        <v>121</v>
      </c>
      <c r="L73" s="25" t="s">
        <v>121</v>
      </c>
      <c r="M73" s="25" t="s">
        <v>121</v>
      </c>
      <c r="N73" s="25" t="s">
        <v>265</v>
      </c>
      <c r="O73" s="25" t="s">
        <v>121</v>
      </c>
      <c r="P73" s="25" t="s">
        <v>121</v>
      </c>
      <c r="Q73" s="25" t="s">
        <v>121</v>
      </c>
      <c r="R73" s="25" t="s">
        <v>121</v>
      </c>
      <c r="S73" s="25" t="s">
        <v>121</v>
      </c>
      <c r="T73" s="25" t="s">
        <v>121</v>
      </c>
      <c r="U73" s="25" t="s">
        <v>265</v>
      </c>
      <c r="V73" s="25" t="s">
        <v>121</v>
      </c>
      <c r="W73" s="146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06">
        <v>214</v>
      </c>
      <c r="E74" s="206">
        <v>202</v>
      </c>
      <c r="F74" s="206">
        <v>219.6</v>
      </c>
      <c r="G74" s="206">
        <v>222</v>
      </c>
      <c r="H74" s="206">
        <v>217</v>
      </c>
      <c r="I74" s="206">
        <v>220.9</v>
      </c>
      <c r="J74" s="206">
        <v>212</v>
      </c>
      <c r="K74" s="206">
        <v>213.99999999999997</v>
      </c>
      <c r="L74" s="206">
        <v>217</v>
      </c>
      <c r="M74" s="206">
        <v>213.99999999999997</v>
      </c>
      <c r="N74" s="206">
        <v>220</v>
      </c>
      <c r="O74" s="206">
        <v>220</v>
      </c>
      <c r="P74" s="206">
        <v>225.00000000000003</v>
      </c>
      <c r="Q74" s="206">
        <v>231</v>
      </c>
      <c r="R74" s="206">
        <v>210</v>
      </c>
      <c r="S74" s="206">
        <v>210</v>
      </c>
      <c r="T74" s="206">
        <v>229.20657029910885</v>
      </c>
      <c r="U74" s="206">
        <v>212</v>
      </c>
      <c r="V74" s="206">
        <v>207</v>
      </c>
      <c r="W74" s="209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1">
        <v>1</v>
      </c>
    </row>
    <row r="75" spans="1:65">
      <c r="A75" s="29"/>
      <c r="B75" s="19">
        <v>1</v>
      </c>
      <c r="C75" s="9">
        <v>2</v>
      </c>
      <c r="D75" s="213">
        <v>221</v>
      </c>
      <c r="E75" s="213">
        <v>215</v>
      </c>
      <c r="F75" s="213">
        <v>230.3</v>
      </c>
      <c r="G75" s="213">
        <v>226</v>
      </c>
      <c r="H75" s="213">
        <v>239</v>
      </c>
      <c r="I75" s="213">
        <v>220.55</v>
      </c>
      <c r="J75" s="213">
        <v>211</v>
      </c>
      <c r="K75" s="213">
        <v>224</v>
      </c>
      <c r="L75" s="213">
        <v>227</v>
      </c>
      <c r="M75" s="213">
        <v>223</v>
      </c>
      <c r="N75" s="213">
        <v>200.00000000000003</v>
      </c>
      <c r="O75" s="213">
        <v>223</v>
      </c>
      <c r="P75" s="213">
        <v>225.00000000000003</v>
      </c>
      <c r="Q75" s="213">
        <v>221</v>
      </c>
      <c r="R75" s="213">
        <v>210</v>
      </c>
      <c r="S75" s="213">
        <v>220</v>
      </c>
      <c r="T75" s="213">
        <v>223.47093355997546</v>
      </c>
      <c r="U75" s="213">
        <v>206</v>
      </c>
      <c r="V75" s="213">
        <v>214</v>
      </c>
      <c r="W75" s="209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1" t="e">
        <v>#N/A</v>
      </c>
    </row>
    <row r="76" spans="1:65">
      <c r="A76" s="29"/>
      <c r="B76" s="19">
        <v>1</v>
      </c>
      <c r="C76" s="9">
        <v>3</v>
      </c>
      <c r="D76" s="213">
        <v>216</v>
      </c>
      <c r="E76" s="213">
        <v>221</v>
      </c>
      <c r="F76" s="213">
        <v>227</v>
      </c>
      <c r="G76" s="213">
        <v>237</v>
      </c>
      <c r="H76" s="213">
        <v>231.00000000000003</v>
      </c>
      <c r="I76" s="213">
        <v>220.47</v>
      </c>
      <c r="J76" s="213">
        <v>213</v>
      </c>
      <c r="K76" s="213">
        <v>227</v>
      </c>
      <c r="L76" s="213">
        <v>237</v>
      </c>
      <c r="M76" s="213">
        <v>225.00000000000003</v>
      </c>
      <c r="N76" s="213">
        <v>200.00000000000003</v>
      </c>
      <c r="O76" s="213">
        <v>238</v>
      </c>
      <c r="P76" s="213">
        <v>229</v>
      </c>
      <c r="Q76" s="213">
        <v>220</v>
      </c>
      <c r="R76" s="213">
        <v>239.99999999999997</v>
      </c>
      <c r="S76" s="213">
        <v>210</v>
      </c>
      <c r="T76" s="213">
        <v>223.46219729617775</v>
      </c>
      <c r="U76" s="215">
        <v>191</v>
      </c>
      <c r="V76" s="213">
        <v>213</v>
      </c>
      <c r="W76" s="209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1">
        <v>16</v>
      </c>
    </row>
    <row r="77" spans="1:65">
      <c r="A77" s="29"/>
      <c r="B77" s="19">
        <v>1</v>
      </c>
      <c r="C77" s="9">
        <v>4</v>
      </c>
      <c r="D77" s="215">
        <v>197</v>
      </c>
      <c r="E77" s="213">
        <v>212</v>
      </c>
      <c r="F77" s="213">
        <v>222.1</v>
      </c>
      <c r="G77" s="213">
        <v>218</v>
      </c>
      <c r="H77" s="213">
        <v>225.00000000000003</v>
      </c>
      <c r="I77" s="213">
        <v>221.18</v>
      </c>
      <c r="J77" s="213">
        <v>210</v>
      </c>
      <c r="K77" s="213">
        <v>217</v>
      </c>
      <c r="L77" s="213">
        <v>221</v>
      </c>
      <c r="M77" s="213">
        <v>217</v>
      </c>
      <c r="N77" s="213">
        <v>200.00000000000003</v>
      </c>
      <c r="O77" s="213">
        <v>235</v>
      </c>
      <c r="P77" s="215">
        <v>246</v>
      </c>
      <c r="Q77" s="213">
        <v>225</v>
      </c>
      <c r="R77" s="213">
        <v>220</v>
      </c>
      <c r="S77" s="213">
        <v>210</v>
      </c>
      <c r="T77" s="213">
        <v>220.16556868106969</v>
      </c>
      <c r="U77" s="213">
        <v>214</v>
      </c>
      <c r="V77" s="213">
        <v>215</v>
      </c>
      <c r="W77" s="209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1">
        <v>219.35517503415514</v>
      </c>
    </row>
    <row r="78" spans="1:65">
      <c r="A78" s="29"/>
      <c r="B78" s="19">
        <v>1</v>
      </c>
      <c r="C78" s="9">
        <v>5</v>
      </c>
      <c r="D78" s="213">
        <v>210</v>
      </c>
      <c r="E78" s="213">
        <v>203.99999999999997</v>
      </c>
      <c r="F78" s="213">
        <v>217.3</v>
      </c>
      <c r="G78" s="213">
        <v>230.00000000000003</v>
      </c>
      <c r="H78" s="213">
        <v>231.00000000000003</v>
      </c>
      <c r="I78" s="213">
        <v>221.066</v>
      </c>
      <c r="J78" s="213">
        <v>214</v>
      </c>
      <c r="K78" s="213">
        <v>230.00000000000003</v>
      </c>
      <c r="L78" s="213">
        <v>220</v>
      </c>
      <c r="M78" s="213">
        <v>219</v>
      </c>
      <c r="N78" s="213">
        <v>210</v>
      </c>
      <c r="O78" s="213">
        <v>223</v>
      </c>
      <c r="P78" s="213">
        <v>229</v>
      </c>
      <c r="Q78" s="213">
        <v>223</v>
      </c>
      <c r="R78" s="213">
        <v>200</v>
      </c>
      <c r="S78" s="213">
        <v>210</v>
      </c>
      <c r="T78" s="213">
        <v>213.16599467922541</v>
      </c>
      <c r="U78" s="213">
        <v>213</v>
      </c>
      <c r="V78" s="213">
        <v>212</v>
      </c>
      <c r="W78" s="209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9</v>
      </c>
    </row>
    <row r="79" spans="1:65">
      <c r="A79" s="29"/>
      <c r="B79" s="19">
        <v>1</v>
      </c>
      <c r="C79" s="9">
        <v>6</v>
      </c>
      <c r="D79" s="213">
        <v>219</v>
      </c>
      <c r="E79" s="213">
        <v>225.00000000000003</v>
      </c>
      <c r="F79" s="213">
        <v>221.3</v>
      </c>
      <c r="G79" s="213">
        <v>228</v>
      </c>
      <c r="H79" s="213">
        <v>231.00000000000003</v>
      </c>
      <c r="I79" s="213">
        <v>220.58</v>
      </c>
      <c r="J79" s="213">
        <v>211</v>
      </c>
      <c r="K79" s="213">
        <v>224</v>
      </c>
      <c r="L79" s="213">
        <v>229</v>
      </c>
      <c r="M79" s="213">
        <v>227</v>
      </c>
      <c r="N79" s="213">
        <v>200.00000000000003</v>
      </c>
      <c r="O79" s="213">
        <v>224</v>
      </c>
      <c r="P79" s="213">
        <v>231.00000000000003</v>
      </c>
      <c r="Q79" s="213">
        <v>220</v>
      </c>
      <c r="R79" s="213">
        <v>230</v>
      </c>
      <c r="S79" s="213">
        <v>210</v>
      </c>
      <c r="T79" s="213">
        <v>222.27268937812727</v>
      </c>
      <c r="U79" s="213">
        <v>208</v>
      </c>
      <c r="V79" s="213">
        <v>215</v>
      </c>
      <c r="W79" s="209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6"/>
    </row>
    <row r="80" spans="1:65">
      <c r="A80" s="29"/>
      <c r="B80" s="20" t="s">
        <v>267</v>
      </c>
      <c r="C80" s="12"/>
      <c r="D80" s="217">
        <v>212.83333333333334</v>
      </c>
      <c r="E80" s="217">
        <v>213.16666666666666</v>
      </c>
      <c r="F80" s="217">
        <v>222.93333333333331</v>
      </c>
      <c r="G80" s="217">
        <v>226.83333333333334</v>
      </c>
      <c r="H80" s="217">
        <v>229</v>
      </c>
      <c r="I80" s="217">
        <v>220.79100000000003</v>
      </c>
      <c r="J80" s="217">
        <v>211.83333333333334</v>
      </c>
      <c r="K80" s="217">
        <v>222.66666666666666</v>
      </c>
      <c r="L80" s="217">
        <v>225.16666666666666</v>
      </c>
      <c r="M80" s="217">
        <v>220.83333333333334</v>
      </c>
      <c r="N80" s="217">
        <v>205</v>
      </c>
      <c r="O80" s="217">
        <v>227.16666666666666</v>
      </c>
      <c r="P80" s="217">
        <v>230.83333333333334</v>
      </c>
      <c r="Q80" s="217">
        <v>223.33333333333334</v>
      </c>
      <c r="R80" s="217">
        <v>218.33333333333334</v>
      </c>
      <c r="S80" s="217">
        <v>211.66666666666666</v>
      </c>
      <c r="T80" s="217">
        <v>221.9573256489474</v>
      </c>
      <c r="U80" s="217">
        <v>207.33333333333334</v>
      </c>
      <c r="V80" s="217">
        <v>212.66666666666666</v>
      </c>
      <c r="W80" s="209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6"/>
    </row>
    <row r="81" spans="1:65">
      <c r="A81" s="29"/>
      <c r="B81" s="3" t="s">
        <v>268</v>
      </c>
      <c r="C81" s="28"/>
      <c r="D81" s="213">
        <v>215</v>
      </c>
      <c r="E81" s="213">
        <v>213.5</v>
      </c>
      <c r="F81" s="213">
        <v>221.7</v>
      </c>
      <c r="G81" s="213">
        <v>227</v>
      </c>
      <c r="H81" s="213">
        <v>231.00000000000003</v>
      </c>
      <c r="I81" s="213">
        <v>220.74</v>
      </c>
      <c r="J81" s="213">
        <v>211.5</v>
      </c>
      <c r="K81" s="213">
        <v>224</v>
      </c>
      <c r="L81" s="213">
        <v>224</v>
      </c>
      <c r="M81" s="213">
        <v>221</v>
      </c>
      <c r="N81" s="213">
        <v>200.00000000000003</v>
      </c>
      <c r="O81" s="213">
        <v>223.5</v>
      </c>
      <c r="P81" s="213">
        <v>229</v>
      </c>
      <c r="Q81" s="213">
        <v>222</v>
      </c>
      <c r="R81" s="213">
        <v>215</v>
      </c>
      <c r="S81" s="213">
        <v>210</v>
      </c>
      <c r="T81" s="213">
        <v>222.86744333715251</v>
      </c>
      <c r="U81" s="213">
        <v>210</v>
      </c>
      <c r="V81" s="213">
        <v>213.5</v>
      </c>
      <c r="W81" s="209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6"/>
    </row>
    <row r="82" spans="1:65">
      <c r="A82" s="29"/>
      <c r="B82" s="3" t="s">
        <v>269</v>
      </c>
      <c r="C82" s="28"/>
      <c r="D82" s="213">
        <v>8.6583293230661234</v>
      </c>
      <c r="E82" s="213">
        <v>9.108603991099125</v>
      </c>
      <c r="F82" s="213">
        <v>4.8376302738703254</v>
      </c>
      <c r="G82" s="213">
        <v>6.5853372477547945</v>
      </c>
      <c r="H82" s="213">
        <v>7.3756355658343109</v>
      </c>
      <c r="I82" s="213">
        <v>0.29815096847067191</v>
      </c>
      <c r="J82" s="213">
        <v>1.4719601443879746</v>
      </c>
      <c r="K82" s="213">
        <v>6.0553007081949977</v>
      </c>
      <c r="L82" s="213">
        <v>7.3325757184407356</v>
      </c>
      <c r="M82" s="213">
        <v>4.9966655548142089</v>
      </c>
      <c r="N82" s="213">
        <v>8.3666002653407414</v>
      </c>
      <c r="O82" s="213">
        <v>7.4139508136125816</v>
      </c>
      <c r="P82" s="213">
        <v>7.8081154363051359</v>
      </c>
      <c r="Q82" s="213">
        <v>4.2268979957726289</v>
      </c>
      <c r="R82" s="213">
        <v>14.719601443879737</v>
      </c>
      <c r="S82" s="213">
        <v>4.0824829046386295</v>
      </c>
      <c r="T82" s="213">
        <v>5.2479432754875024</v>
      </c>
      <c r="U82" s="213">
        <v>8.5712698398000899</v>
      </c>
      <c r="V82" s="213">
        <v>3.0110906108363236</v>
      </c>
      <c r="W82" s="209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6"/>
    </row>
    <row r="83" spans="1:65">
      <c r="A83" s="29"/>
      <c r="B83" s="3" t="s">
        <v>86</v>
      </c>
      <c r="C83" s="28"/>
      <c r="D83" s="13">
        <v>4.0681265417695171E-2</v>
      </c>
      <c r="E83" s="13">
        <v>4.2729963992646405E-2</v>
      </c>
      <c r="F83" s="13">
        <v>2.1699896563413545E-2</v>
      </c>
      <c r="G83" s="13">
        <v>2.9031611672688293E-2</v>
      </c>
      <c r="H83" s="13">
        <v>3.2208015571328866E-2</v>
      </c>
      <c r="I83" s="13">
        <v>1.3503764576938003E-3</v>
      </c>
      <c r="J83" s="13">
        <v>6.9486710199274963E-3</v>
      </c>
      <c r="K83" s="13">
        <v>2.7194464258360768E-2</v>
      </c>
      <c r="L83" s="13">
        <v>3.2565103116687207E-2</v>
      </c>
      <c r="M83" s="13">
        <v>2.2626410059536039E-2</v>
      </c>
      <c r="N83" s="13">
        <v>4.0812684221174352E-2</v>
      </c>
      <c r="O83" s="13">
        <v>3.2636613999761914E-2</v>
      </c>
      <c r="P83" s="13">
        <v>3.3825770843199141E-2</v>
      </c>
      <c r="Q83" s="13">
        <v>1.8926408936295352E-2</v>
      </c>
      <c r="R83" s="13">
        <v>6.7418021880365206E-2</v>
      </c>
      <c r="S83" s="13">
        <v>1.9287320809316361E-2</v>
      </c>
      <c r="T83" s="13">
        <v>2.3643929120806605E-2</v>
      </c>
      <c r="U83" s="13">
        <v>4.1340529773955415E-2</v>
      </c>
      <c r="V83" s="13">
        <v>1.4158733279794625E-2</v>
      </c>
      <c r="W83" s="14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270</v>
      </c>
      <c r="C84" s="28"/>
      <c r="D84" s="13">
        <v>-2.9731879814580586E-2</v>
      </c>
      <c r="E84" s="13">
        <v>-2.8212274301369411E-2</v>
      </c>
      <c r="F84" s="13">
        <v>1.6312167235721819E-2</v>
      </c>
      <c r="G84" s="13">
        <v>3.4091551740294213E-2</v>
      </c>
      <c r="H84" s="13">
        <v>4.396898757616774E-2</v>
      </c>
      <c r="I84" s="13">
        <v>6.5456626023130404E-3</v>
      </c>
      <c r="J84" s="13">
        <v>-3.4290696354214556E-2</v>
      </c>
      <c r="K84" s="13">
        <v>1.5096482825152746E-2</v>
      </c>
      <c r="L84" s="13">
        <v>2.649352417423767E-2</v>
      </c>
      <c r="M84" s="13">
        <v>6.7386525024908384E-3</v>
      </c>
      <c r="N84" s="13">
        <v>-6.5442609375046423E-2</v>
      </c>
      <c r="O84" s="13">
        <v>3.5611157253505388E-2</v>
      </c>
      <c r="P84" s="13">
        <v>5.2326817898829869E-2</v>
      </c>
      <c r="Q84" s="13">
        <v>1.8135693851575541E-2</v>
      </c>
      <c r="R84" s="13">
        <v>-4.6583888465940859E-3</v>
      </c>
      <c r="S84" s="13">
        <v>-3.5050499110820255E-2</v>
      </c>
      <c r="T84" s="13">
        <v>1.1862727261333639E-2</v>
      </c>
      <c r="U84" s="13">
        <v>-5.4805370782567198E-2</v>
      </c>
      <c r="V84" s="13">
        <v>-3.0491682571186396E-2</v>
      </c>
      <c r="W84" s="14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271</v>
      </c>
      <c r="C85" s="46"/>
      <c r="D85" s="44">
        <v>0.85</v>
      </c>
      <c r="E85" s="44">
        <v>0.82</v>
      </c>
      <c r="F85" s="44">
        <v>0.22</v>
      </c>
      <c r="G85" s="44">
        <v>0.64</v>
      </c>
      <c r="H85" s="44">
        <v>0.87</v>
      </c>
      <c r="I85" s="44">
        <v>0</v>
      </c>
      <c r="J85" s="44">
        <v>0.96</v>
      </c>
      <c r="K85" s="44">
        <v>0.2</v>
      </c>
      <c r="L85" s="44">
        <v>0.46</v>
      </c>
      <c r="M85" s="44">
        <v>0</v>
      </c>
      <c r="N85" s="44">
        <v>1.69</v>
      </c>
      <c r="O85" s="44">
        <v>0.67</v>
      </c>
      <c r="P85" s="44">
        <v>1.06</v>
      </c>
      <c r="Q85" s="44">
        <v>0.27</v>
      </c>
      <c r="R85" s="44">
        <v>0.27</v>
      </c>
      <c r="S85" s="44">
        <v>0.98</v>
      </c>
      <c r="T85" s="44">
        <v>0.12</v>
      </c>
      <c r="U85" s="44">
        <v>1.44</v>
      </c>
      <c r="V85" s="44">
        <v>0.87</v>
      </c>
      <c r="W85" s="14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BM86" s="53"/>
    </row>
    <row r="87" spans="1:65" ht="15">
      <c r="B87" s="8" t="s">
        <v>465</v>
      </c>
      <c r="BM87" s="27" t="s">
        <v>273</v>
      </c>
    </row>
    <row r="88" spans="1:65" ht="15">
      <c r="A88" s="24" t="s">
        <v>214</v>
      </c>
      <c r="B88" s="18" t="s">
        <v>117</v>
      </c>
      <c r="C88" s="15" t="s">
        <v>118</v>
      </c>
      <c r="D88" s="16" t="s">
        <v>239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240</v>
      </c>
      <c r="C89" s="9" t="s">
        <v>240</v>
      </c>
      <c r="D89" s="144" t="s">
        <v>247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262</v>
      </c>
      <c r="E90" s="14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121</v>
      </c>
      <c r="E91" s="14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06">
        <v>164.636</v>
      </c>
      <c r="E92" s="209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</v>
      </c>
    </row>
    <row r="93" spans="1:65">
      <c r="A93" s="29"/>
      <c r="B93" s="19">
        <v>1</v>
      </c>
      <c r="C93" s="9">
        <v>2</v>
      </c>
      <c r="D93" s="213">
        <v>162.98599999999999</v>
      </c>
      <c r="E93" s="209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>
        <v>1</v>
      </c>
    </row>
    <row r="94" spans="1:65">
      <c r="A94" s="29"/>
      <c r="B94" s="19">
        <v>1</v>
      </c>
      <c r="C94" s="9">
        <v>3</v>
      </c>
      <c r="D94" s="213">
        <v>165.96600000000001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16</v>
      </c>
    </row>
    <row r="95" spans="1:65">
      <c r="A95" s="29"/>
      <c r="B95" s="19">
        <v>1</v>
      </c>
      <c r="C95" s="9">
        <v>4</v>
      </c>
      <c r="D95" s="213">
        <v>164.51599999999999</v>
      </c>
      <c r="E95" s="209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1">
        <v>164.17599999999999</v>
      </c>
    </row>
    <row r="96" spans="1:65">
      <c r="A96" s="29"/>
      <c r="B96" s="19">
        <v>1</v>
      </c>
      <c r="C96" s="9">
        <v>5</v>
      </c>
      <c r="D96" s="213">
        <v>163.17599999999999</v>
      </c>
      <c r="E96" s="209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7</v>
      </c>
    </row>
    <row r="97" spans="1:65">
      <c r="A97" s="29"/>
      <c r="B97" s="19">
        <v>1</v>
      </c>
      <c r="C97" s="9">
        <v>6</v>
      </c>
      <c r="D97" s="213">
        <v>163.77600000000001</v>
      </c>
      <c r="E97" s="209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6"/>
    </row>
    <row r="98" spans="1:65">
      <c r="A98" s="29"/>
      <c r="B98" s="20" t="s">
        <v>267</v>
      </c>
      <c r="C98" s="12"/>
      <c r="D98" s="217">
        <v>164.17600000000002</v>
      </c>
      <c r="E98" s="209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6"/>
    </row>
    <row r="99" spans="1:65">
      <c r="A99" s="29"/>
      <c r="B99" s="3" t="s">
        <v>268</v>
      </c>
      <c r="C99" s="28"/>
      <c r="D99" s="213">
        <v>164.14600000000002</v>
      </c>
      <c r="E99" s="209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6"/>
    </row>
    <row r="100" spans="1:65">
      <c r="A100" s="29"/>
      <c r="B100" s="3" t="s">
        <v>269</v>
      </c>
      <c r="C100" s="28"/>
      <c r="D100" s="213">
        <v>1.1052058631766355</v>
      </c>
      <c r="E100" s="209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6"/>
    </row>
    <row r="101" spans="1:65">
      <c r="A101" s="29"/>
      <c r="B101" s="3" t="s">
        <v>86</v>
      </c>
      <c r="C101" s="28"/>
      <c r="D101" s="13">
        <v>6.7318357322424431E-3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270</v>
      </c>
      <c r="C102" s="28"/>
      <c r="D102" s="13">
        <v>2.2204460492503131E-16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271</v>
      </c>
      <c r="C103" s="46"/>
      <c r="D103" s="44" t="s">
        <v>272</v>
      </c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BM104" s="53"/>
    </row>
    <row r="105" spans="1:65" ht="15">
      <c r="B105" s="8" t="s">
        <v>466</v>
      </c>
      <c r="BM105" s="27" t="s">
        <v>273</v>
      </c>
    </row>
    <row r="106" spans="1:65" ht="15">
      <c r="A106" s="24" t="s">
        <v>112</v>
      </c>
      <c r="B106" s="18" t="s">
        <v>117</v>
      </c>
      <c r="C106" s="15" t="s">
        <v>118</v>
      </c>
      <c r="D106" s="16" t="s">
        <v>239</v>
      </c>
      <c r="E106" s="14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240</v>
      </c>
      <c r="C107" s="9" t="s">
        <v>240</v>
      </c>
      <c r="D107" s="144" t="s">
        <v>247</v>
      </c>
      <c r="E107" s="14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262</v>
      </c>
      <c r="E108" s="14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0</v>
      </c>
    </row>
    <row r="109" spans="1:65">
      <c r="A109" s="29"/>
      <c r="B109" s="19"/>
      <c r="C109" s="9"/>
      <c r="D109" s="25" t="s">
        <v>121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8">
        <v>1</v>
      </c>
      <c r="C110" s="14">
        <v>1</v>
      </c>
      <c r="D110" s="206">
        <v>347.322</v>
      </c>
      <c r="E110" s="209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  <c r="BI110" s="210"/>
      <c r="BJ110" s="210"/>
      <c r="BK110" s="210"/>
      <c r="BL110" s="210"/>
      <c r="BM110" s="211">
        <v>1</v>
      </c>
    </row>
    <row r="111" spans="1:65">
      <c r="A111" s="29"/>
      <c r="B111" s="19">
        <v>1</v>
      </c>
      <c r="C111" s="9">
        <v>2</v>
      </c>
      <c r="D111" s="213">
        <v>347.19200000000001</v>
      </c>
      <c r="E111" s="209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  <c r="BI111" s="210"/>
      <c r="BJ111" s="210"/>
      <c r="BK111" s="210"/>
      <c r="BL111" s="210"/>
      <c r="BM111" s="211">
        <v>1</v>
      </c>
    </row>
    <row r="112" spans="1:65">
      <c r="A112" s="29"/>
      <c r="B112" s="19">
        <v>1</v>
      </c>
      <c r="C112" s="9">
        <v>3</v>
      </c>
      <c r="D112" s="213">
        <v>348.10199999999998</v>
      </c>
      <c r="E112" s="209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  <c r="BI112" s="210"/>
      <c r="BJ112" s="210"/>
      <c r="BK112" s="210"/>
      <c r="BL112" s="210"/>
      <c r="BM112" s="211">
        <v>16</v>
      </c>
    </row>
    <row r="113" spans="1:65">
      <c r="A113" s="29"/>
      <c r="B113" s="19">
        <v>1</v>
      </c>
      <c r="C113" s="9">
        <v>4</v>
      </c>
      <c r="D113" s="213">
        <v>347.25200000000001</v>
      </c>
      <c r="E113" s="209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  <c r="BI113" s="210"/>
      <c r="BJ113" s="210"/>
      <c r="BK113" s="210"/>
      <c r="BL113" s="210"/>
      <c r="BM113" s="211">
        <v>347.54533333333302</v>
      </c>
    </row>
    <row r="114" spans="1:65">
      <c r="A114" s="29"/>
      <c r="B114" s="19">
        <v>1</v>
      </c>
      <c r="C114" s="9">
        <v>5</v>
      </c>
      <c r="D114" s="213">
        <v>348.21199999999999</v>
      </c>
      <c r="E114" s="209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1">
        <v>7</v>
      </c>
    </row>
    <row r="115" spans="1:65">
      <c r="A115" s="29"/>
      <c r="B115" s="19">
        <v>1</v>
      </c>
      <c r="C115" s="9">
        <v>6</v>
      </c>
      <c r="D115" s="213">
        <v>347.19200000000001</v>
      </c>
      <c r="E115" s="209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6"/>
    </row>
    <row r="116" spans="1:65">
      <c r="A116" s="29"/>
      <c r="B116" s="20" t="s">
        <v>267</v>
      </c>
      <c r="C116" s="12"/>
      <c r="D116" s="217">
        <v>347.5453333333333</v>
      </c>
      <c r="E116" s="209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6"/>
    </row>
    <row r="117" spans="1:65">
      <c r="A117" s="29"/>
      <c r="B117" s="3" t="s">
        <v>268</v>
      </c>
      <c r="C117" s="28"/>
      <c r="D117" s="213">
        <v>347.28700000000003</v>
      </c>
      <c r="E117" s="209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6"/>
    </row>
    <row r="118" spans="1:65">
      <c r="A118" s="29"/>
      <c r="B118" s="3" t="s">
        <v>269</v>
      </c>
      <c r="C118" s="28"/>
      <c r="D118" s="213">
        <v>0.47747949345145169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6"/>
    </row>
    <row r="119" spans="1:65">
      <c r="A119" s="29"/>
      <c r="B119" s="3" t="s">
        <v>86</v>
      </c>
      <c r="C119" s="28"/>
      <c r="D119" s="13">
        <v>1.3738624796710982E-3</v>
      </c>
      <c r="E119" s="14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270</v>
      </c>
      <c r="C120" s="28"/>
      <c r="D120" s="13">
        <v>8.8817841970012523E-16</v>
      </c>
      <c r="E120" s="14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271</v>
      </c>
      <c r="C121" s="46"/>
      <c r="D121" s="44" t="s">
        <v>272</v>
      </c>
      <c r="E121" s="14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BM122" s="53"/>
    </row>
    <row r="123" spans="1:65">
      <c r="BM123" s="53"/>
    </row>
    <row r="124" spans="1:65">
      <c r="BM124" s="53"/>
    </row>
    <row r="125" spans="1:65">
      <c r="BM125" s="53"/>
    </row>
    <row r="126" spans="1:65">
      <c r="BM126" s="53"/>
    </row>
    <row r="127" spans="1:65">
      <c r="BM127" s="53"/>
    </row>
    <row r="128" spans="1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  <row r="138" spans="65:65">
      <c r="BM138" s="53"/>
    </row>
    <row r="139" spans="65:65">
      <c r="BM139" s="53"/>
    </row>
    <row r="140" spans="65:65">
      <c r="BM140" s="53"/>
    </row>
    <row r="141" spans="65:65">
      <c r="BM141" s="53"/>
    </row>
    <row r="142" spans="65:65">
      <c r="BM142" s="53"/>
    </row>
    <row r="143" spans="65:65">
      <c r="BM143" s="53"/>
    </row>
    <row r="144" spans="65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4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</sheetData>
  <dataConsolidate/>
  <conditionalFormatting sqref="B6:C25 E6:W25 B38:D43 B56:V61 B74:V79 B92:D97 B110:D115">
    <cfRule type="expression" dxfId="20" priority="18">
      <formula>AND($B6&lt;&gt;$B5,NOT(ISBLANK(INDIRECT(Anlyt_LabRefThisCol))))</formula>
    </cfRule>
  </conditionalFormatting>
  <conditionalFormatting sqref="C2:W31 C34:D49 C52:V67 C70:V85 C88:D103 C106:D121">
    <cfRule type="expression" dxfId="19" priority="16" stopIfTrue="1">
      <formula>AND(ISBLANK(INDIRECT(Anlyt_LabRefLastCol)),ISBLANK(INDIRECT(Anlyt_LabRefThisCol)))</formula>
    </cfRule>
    <cfRule type="expression" dxfId="18" priority="1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405A-AC49-42A1-86D5-87CB0EEFADEB}">
  <sheetPr codeName="Sheet12"/>
  <dimension ref="A1:BN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467</v>
      </c>
      <c r="BM1" s="27" t="s">
        <v>66</v>
      </c>
    </row>
    <row r="2" spans="1:66" ht="15">
      <c r="A2" s="24" t="s">
        <v>98</v>
      </c>
      <c r="B2" s="18" t="s">
        <v>117</v>
      </c>
      <c r="C2" s="15" t="s">
        <v>118</v>
      </c>
      <c r="D2" s="14" t="s">
        <v>239</v>
      </c>
      <c r="E2" s="16" t="s">
        <v>239</v>
      </c>
      <c r="F2" s="17" t="s">
        <v>239</v>
      </c>
      <c r="G2" s="17" t="s">
        <v>239</v>
      </c>
      <c r="H2" s="17" t="s">
        <v>239</v>
      </c>
      <c r="I2" s="17" t="s">
        <v>239</v>
      </c>
      <c r="J2" s="14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3" t="s">
        <v>241</v>
      </c>
      <c r="E3" s="144" t="s">
        <v>242</v>
      </c>
      <c r="F3" s="145" t="s">
        <v>244</v>
      </c>
      <c r="G3" s="145" t="s">
        <v>248</v>
      </c>
      <c r="H3" s="145" t="s">
        <v>258</v>
      </c>
      <c r="I3" s="145" t="s">
        <v>274</v>
      </c>
      <c r="J3" s="14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119</v>
      </c>
      <c r="E4" s="10" t="s">
        <v>275</v>
      </c>
      <c r="F4" s="11" t="s">
        <v>276</v>
      </c>
      <c r="G4" s="11" t="s">
        <v>277</v>
      </c>
      <c r="H4" s="11" t="s">
        <v>277</v>
      </c>
      <c r="I4" s="11" t="s">
        <v>278</v>
      </c>
      <c r="J4" s="14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264</v>
      </c>
      <c r="E5" s="25" t="s">
        <v>279</v>
      </c>
      <c r="F5" s="25" t="s">
        <v>122</v>
      </c>
      <c r="G5" s="25" t="s">
        <v>279</v>
      </c>
      <c r="H5" s="25" t="s">
        <v>280</v>
      </c>
      <c r="I5" s="25" t="s">
        <v>281</v>
      </c>
      <c r="J5" s="14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5">
        <v>204.25489717078807</v>
      </c>
      <c r="E6" s="206">
        <v>211</v>
      </c>
      <c r="F6" s="206">
        <v>217</v>
      </c>
      <c r="G6" s="206">
        <v>213</v>
      </c>
      <c r="H6" s="206">
        <v>161.47202477409297</v>
      </c>
      <c r="I6" s="206">
        <v>170</v>
      </c>
      <c r="J6" s="209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199.0416809341252</v>
      </c>
      <c r="E7" s="213">
        <v>202</v>
      </c>
      <c r="F7" s="213">
        <v>190</v>
      </c>
      <c r="G7" s="213">
        <v>217</v>
      </c>
      <c r="H7" s="213">
        <v>167.41604566534997</v>
      </c>
      <c r="I7" s="213">
        <v>180</v>
      </c>
      <c r="J7" s="209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220.46239623663442</v>
      </c>
      <c r="E8" s="213">
        <v>209</v>
      </c>
      <c r="F8" s="213">
        <v>181</v>
      </c>
      <c r="G8" s="213">
        <v>214</v>
      </c>
      <c r="H8" s="213">
        <v>162.14797587619231</v>
      </c>
      <c r="I8" s="213">
        <v>170</v>
      </c>
      <c r="J8" s="209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226.63847209128031</v>
      </c>
      <c r="E9" s="213">
        <v>186</v>
      </c>
      <c r="F9" s="213">
        <v>190</v>
      </c>
      <c r="G9" s="213">
        <v>214</v>
      </c>
      <c r="H9" s="213">
        <v>175.12969873266502</v>
      </c>
      <c r="I9" s="213">
        <v>175</v>
      </c>
      <c r="J9" s="209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189.25853968776283</v>
      </c>
      <c r="BN9" s="27"/>
    </row>
    <row r="10" spans="1:66">
      <c r="A10" s="29"/>
      <c r="B10" s="19">
        <v>1</v>
      </c>
      <c r="C10" s="9">
        <v>5</v>
      </c>
      <c r="D10" s="212">
        <v>199.3508123844704</v>
      </c>
      <c r="E10" s="213">
        <v>185</v>
      </c>
      <c r="F10" s="213">
        <v>195</v>
      </c>
      <c r="G10" s="213">
        <v>214</v>
      </c>
      <c r="H10" s="213">
        <v>170.89271412507134</v>
      </c>
      <c r="I10" s="213">
        <v>180</v>
      </c>
      <c r="J10" s="209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11</v>
      </c>
    </row>
    <row r="11" spans="1:66">
      <c r="A11" s="29"/>
      <c r="B11" s="19">
        <v>1</v>
      </c>
      <c r="C11" s="9">
        <v>6</v>
      </c>
      <c r="D11" s="212">
        <v>204.04155471230888</v>
      </c>
      <c r="E11" s="213">
        <v>184</v>
      </c>
      <c r="F11" s="213">
        <v>185</v>
      </c>
      <c r="G11" s="213">
        <v>211</v>
      </c>
      <c r="H11" s="213">
        <v>167.69773145951299</v>
      </c>
      <c r="I11" s="213">
        <v>180</v>
      </c>
      <c r="J11" s="209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6"/>
    </row>
    <row r="12" spans="1:66">
      <c r="A12" s="29"/>
      <c r="B12" s="19"/>
      <c r="C12" s="9">
        <v>7</v>
      </c>
      <c r="D12" s="212">
        <v>225.07759424640668</v>
      </c>
      <c r="E12" s="213"/>
      <c r="F12" s="213"/>
      <c r="G12" s="213"/>
      <c r="H12" s="213"/>
      <c r="I12" s="213"/>
      <c r="J12" s="209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6"/>
    </row>
    <row r="13" spans="1:66">
      <c r="A13" s="29"/>
      <c r="B13" s="19"/>
      <c r="C13" s="9">
        <v>8</v>
      </c>
      <c r="D13" s="212">
        <v>216.39865580690002</v>
      </c>
      <c r="E13" s="213"/>
      <c r="F13" s="213"/>
      <c r="G13" s="213"/>
      <c r="H13" s="213"/>
      <c r="I13" s="213"/>
      <c r="J13" s="209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6"/>
    </row>
    <row r="14" spans="1:66">
      <c r="A14" s="29"/>
      <c r="B14" s="19"/>
      <c r="C14" s="9">
        <v>9</v>
      </c>
      <c r="D14" s="212">
        <v>183.43776504311933</v>
      </c>
      <c r="E14" s="213"/>
      <c r="F14" s="213"/>
      <c r="G14" s="213"/>
      <c r="H14" s="213"/>
      <c r="I14" s="213"/>
      <c r="J14" s="209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6"/>
    </row>
    <row r="15" spans="1:66">
      <c r="A15" s="29"/>
      <c r="B15" s="19"/>
      <c r="C15" s="9">
        <v>10</v>
      </c>
      <c r="D15" s="212">
        <v>212.22785618711066</v>
      </c>
      <c r="E15" s="213"/>
      <c r="F15" s="213"/>
      <c r="G15" s="213"/>
      <c r="H15" s="213"/>
      <c r="I15" s="213"/>
      <c r="J15" s="209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6"/>
    </row>
    <row r="16" spans="1:66">
      <c r="A16" s="29"/>
      <c r="B16" s="19"/>
      <c r="C16" s="9">
        <v>11</v>
      </c>
      <c r="D16" s="212">
        <v>196.06124183973327</v>
      </c>
      <c r="E16" s="213"/>
      <c r="F16" s="213"/>
      <c r="G16" s="213"/>
      <c r="H16" s="213"/>
      <c r="I16" s="213"/>
      <c r="J16" s="209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6"/>
    </row>
    <row r="17" spans="1:65">
      <c r="A17" s="29"/>
      <c r="B17" s="19"/>
      <c r="C17" s="9">
        <v>12</v>
      </c>
      <c r="D17" s="212">
        <v>222.2491064187904</v>
      </c>
      <c r="E17" s="213"/>
      <c r="F17" s="213"/>
      <c r="G17" s="213"/>
      <c r="H17" s="213"/>
      <c r="I17" s="213"/>
      <c r="J17" s="209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6"/>
    </row>
    <row r="18" spans="1:65">
      <c r="A18" s="29"/>
      <c r="B18" s="19"/>
      <c r="C18" s="9">
        <v>13</v>
      </c>
      <c r="D18" s="212">
        <v>193.15064967240042</v>
      </c>
      <c r="E18" s="213"/>
      <c r="F18" s="213"/>
      <c r="G18" s="213"/>
      <c r="H18" s="213"/>
      <c r="I18" s="213"/>
      <c r="J18" s="209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6"/>
    </row>
    <row r="19" spans="1:65">
      <c r="A19" s="29"/>
      <c r="B19" s="19"/>
      <c r="C19" s="9">
        <v>14</v>
      </c>
      <c r="D19" s="212">
        <v>216.56430119571235</v>
      </c>
      <c r="E19" s="213"/>
      <c r="F19" s="213"/>
      <c r="G19" s="213"/>
      <c r="H19" s="213"/>
      <c r="I19" s="213"/>
      <c r="J19" s="209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6"/>
    </row>
    <row r="20" spans="1:65">
      <c r="A20" s="29"/>
      <c r="B20" s="19"/>
      <c r="C20" s="9">
        <v>15</v>
      </c>
      <c r="D20" s="212">
        <v>312.13134220627887</v>
      </c>
      <c r="E20" s="213"/>
      <c r="F20" s="213"/>
      <c r="G20" s="213"/>
      <c r="H20" s="213"/>
      <c r="I20" s="213"/>
      <c r="J20" s="209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6"/>
    </row>
    <row r="21" spans="1:65">
      <c r="A21" s="29"/>
      <c r="B21" s="19"/>
      <c r="C21" s="9">
        <v>16</v>
      </c>
      <c r="D21" s="212">
        <v>196.22458326371938</v>
      </c>
      <c r="E21" s="213"/>
      <c r="F21" s="213"/>
      <c r="G21" s="213"/>
      <c r="H21" s="213"/>
      <c r="I21" s="213"/>
      <c r="J21" s="209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6"/>
    </row>
    <row r="22" spans="1:65">
      <c r="A22" s="29"/>
      <c r="B22" s="19"/>
      <c r="C22" s="9">
        <v>17</v>
      </c>
      <c r="D22" s="212">
        <v>182.47359491176664</v>
      </c>
      <c r="E22" s="213"/>
      <c r="F22" s="213"/>
      <c r="G22" s="213"/>
      <c r="H22" s="213"/>
      <c r="I22" s="213"/>
      <c r="J22" s="209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6"/>
    </row>
    <row r="23" spans="1:65">
      <c r="A23" s="29"/>
      <c r="B23" s="19"/>
      <c r="C23" s="9">
        <v>18</v>
      </c>
      <c r="D23" s="212">
        <v>230.87368383685393</v>
      </c>
      <c r="E23" s="213"/>
      <c r="F23" s="213"/>
      <c r="G23" s="213"/>
      <c r="H23" s="213"/>
      <c r="I23" s="213"/>
      <c r="J23" s="209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6"/>
    </row>
    <row r="24" spans="1:65">
      <c r="A24" s="29"/>
      <c r="B24" s="19"/>
      <c r="C24" s="9">
        <v>19</v>
      </c>
      <c r="D24" s="212">
        <v>202.2489971898741</v>
      </c>
      <c r="E24" s="213"/>
      <c r="F24" s="213"/>
      <c r="G24" s="213"/>
      <c r="H24" s="213"/>
      <c r="I24" s="213"/>
      <c r="J24" s="209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6"/>
    </row>
    <row r="25" spans="1:65">
      <c r="A25" s="29"/>
      <c r="B25" s="19"/>
      <c r="C25" s="9">
        <v>20</v>
      </c>
      <c r="D25" s="212">
        <v>230.36500760627894</v>
      </c>
      <c r="E25" s="213"/>
      <c r="F25" s="213"/>
      <c r="G25" s="213"/>
      <c r="H25" s="213"/>
      <c r="I25" s="213"/>
      <c r="J25" s="209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6"/>
    </row>
    <row r="26" spans="1:65">
      <c r="A26" s="29"/>
      <c r="B26" s="20" t="s">
        <v>267</v>
      </c>
      <c r="C26" s="12"/>
      <c r="D26" s="217">
        <v>213.66370964772759</v>
      </c>
      <c r="E26" s="217">
        <v>196.16666666666666</v>
      </c>
      <c r="F26" s="217">
        <v>193</v>
      </c>
      <c r="G26" s="217">
        <v>213.83333333333334</v>
      </c>
      <c r="H26" s="217">
        <v>167.45936510548077</v>
      </c>
      <c r="I26" s="217">
        <v>175.83333333333334</v>
      </c>
      <c r="J26" s="209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6"/>
    </row>
    <row r="27" spans="1:65">
      <c r="A27" s="29"/>
      <c r="B27" s="3" t="s">
        <v>268</v>
      </c>
      <c r="C27" s="28"/>
      <c r="D27" s="213">
        <v>208.24137667894936</v>
      </c>
      <c r="E27" s="213">
        <v>194</v>
      </c>
      <c r="F27" s="213">
        <v>190</v>
      </c>
      <c r="G27" s="213">
        <v>214</v>
      </c>
      <c r="H27" s="213">
        <v>167.55688856243148</v>
      </c>
      <c r="I27" s="213">
        <v>177.5</v>
      </c>
      <c r="J27" s="209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6"/>
    </row>
    <row r="28" spans="1:65">
      <c r="A28" s="29"/>
      <c r="B28" s="3" t="s">
        <v>269</v>
      </c>
      <c r="C28" s="28"/>
      <c r="D28" s="218">
        <v>27.49043403862175</v>
      </c>
      <c r="E28" s="218">
        <v>12.608198390994117</v>
      </c>
      <c r="F28" s="218">
        <v>12.696456198483101</v>
      </c>
      <c r="G28" s="218">
        <v>1.9407902170679516</v>
      </c>
      <c r="H28" s="218">
        <v>5.1911404975039792</v>
      </c>
      <c r="I28" s="218">
        <v>4.9159604012508753</v>
      </c>
      <c r="J28" s="219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1"/>
    </row>
    <row r="29" spans="1:65">
      <c r="A29" s="29"/>
      <c r="B29" s="3" t="s">
        <v>86</v>
      </c>
      <c r="C29" s="28"/>
      <c r="D29" s="13">
        <v>0.12866215832321679</v>
      </c>
      <c r="E29" s="13">
        <v>6.4272888994022684E-2</v>
      </c>
      <c r="F29" s="13">
        <v>6.5784747142399486E-2</v>
      </c>
      <c r="G29" s="13">
        <v>9.0761818413154401E-3</v>
      </c>
      <c r="H29" s="13">
        <v>3.0999403910519654E-2</v>
      </c>
      <c r="I29" s="13">
        <v>2.7958068632706397E-2</v>
      </c>
      <c r="J29" s="14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270</v>
      </c>
      <c r="C30" s="28"/>
      <c r="D30" s="13">
        <v>0.12895148615342911</v>
      </c>
      <c r="E30" s="13">
        <v>3.650100539875667E-2</v>
      </c>
      <c r="F30" s="13">
        <v>1.9769043544401121E-2</v>
      </c>
      <c r="G30" s="13">
        <v>0.1298477399546345</v>
      </c>
      <c r="H30" s="13">
        <v>-0.11518198660016166</v>
      </c>
      <c r="I30" s="13">
        <v>-7.0935802297630968E-2</v>
      </c>
      <c r="J30" s="14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271</v>
      </c>
      <c r="C31" s="46"/>
      <c r="D31" s="44" t="s">
        <v>272</v>
      </c>
      <c r="E31" s="44">
        <v>0.12</v>
      </c>
      <c r="F31" s="44">
        <v>0</v>
      </c>
      <c r="G31" s="44">
        <v>0.82</v>
      </c>
      <c r="H31" s="44">
        <v>1</v>
      </c>
      <c r="I31" s="44">
        <v>0.67</v>
      </c>
      <c r="J31" s="14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BM32" s="53"/>
    </row>
    <row r="33" spans="1:65" ht="15">
      <c r="B33" s="8" t="s">
        <v>468</v>
      </c>
      <c r="BM33" s="27" t="s">
        <v>273</v>
      </c>
    </row>
    <row r="34" spans="1:65" ht="15">
      <c r="A34" s="24" t="s">
        <v>213</v>
      </c>
      <c r="B34" s="18" t="s">
        <v>117</v>
      </c>
      <c r="C34" s="15" t="s">
        <v>118</v>
      </c>
      <c r="D34" s="16" t="s">
        <v>239</v>
      </c>
      <c r="E34" s="17" t="s">
        <v>239</v>
      </c>
      <c r="F34" s="17" t="s">
        <v>239</v>
      </c>
      <c r="G34" s="17" t="s">
        <v>239</v>
      </c>
      <c r="H34" s="17" t="s">
        <v>239</v>
      </c>
      <c r="I34" s="17" t="s">
        <v>239</v>
      </c>
      <c r="J34" s="14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240</v>
      </c>
      <c r="C35" s="9" t="s">
        <v>240</v>
      </c>
      <c r="D35" s="144" t="s">
        <v>242</v>
      </c>
      <c r="E35" s="145" t="s">
        <v>244</v>
      </c>
      <c r="F35" s="145" t="s">
        <v>248</v>
      </c>
      <c r="G35" s="145" t="s">
        <v>251</v>
      </c>
      <c r="H35" s="145" t="s">
        <v>258</v>
      </c>
      <c r="I35" s="145" t="s">
        <v>274</v>
      </c>
      <c r="J35" s="14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275</v>
      </c>
      <c r="E36" s="11" t="s">
        <v>276</v>
      </c>
      <c r="F36" s="11" t="s">
        <v>277</v>
      </c>
      <c r="G36" s="11" t="s">
        <v>276</v>
      </c>
      <c r="H36" s="11" t="s">
        <v>277</v>
      </c>
      <c r="I36" s="11" t="s">
        <v>278</v>
      </c>
      <c r="J36" s="14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279</v>
      </c>
      <c r="E37" s="25" t="s">
        <v>122</v>
      </c>
      <c r="F37" s="25" t="s">
        <v>279</v>
      </c>
      <c r="G37" s="25" t="s">
        <v>121</v>
      </c>
      <c r="H37" s="25" t="s">
        <v>280</v>
      </c>
      <c r="I37" s="25" t="s">
        <v>281</v>
      </c>
      <c r="J37" s="14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22">
        <v>13.7</v>
      </c>
      <c r="E38" s="222">
        <v>12</v>
      </c>
      <c r="F38" s="222">
        <v>18</v>
      </c>
      <c r="G38" s="222">
        <v>13</v>
      </c>
      <c r="H38" s="222">
        <v>18.844263153902517</v>
      </c>
      <c r="I38" s="222" t="s">
        <v>218</v>
      </c>
      <c r="J38" s="219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3">
        <v>1</v>
      </c>
    </row>
    <row r="39" spans="1:65">
      <c r="A39" s="29"/>
      <c r="B39" s="19">
        <v>1</v>
      </c>
      <c r="C39" s="9">
        <v>2</v>
      </c>
      <c r="D39" s="218">
        <v>12.7</v>
      </c>
      <c r="E39" s="218">
        <v>12</v>
      </c>
      <c r="F39" s="218">
        <v>17</v>
      </c>
      <c r="G39" s="218">
        <v>12</v>
      </c>
      <c r="H39" s="218">
        <v>19.024587889841996</v>
      </c>
      <c r="I39" s="218">
        <v>20</v>
      </c>
      <c r="J39" s="219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3">
        <v>1</v>
      </c>
    </row>
    <row r="40" spans="1:65">
      <c r="A40" s="29"/>
      <c r="B40" s="19">
        <v>1</v>
      </c>
      <c r="C40" s="9">
        <v>3</v>
      </c>
      <c r="D40" s="218">
        <v>13.4</v>
      </c>
      <c r="E40" s="218">
        <v>12</v>
      </c>
      <c r="F40" s="218">
        <v>17</v>
      </c>
      <c r="G40" s="218">
        <v>11</v>
      </c>
      <c r="H40" s="218">
        <v>20.25025527456156</v>
      </c>
      <c r="I40" s="218">
        <v>20</v>
      </c>
      <c r="J40" s="219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3">
        <v>16</v>
      </c>
    </row>
    <row r="41" spans="1:65">
      <c r="A41" s="29"/>
      <c r="B41" s="19">
        <v>1</v>
      </c>
      <c r="C41" s="9">
        <v>4</v>
      </c>
      <c r="D41" s="218">
        <v>12.3</v>
      </c>
      <c r="E41" s="218">
        <v>12</v>
      </c>
      <c r="F41" s="218">
        <v>17</v>
      </c>
      <c r="G41" s="218">
        <v>11</v>
      </c>
      <c r="H41" s="218">
        <v>23.299212514266923</v>
      </c>
      <c r="I41" s="218">
        <v>20</v>
      </c>
      <c r="J41" s="219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3">
        <v>15.146443391128599</v>
      </c>
    </row>
    <row r="42" spans="1:65">
      <c r="A42" s="29"/>
      <c r="B42" s="19">
        <v>1</v>
      </c>
      <c r="C42" s="9">
        <v>5</v>
      </c>
      <c r="D42" s="218">
        <v>14</v>
      </c>
      <c r="E42" s="218">
        <v>13</v>
      </c>
      <c r="F42" s="218">
        <v>18</v>
      </c>
      <c r="G42" s="218">
        <v>14</v>
      </c>
      <c r="H42" s="218">
        <v>22.601178898953311</v>
      </c>
      <c r="I42" s="218" t="s">
        <v>218</v>
      </c>
      <c r="J42" s="219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3">
        <v>9</v>
      </c>
    </row>
    <row r="43" spans="1:65">
      <c r="A43" s="29"/>
      <c r="B43" s="19">
        <v>1</v>
      </c>
      <c r="C43" s="9">
        <v>6</v>
      </c>
      <c r="D43" s="218">
        <v>13.4</v>
      </c>
      <c r="E43" s="218">
        <v>13</v>
      </c>
      <c r="F43" s="225">
        <v>21</v>
      </c>
      <c r="G43" s="218">
        <v>10</v>
      </c>
      <c r="H43" s="218">
        <v>22.352464349102096</v>
      </c>
      <c r="I43" s="218" t="s">
        <v>218</v>
      </c>
      <c r="J43" s="219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1"/>
    </row>
    <row r="44" spans="1:65">
      <c r="A44" s="29"/>
      <c r="B44" s="20" t="s">
        <v>267</v>
      </c>
      <c r="C44" s="12"/>
      <c r="D44" s="224">
        <v>13.25</v>
      </c>
      <c r="E44" s="224">
        <v>12.333333333333334</v>
      </c>
      <c r="F44" s="224">
        <v>18</v>
      </c>
      <c r="G44" s="224">
        <v>11.833333333333334</v>
      </c>
      <c r="H44" s="224">
        <v>21.061993680104731</v>
      </c>
      <c r="I44" s="224">
        <v>20</v>
      </c>
      <c r="J44" s="219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1"/>
    </row>
    <row r="45" spans="1:65">
      <c r="A45" s="29"/>
      <c r="B45" s="3" t="s">
        <v>268</v>
      </c>
      <c r="C45" s="28"/>
      <c r="D45" s="218">
        <v>13.4</v>
      </c>
      <c r="E45" s="218">
        <v>12</v>
      </c>
      <c r="F45" s="218">
        <v>17.5</v>
      </c>
      <c r="G45" s="218">
        <v>11.5</v>
      </c>
      <c r="H45" s="218">
        <v>21.30135981183183</v>
      </c>
      <c r="I45" s="218">
        <v>20</v>
      </c>
      <c r="J45" s="219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1"/>
    </row>
    <row r="46" spans="1:65">
      <c r="A46" s="29"/>
      <c r="B46" s="3" t="s">
        <v>269</v>
      </c>
      <c r="C46" s="28"/>
      <c r="D46" s="218">
        <v>0.63482280992415496</v>
      </c>
      <c r="E46" s="218">
        <v>0.51639777949432231</v>
      </c>
      <c r="F46" s="218">
        <v>1.5491933384829668</v>
      </c>
      <c r="G46" s="218">
        <v>1.4719601443879771</v>
      </c>
      <c r="H46" s="218">
        <v>1.9374118858659628</v>
      </c>
      <c r="I46" s="218">
        <v>0</v>
      </c>
      <c r="J46" s="219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1"/>
    </row>
    <row r="47" spans="1:65">
      <c r="A47" s="29"/>
      <c r="B47" s="3" t="s">
        <v>86</v>
      </c>
      <c r="C47" s="28"/>
      <c r="D47" s="13">
        <v>4.7911155465973958E-2</v>
      </c>
      <c r="E47" s="13">
        <v>4.1870090229269373E-2</v>
      </c>
      <c r="F47" s="13">
        <v>8.6066296582387042E-2</v>
      </c>
      <c r="G47" s="13">
        <v>0.12439099811729383</v>
      </c>
      <c r="H47" s="13">
        <v>9.1986158351953742E-2</v>
      </c>
      <c r="I47" s="13">
        <v>0</v>
      </c>
      <c r="J47" s="14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270</v>
      </c>
      <c r="C48" s="28"/>
      <c r="D48" s="13">
        <v>-0.12520717518670832</v>
      </c>
      <c r="E48" s="13">
        <v>-0.18572743350712473</v>
      </c>
      <c r="F48" s="13">
        <v>0.1883977997463584</v>
      </c>
      <c r="G48" s="13">
        <v>-0.21873848350007907</v>
      </c>
      <c r="H48" s="13">
        <v>0.39055705265045382</v>
      </c>
      <c r="I48" s="13">
        <v>0.320441999718176</v>
      </c>
      <c r="J48" s="14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271</v>
      </c>
      <c r="C49" s="46"/>
      <c r="D49" s="44">
        <v>0.28999999999999998</v>
      </c>
      <c r="E49" s="44">
        <v>0.59</v>
      </c>
      <c r="F49" s="44">
        <v>1.28</v>
      </c>
      <c r="G49" s="44">
        <v>0.76</v>
      </c>
      <c r="H49" s="44">
        <v>2.29</v>
      </c>
      <c r="I49" s="44">
        <v>0.28999999999999998</v>
      </c>
      <c r="J49" s="14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E50" s="20"/>
      <c r="F50" s="20"/>
      <c r="G50" s="20"/>
      <c r="H50" s="20"/>
      <c r="I50" s="20"/>
      <c r="BM50" s="53"/>
    </row>
    <row r="51" spans="1:65" ht="15">
      <c r="B51" s="8" t="s">
        <v>469</v>
      </c>
      <c r="BM51" s="27" t="s">
        <v>273</v>
      </c>
    </row>
    <row r="52" spans="1:65" ht="15">
      <c r="A52" s="24" t="s">
        <v>216</v>
      </c>
      <c r="B52" s="18" t="s">
        <v>117</v>
      </c>
      <c r="C52" s="15" t="s">
        <v>118</v>
      </c>
      <c r="D52" s="16" t="s">
        <v>239</v>
      </c>
      <c r="E52" s="17" t="s">
        <v>239</v>
      </c>
      <c r="F52" s="17" t="s">
        <v>239</v>
      </c>
      <c r="G52" s="17" t="s">
        <v>239</v>
      </c>
      <c r="H52" s="17" t="s">
        <v>239</v>
      </c>
      <c r="I52" s="146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240</v>
      </c>
      <c r="C53" s="9" t="s">
        <v>240</v>
      </c>
      <c r="D53" s="144" t="s">
        <v>242</v>
      </c>
      <c r="E53" s="145" t="s">
        <v>244</v>
      </c>
      <c r="F53" s="145" t="s">
        <v>248</v>
      </c>
      <c r="G53" s="145" t="s">
        <v>251</v>
      </c>
      <c r="H53" s="145" t="s">
        <v>274</v>
      </c>
      <c r="I53" s="146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275</v>
      </c>
      <c r="E54" s="11" t="s">
        <v>276</v>
      </c>
      <c r="F54" s="11" t="s">
        <v>277</v>
      </c>
      <c r="G54" s="11" t="s">
        <v>276</v>
      </c>
      <c r="H54" s="11" t="s">
        <v>278</v>
      </c>
      <c r="I54" s="146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2</v>
      </c>
    </row>
    <row r="55" spans="1:65">
      <c r="A55" s="29"/>
      <c r="B55" s="19"/>
      <c r="C55" s="9"/>
      <c r="D55" s="25" t="s">
        <v>279</v>
      </c>
      <c r="E55" s="25" t="s">
        <v>122</v>
      </c>
      <c r="F55" s="25" t="s">
        <v>279</v>
      </c>
      <c r="G55" s="25" t="s">
        <v>121</v>
      </c>
      <c r="H55" s="25" t="s">
        <v>281</v>
      </c>
      <c r="I55" s="146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8">
        <v>1</v>
      </c>
      <c r="C56" s="14">
        <v>1</v>
      </c>
      <c r="D56" s="139" t="s">
        <v>108</v>
      </c>
      <c r="E56" s="21">
        <v>7</v>
      </c>
      <c r="F56" s="139">
        <v>37</v>
      </c>
      <c r="G56" s="21">
        <v>13</v>
      </c>
      <c r="H56" s="21">
        <v>10</v>
      </c>
      <c r="I56" s="14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>
        <v>1</v>
      </c>
      <c r="C57" s="9">
        <v>2</v>
      </c>
      <c r="D57" s="141" t="s">
        <v>108</v>
      </c>
      <c r="E57" s="11">
        <v>6</v>
      </c>
      <c r="F57" s="141">
        <v>36</v>
      </c>
      <c r="G57" s="11">
        <v>8</v>
      </c>
      <c r="H57" s="11">
        <v>10</v>
      </c>
      <c r="I57" s="146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3</v>
      </c>
    </row>
    <row r="58" spans="1:65">
      <c r="A58" s="29"/>
      <c r="B58" s="19">
        <v>1</v>
      </c>
      <c r="C58" s="9">
        <v>3</v>
      </c>
      <c r="D58" s="141" t="s">
        <v>108</v>
      </c>
      <c r="E58" s="11">
        <v>6</v>
      </c>
      <c r="F58" s="141">
        <v>34</v>
      </c>
      <c r="G58" s="11">
        <v>8</v>
      </c>
      <c r="H58" s="11">
        <v>10</v>
      </c>
      <c r="I58" s="14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16</v>
      </c>
    </row>
    <row r="59" spans="1:65">
      <c r="A59" s="29"/>
      <c r="B59" s="19">
        <v>1</v>
      </c>
      <c r="C59" s="9">
        <v>4</v>
      </c>
      <c r="D59" s="141" t="s">
        <v>108</v>
      </c>
      <c r="E59" s="11">
        <v>5</v>
      </c>
      <c r="F59" s="141">
        <v>36</v>
      </c>
      <c r="G59" s="11">
        <v>10</v>
      </c>
      <c r="H59" s="11">
        <v>10</v>
      </c>
      <c r="I59" s="14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8.2222222222222197</v>
      </c>
    </row>
    <row r="60" spans="1:65">
      <c r="A60" s="29"/>
      <c r="B60" s="19">
        <v>1</v>
      </c>
      <c r="C60" s="9">
        <v>5</v>
      </c>
      <c r="D60" s="141" t="s">
        <v>108</v>
      </c>
      <c r="E60" s="11">
        <v>5</v>
      </c>
      <c r="F60" s="141">
        <v>36</v>
      </c>
      <c r="G60" s="11">
        <v>5</v>
      </c>
      <c r="H60" s="11">
        <v>10</v>
      </c>
      <c r="I60" s="14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9</v>
      </c>
    </row>
    <row r="61" spans="1:65">
      <c r="A61" s="29"/>
      <c r="B61" s="19">
        <v>1</v>
      </c>
      <c r="C61" s="9">
        <v>6</v>
      </c>
      <c r="D61" s="141" t="s">
        <v>108</v>
      </c>
      <c r="E61" s="11">
        <v>6</v>
      </c>
      <c r="F61" s="141">
        <v>35</v>
      </c>
      <c r="G61" s="11">
        <v>9</v>
      </c>
      <c r="H61" s="11">
        <v>10</v>
      </c>
      <c r="I61" s="14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3"/>
    </row>
    <row r="62" spans="1:65">
      <c r="A62" s="29"/>
      <c r="B62" s="20" t="s">
        <v>267</v>
      </c>
      <c r="C62" s="12"/>
      <c r="D62" s="22" t="s">
        <v>625</v>
      </c>
      <c r="E62" s="22">
        <v>5.833333333333333</v>
      </c>
      <c r="F62" s="22">
        <v>35.666666666666664</v>
      </c>
      <c r="G62" s="22">
        <v>8.8333333333333339</v>
      </c>
      <c r="H62" s="22">
        <v>10</v>
      </c>
      <c r="I62" s="14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3" t="s">
        <v>268</v>
      </c>
      <c r="C63" s="28"/>
      <c r="D63" s="11" t="s">
        <v>625</v>
      </c>
      <c r="E63" s="11">
        <v>6</v>
      </c>
      <c r="F63" s="11">
        <v>36</v>
      </c>
      <c r="G63" s="11">
        <v>8.5</v>
      </c>
      <c r="H63" s="11">
        <v>10</v>
      </c>
      <c r="I63" s="14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269</v>
      </c>
      <c r="C64" s="28"/>
      <c r="D64" s="23" t="s">
        <v>625</v>
      </c>
      <c r="E64" s="23">
        <v>0.75277265270908222</v>
      </c>
      <c r="F64" s="23">
        <v>1.0327955589886444</v>
      </c>
      <c r="G64" s="23">
        <v>2.6394443859772201</v>
      </c>
      <c r="H64" s="23">
        <v>0</v>
      </c>
      <c r="I64" s="14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86</v>
      </c>
      <c r="C65" s="28"/>
      <c r="D65" s="13" t="s">
        <v>625</v>
      </c>
      <c r="E65" s="13">
        <v>0.12904674046441411</v>
      </c>
      <c r="F65" s="13">
        <v>2.8956884831457322E-2</v>
      </c>
      <c r="G65" s="13">
        <v>0.29880502482760979</v>
      </c>
      <c r="H65" s="13">
        <v>0</v>
      </c>
      <c r="I65" s="14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270</v>
      </c>
      <c r="C66" s="28"/>
      <c r="D66" s="13" t="s">
        <v>625</v>
      </c>
      <c r="E66" s="13">
        <v>-0.29054054054054035</v>
      </c>
      <c r="F66" s="13">
        <v>3.3378378378378386</v>
      </c>
      <c r="G66" s="13">
        <v>7.4324324324324786E-2</v>
      </c>
      <c r="H66" s="13">
        <v>0.21621621621621667</v>
      </c>
      <c r="I66" s="14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271</v>
      </c>
      <c r="C67" s="46"/>
      <c r="D67" s="44">
        <v>1.76</v>
      </c>
      <c r="E67" s="44">
        <v>0.67</v>
      </c>
      <c r="F67" s="44">
        <v>6.03</v>
      </c>
      <c r="G67" s="44">
        <v>0</v>
      </c>
      <c r="H67" s="44">
        <v>0.26</v>
      </c>
      <c r="I67" s="14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BM68" s="53"/>
    </row>
    <row r="69" spans="1:65" ht="15">
      <c r="B69" s="8" t="s">
        <v>470</v>
      </c>
      <c r="BM69" s="27" t="s">
        <v>66</v>
      </c>
    </row>
    <row r="70" spans="1:65" ht="15">
      <c r="A70" s="24" t="s">
        <v>129</v>
      </c>
      <c r="B70" s="18" t="s">
        <v>117</v>
      </c>
      <c r="C70" s="15" t="s">
        <v>118</v>
      </c>
      <c r="D70" s="16" t="s">
        <v>239</v>
      </c>
      <c r="E70" s="17" t="s">
        <v>239</v>
      </c>
      <c r="F70" s="17" t="s">
        <v>239</v>
      </c>
      <c r="G70" s="17" t="s">
        <v>239</v>
      </c>
      <c r="H70" s="17" t="s">
        <v>239</v>
      </c>
      <c r="I70" s="17" t="s">
        <v>239</v>
      </c>
      <c r="J70" s="14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240</v>
      </c>
      <c r="C71" s="9" t="s">
        <v>240</v>
      </c>
      <c r="D71" s="144" t="s">
        <v>242</v>
      </c>
      <c r="E71" s="145" t="s">
        <v>244</v>
      </c>
      <c r="F71" s="145" t="s">
        <v>248</v>
      </c>
      <c r="G71" s="145" t="s">
        <v>251</v>
      </c>
      <c r="H71" s="145" t="s">
        <v>258</v>
      </c>
      <c r="I71" s="145" t="s">
        <v>274</v>
      </c>
      <c r="J71" s="14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275</v>
      </c>
      <c r="E72" s="11" t="s">
        <v>276</v>
      </c>
      <c r="F72" s="11" t="s">
        <v>277</v>
      </c>
      <c r="G72" s="11" t="s">
        <v>276</v>
      </c>
      <c r="H72" s="11" t="s">
        <v>277</v>
      </c>
      <c r="I72" s="11" t="s">
        <v>278</v>
      </c>
      <c r="J72" s="14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279</v>
      </c>
      <c r="E73" s="25" t="s">
        <v>122</v>
      </c>
      <c r="F73" s="25" t="s">
        <v>279</v>
      </c>
      <c r="G73" s="25" t="s">
        <v>121</v>
      </c>
      <c r="H73" s="25" t="s">
        <v>280</v>
      </c>
      <c r="I73" s="25" t="s">
        <v>281</v>
      </c>
      <c r="J73" s="14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06">
        <v>144</v>
      </c>
      <c r="E74" s="206">
        <v>146</v>
      </c>
      <c r="F74" s="206">
        <v>157</v>
      </c>
      <c r="G74" s="206">
        <v>160</v>
      </c>
      <c r="H74" s="206">
        <v>148.24149165498676</v>
      </c>
      <c r="I74" s="207">
        <v>180</v>
      </c>
      <c r="J74" s="209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1">
        <v>1</v>
      </c>
    </row>
    <row r="75" spans="1:65">
      <c r="A75" s="29"/>
      <c r="B75" s="19">
        <v>1</v>
      </c>
      <c r="C75" s="9">
        <v>2</v>
      </c>
      <c r="D75" s="213">
        <v>147</v>
      </c>
      <c r="E75" s="213">
        <v>145</v>
      </c>
      <c r="F75" s="213">
        <v>159</v>
      </c>
      <c r="G75" s="213">
        <v>162</v>
      </c>
      <c r="H75" s="213">
        <v>146.86594144209067</v>
      </c>
      <c r="I75" s="214">
        <v>150</v>
      </c>
      <c r="J75" s="209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1" t="e">
        <v>#N/A</v>
      </c>
    </row>
    <row r="76" spans="1:65">
      <c r="A76" s="29"/>
      <c r="B76" s="19">
        <v>1</v>
      </c>
      <c r="C76" s="9">
        <v>3</v>
      </c>
      <c r="D76" s="213">
        <v>146</v>
      </c>
      <c r="E76" s="213">
        <v>154</v>
      </c>
      <c r="F76" s="213">
        <v>156</v>
      </c>
      <c r="G76" s="213">
        <v>169</v>
      </c>
      <c r="H76" s="213">
        <v>151.64839006450123</v>
      </c>
      <c r="I76" s="214">
        <v>180</v>
      </c>
      <c r="J76" s="209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1">
        <v>16</v>
      </c>
    </row>
    <row r="77" spans="1:65">
      <c r="A77" s="29"/>
      <c r="B77" s="19">
        <v>1</v>
      </c>
      <c r="C77" s="9">
        <v>4</v>
      </c>
      <c r="D77" s="213">
        <v>159</v>
      </c>
      <c r="E77" s="213">
        <v>164</v>
      </c>
      <c r="F77" s="213">
        <v>156</v>
      </c>
      <c r="G77" s="213">
        <v>163</v>
      </c>
      <c r="H77" s="213">
        <v>153.40725353099498</v>
      </c>
      <c r="I77" s="214">
        <v>170</v>
      </c>
      <c r="J77" s="209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1">
        <v>154.39729716358278</v>
      </c>
    </row>
    <row r="78" spans="1:65">
      <c r="A78" s="29"/>
      <c r="B78" s="19">
        <v>1</v>
      </c>
      <c r="C78" s="9">
        <v>5</v>
      </c>
      <c r="D78" s="213">
        <v>146</v>
      </c>
      <c r="E78" s="213">
        <v>164</v>
      </c>
      <c r="F78" s="213">
        <v>148</v>
      </c>
      <c r="G78" s="213">
        <v>149</v>
      </c>
      <c r="H78" s="213">
        <v>154.99053185107499</v>
      </c>
      <c r="I78" s="214">
        <v>180</v>
      </c>
      <c r="J78" s="209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12</v>
      </c>
    </row>
    <row r="79" spans="1:65">
      <c r="A79" s="29"/>
      <c r="B79" s="19">
        <v>1</v>
      </c>
      <c r="C79" s="9">
        <v>6</v>
      </c>
      <c r="D79" s="213">
        <v>147</v>
      </c>
      <c r="E79" s="213">
        <v>177</v>
      </c>
      <c r="F79" s="213">
        <v>156</v>
      </c>
      <c r="G79" s="213">
        <v>148</v>
      </c>
      <c r="H79" s="213">
        <v>154.76530636383501</v>
      </c>
      <c r="I79" s="214">
        <v>170</v>
      </c>
      <c r="J79" s="209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6"/>
    </row>
    <row r="80" spans="1:65">
      <c r="A80" s="29"/>
      <c r="B80" s="20" t="s">
        <v>267</v>
      </c>
      <c r="C80" s="12"/>
      <c r="D80" s="217">
        <v>148.16666666666666</v>
      </c>
      <c r="E80" s="217">
        <v>158.33333333333334</v>
      </c>
      <c r="F80" s="217">
        <v>155.33333333333334</v>
      </c>
      <c r="G80" s="217">
        <v>158.5</v>
      </c>
      <c r="H80" s="217">
        <v>151.6531524845806</v>
      </c>
      <c r="I80" s="217">
        <v>171.66666666666666</v>
      </c>
      <c r="J80" s="209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6"/>
    </row>
    <row r="81" spans="1:65">
      <c r="A81" s="29"/>
      <c r="B81" s="3" t="s">
        <v>268</v>
      </c>
      <c r="C81" s="28"/>
      <c r="D81" s="213">
        <v>146.5</v>
      </c>
      <c r="E81" s="213">
        <v>159</v>
      </c>
      <c r="F81" s="213">
        <v>156</v>
      </c>
      <c r="G81" s="213">
        <v>161</v>
      </c>
      <c r="H81" s="213">
        <v>152.52782179774812</v>
      </c>
      <c r="I81" s="213">
        <v>175</v>
      </c>
      <c r="J81" s="209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6"/>
    </row>
    <row r="82" spans="1:65">
      <c r="A82" s="29"/>
      <c r="B82" s="3" t="s">
        <v>269</v>
      </c>
      <c r="C82" s="28"/>
      <c r="D82" s="213">
        <v>5.4191020166321531</v>
      </c>
      <c r="E82" s="213">
        <v>12.33963802818651</v>
      </c>
      <c r="F82" s="213">
        <v>3.7771241264574118</v>
      </c>
      <c r="G82" s="213">
        <v>8.3126409762481615</v>
      </c>
      <c r="H82" s="213">
        <v>3.4192781444995144</v>
      </c>
      <c r="I82" s="213">
        <v>11.69045194450012</v>
      </c>
      <c r="J82" s="209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6"/>
    </row>
    <row r="83" spans="1:65">
      <c r="A83" s="29"/>
      <c r="B83" s="3" t="s">
        <v>86</v>
      </c>
      <c r="C83" s="28"/>
      <c r="D83" s="13">
        <v>3.6574366816414981E-2</v>
      </c>
      <c r="E83" s="13">
        <v>7.793455596749374E-2</v>
      </c>
      <c r="F83" s="13">
        <v>2.4316249741142135E-2</v>
      </c>
      <c r="G83" s="13">
        <v>5.244568439273288E-2</v>
      </c>
      <c r="H83" s="13">
        <v>2.254670007500946E-2</v>
      </c>
      <c r="I83" s="13">
        <v>6.8099720065049246E-2</v>
      </c>
      <c r="J83" s="14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270</v>
      </c>
      <c r="C84" s="28"/>
      <c r="D84" s="13">
        <v>-4.0354530884791462E-2</v>
      </c>
      <c r="E84" s="13">
        <v>2.5492908503316425E-2</v>
      </c>
      <c r="F84" s="13">
        <v>6.0625165527272706E-3</v>
      </c>
      <c r="G84" s="13">
        <v>2.6572374722793501E-2</v>
      </c>
      <c r="H84" s="13">
        <v>-1.7773268894045291E-2</v>
      </c>
      <c r="I84" s="13">
        <v>0.11185020606149032</v>
      </c>
      <c r="J84" s="14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271</v>
      </c>
      <c r="C85" s="46"/>
      <c r="D85" s="44">
        <v>1.71</v>
      </c>
      <c r="E85" s="44">
        <v>0.3</v>
      </c>
      <c r="F85" s="44">
        <v>0.3</v>
      </c>
      <c r="G85" s="44">
        <v>0.33</v>
      </c>
      <c r="H85" s="44">
        <v>1.02</v>
      </c>
      <c r="I85" s="44">
        <v>2.92</v>
      </c>
      <c r="J85" s="14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BM86" s="53"/>
    </row>
    <row r="87" spans="1:65" ht="15">
      <c r="B87" s="8" t="s">
        <v>471</v>
      </c>
      <c r="BM87" s="27" t="s">
        <v>66</v>
      </c>
    </row>
    <row r="88" spans="1:65" ht="15">
      <c r="A88" s="24" t="s">
        <v>130</v>
      </c>
      <c r="B88" s="18" t="s">
        <v>117</v>
      </c>
      <c r="C88" s="15" t="s">
        <v>118</v>
      </c>
      <c r="D88" s="16" t="s">
        <v>239</v>
      </c>
      <c r="E88" s="17" t="s">
        <v>239</v>
      </c>
      <c r="F88" s="17" t="s">
        <v>239</v>
      </c>
      <c r="G88" s="17" t="s">
        <v>239</v>
      </c>
      <c r="H88" s="17" t="s">
        <v>239</v>
      </c>
      <c r="I88" s="17" t="s">
        <v>239</v>
      </c>
      <c r="J88" s="14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240</v>
      </c>
      <c r="C89" s="9" t="s">
        <v>240</v>
      </c>
      <c r="D89" s="144" t="s">
        <v>242</v>
      </c>
      <c r="E89" s="145" t="s">
        <v>244</v>
      </c>
      <c r="F89" s="145" t="s">
        <v>248</v>
      </c>
      <c r="G89" s="145" t="s">
        <v>251</v>
      </c>
      <c r="H89" s="145" t="s">
        <v>258</v>
      </c>
      <c r="I89" s="145" t="s">
        <v>274</v>
      </c>
      <c r="J89" s="14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275</v>
      </c>
      <c r="E90" s="11" t="s">
        <v>276</v>
      </c>
      <c r="F90" s="11" t="s">
        <v>277</v>
      </c>
      <c r="G90" s="11" t="s">
        <v>276</v>
      </c>
      <c r="H90" s="11" t="s">
        <v>277</v>
      </c>
      <c r="I90" s="11" t="s">
        <v>278</v>
      </c>
      <c r="J90" s="14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279</v>
      </c>
      <c r="E91" s="25" t="s">
        <v>122</v>
      </c>
      <c r="F91" s="25" t="s">
        <v>279</v>
      </c>
      <c r="G91" s="25" t="s">
        <v>121</v>
      </c>
      <c r="H91" s="25" t="s">
        <v>280</v>
      </c>
      <c r="I91" s="25" t="s">
        <v>281</v>
      </c>
      <c r="J91" s="14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07">
        <v>190</v>
      </c>
      <c r="E92" s="206">
        <v>216</v>
      </c>
      <c r="F92" s="206">
        <v>228</v>
      </c>
      <c r="G92" s="206">
        <v>221</v>
      </c>
      <c r="H92" s="206">
        <v>221.7955902211732</v>
      </c>
      <c r="I92" s="206">
        <v>190</v>
      </c>
      <c r="J92" s="209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</v>
      </c>
    </row>
    <row r="93" spans="1:65">
      <c r="A93" s="29"/>
      <c r="B93" s="19">
        <v>1</v>
      </c>
      <c r="C93" s="9">
        <v>2</v>
      </c>
      <c r="D93" s="214">
        <v>188</v>
      </c>
      <c r="E93" s="213">
        <v>216</v>
      </c>
      <c r="F93" s="213">
        <v>229</v>
      </c>
      <c r="G93" s="213">
        <v>221</v>
      </c>
      <c r="H93" s="213">
        <v>224.82742257585201</v>
      </c>
      <c r="I93" s="213">
        <v>190</v>
      </c>
      <c r="J93" s="209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 t="e">
        <v>#N/A</v>
      </c>
    </row>
    <row r="94" spans="1:65">
      <c r="A94" s="29"/>
      <c r="B94" s="19">
        <v>1</v>
      </c>
      <c r="C94" s="9">
        <v>3</v>
      </c>
      <c r="D94" s="214">
        <v>200</v>
      </c>
      <c r="E94" s="213">
        <v>210</v>
      </c>
      <c r="F94" s="213">
        <v>205</v>
      </c>
      <c r="G94" s="213">
        <v>224</v>
      </c>
      <c r="H94" s="213">
        <v>216.78786759989453</v>
      </c>
      <c r="I94" s="213">
        <v>220</v>
      </c>
      <c r="J94" s="209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16</v>
      </c>
    </row>
    <row r="95" spans="1:65">
      <c r="A95" s="29"/>
      <c r="B95" s="19">
        <v>1</v>
      </c>
      <c r="C95" s="9">
        <v>4</v>
      </c>
      <c r="D95" s="214">
        <v>206</v>
      </c>
      <c r="E95" s="213">
        <v>230</v>
      </c>
      <c r="F95" s="213">
        <v>203</v>
      </c>
      <c r="G95" s="213">
        <v>230</v>
      </c>
      <c r="H95" s="213">
        <v>224.97068219323398</v>
      </c>
      <c r="I95" s="213">
        <v>200.00000000000003</v>
      </c>
      <c r="J95" s="209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1">
        <v>216.04872616056269</v>
      </c>
    </row>
    <row r="96" spans="1:65">
      <c r="A96" s="29"/>
      <c r="B96" s="19">
        <v>1</v>
      </c>
      <c r="C96" s="9">
        <v>5</v>
      </c>
      <c r="D96" s="214">
        <v>202</v>
      </c>
      <c r="E96" s="213">
        <v>213</v>
      </c>
      <c r="F96" s="213">
        <v>206</v>
      </c>
      <c r="G96" s="213">
        <v>209</v>
      </c>
      <c r="H96" s="213">
        <v>225.56045585900696</v>
      </c>
      <c r="I96" s="213">
        <v>239.99999999999997</v>
      </c>
      <c r="J96" s="209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13</v>
      </c>
    </row>
    <row r="97" spans="1:65">
      <c r="A97" s="29"/>
      <c r="B97" s="19">
        <v>1</v>
      </c>
      <c r="C97" s="9">
        <v>6</v>
      </c>
      <c r="D97" s="214">
        <v>182</v>
      </c>
      <c r="E97" s="213">
        <v>234</v>
      </c>
      <c r="F97" s="213">
        <v>206</v>
      </c>
      <c r="G97" s="213">
        <v>205</v>
      </c>
      <c r="H97" s="213">
        <v>221.51976636771934</v>
      </c>
      <c r="I97" s="213">
        <v>200.00000000000003</v>
      </c>
      <c r="J97" s="209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6"/>
    </row>
    <row r="98" spans="1:65">
      <c r="A98" s="29"/>
      <c r="B98" s="20" t="s">
        <v>267</v>
      </c>
      <c r="C98" s="12"/>
      <c r="D98" s="217">
        <v>194.66666666666666</v>
      </c>
      <c r="E98" s="217">
        <v>219.83333333333334</v>
      </c>
      <c r="F98" s="217">
        <v>212.83333333333334</v>
      </c>
      <c r="G98" s="217">
        <v>218.33333333333334</v>
      </c>
      <c r="H98" s="217">
        <v>222.57696413614667</v>
      </c>
      <c r="I98" s="217">
        <v>206.66666666666666</v>
      </c>
      <c r="J98" s="209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6"/>
    </row>
    <row r="99" spans="1:65">
      <c r="A99" s="29"/>
      <c r="B99" s="3" t="s">
        <v>268</v>
      </c>
      <c r="C99" s="28"/>
      <c r="D99" s="213">
        <v>195</v>
      </c>
      <c r="E99" s="213">
        <v>216</v>
      </c>
      <c r="F99" s="213">
        <v>206</v>
      </c>
      <c r="G99" s="213">
        <v>221</v>
      </c>
      <c r="H99" s="213">
        <v>223.31150639851262</v>
      </c>
      <c r="I99" s="213">
        <v>200.00000000000003</v>
      </c>
      <c r="J99" s="209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6"/>
    </row>
    <row r="100" spans="1:65">
      <c r="A100" s="29"/>
      <c r="B100" s="3" t="s">
        <v>269</v>
      </c>
      <c r="C100" s="28"/>
      <c r="D100" s="213">
        <v>9.3523615556000976</v>
      </c>
      <c r="E100" s="213">
        <v>9.7655858332547911</v>
      </c>
      <c r="F100" s="213">
        <v>12.188792666489435</v>
      </c>
      <c r="G100" s="213">
        <v>9.4586820787394412</v>
      </c>
      <c r="H100" s="213">
        <v>3.3147405089586734</v>
      </c>
      <c r="I100" s="213">
        <v>19.663841605003487</v>
      </c>
      <c r="J100" s="209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6"/>
    </row>
    <row r="101" spans="1:65">
      <c r="A101" s="29"/>
      <c r="B101" s="3" t="s">
        <v>86</v>
      </c>
      <c r="C101" s="28"/>
      <c r="D101" s="13">
        <v>4.8042953196575845E-2</v>
      </c>
      <c r="E101" s="13">
        <v>4.4422680060294727E-2</v>
      </c>
      <c r="F101" s="13">
        <v>5.726919028890886E-2</v>
      </c>
      <c r="G101" s="13">
        <v>4.3322207994226446E-2</v>
      </c>
      <c r="H101" s="13">
        <v>1.4892558723781951E-2</v>
      </c>
      <c r="I101" s="13">
        <v>9.5147620669371713E-2</v>
      </c>
      <c r="J101" s="14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270</v>
      </c>
      <c r="C102" s="28"/>
      <c r="D102" s="13">
        <v>-9.8968690414797278E-2</v>
      </c>
      <c r="E102" s="13">
        <v>1.7517377862056982E-2</v>
      </c>
      <c r="F102" s="13">
        <v>-1.4882720599054822E-2</v>
      </c>
      <c r="G102" s="13">
        <v>1.0574499620390254E-2</v>
      </c>
      <c r="H102" s="13">
        <v>3.0216507598070041E-2</v>
      </c>
      <c r="I102" s="13">
        <v>-4.3425664481462789E-2</v>
      </c>
      <c r="J102" s="14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271</v>
      </c>
      <c r="C103" s="46"/>
      <c r="D103" s="44">
        <v>2.5099999999999998</v>
      </c>
      <c r="E103" s="44">
        <v>0.51</v>
      </c>
      <c r="F103" s="44">
        <v>0.33</v>
      </c>
      <c r="G103" s="44">
        <v>0.33</v>
      </c>
      <c r="H103" s="44">
        <v>0.84</v>
      </c>
      <c r="I103" s="44">
        <v>1.07</v>
      </c>
      <c r="J103" s="14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E104" s="20"/>
      <c r="F104" s="20"/>
      <c r="G104" s="20"/>
      <c r="H104" s="20"/>
      <c r="I104" s="20"/>
      <c r="BM104" s="53"/>
    </row>
    <row r="105" spans="1:65" ht="15">
      <c r="B105" s="8" t="s">
        <v>472</v>
      </c>
      <c r="BM105" s="27" t="s">
        <v>66</v>
      </c>
    </row>
    <row r="106" spans="1:65" ht="15">
      <c r="A106" s="24" t="s">
        <v>214</v>
      </c>
      <c r="B106" s="18" t="s">
        <v>117</v>
      </c>
      <c r="C106" s="15" t="s">
        <v>118</v>
      </c>
      <c r="D106" s="16" t="s">
        <v>239</v>
      </c>
      <c r="E106" s="17" t="s">
        <v>239</v>
      </c>
      <c r="F106" s="17" t="s">
        <v>239</v>
      </c>
      <c r="G106" s="17" t="s">
        <v>239</v>
      </c>
      <c r="H106" s="17" t="s">
        <v>239</v>
      </c>
      <c r="I106" s="17" t="s">
        <v>239</v>
      </c>
      <c r="J106" s="14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240</v>
      </c>
      <c r="C107" s="9" t="s">
        <v>240</v>
      </c>
      <c r="D107" s="144" t="s">
        <v>242</v>
      </c>
      <c r="E107" s="145" t="s">
        <v>244</v>
      </c>
      <c r="F107" s="145" t="s">
        <v>248</v>
      </c>
      <c r="G107" s="145" t="s">
        <v>251</v>
      </c>
      <c r="H107" s="145" t="s">
        <v>258</v>
      </c>
      <c r="I107" s="145" t="s">
        <v>274</v>
      </c>
      <c r="J107" s="14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275</v>
      </c>
      <c r="E108" s="11" t="s">
        <v>276</v>
      </c>
      <c r="F108" s="11" t="s">
        <v>277</v>
      </c>
      <c r="G108" s="11" t="s">
        <v>276</v>
      </c>
      <c r="H108" s="11" t="s">
        <v>277</v>
      </c>
      <c r="I108" s="11" t="s">
        <v>278</v>
      </c>
      <c r="J108" s="14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1</v>
      </c>
    </row>
    <row r="109" spans="1:65">
      <c r="A109" s="29"/>
      <c r="B109" s="19"/>
      <c r="C109" s="9"/>
      <c r="D109" s="25" t="s">
        <v>279</v>
      </c>
      <c r="E109" s="25" t="s">
        <v>122</v>
      </c>
      <c r="F109" s="25" t="s">
        <v>279</v>
      </c>
      <c r="G109" s="25" t="s">
        <v>121</v>
      </c>
      <c r="H109" s="25" t="s">
        <v>280</v>
      </c>
      <c r="I109" s="25" t="s">
        <v>281</v>
      </c>
      <c r="J109" s="14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1</v>
      </c>
    </row>
    <row r="110" spans="1:65">
      <c r="A110" s="29"/>
      <c r="B110" s="18">
        <v>1</v>
      </c>
      <c r="C110" s="14">
        <v>1</v>
      </c>
      <c r="D110" s="226">
        <v>25.5</v>
      </c>
      <c r="E110" s="222">
        <v>29.999999999999996</v>
      </c>
      <c r="F110" s="222">
        <v>29</v>
      </c>
      <c r="G110" s="222">
        <v>29.999999999999996</v>
      </c>
      <c r="H110" s="222">
        <v>25.39943694986767</v>
      </c>
      <c r="I110" s="222">
        <v>29.999999999999996</v>
      </c>
      <c r="J110" s="219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  <c r="BI110" s="220"/>
      <c r="BJ110" s="220"/>
      <c r="BK110" s="220"/>
      <c r="BL110" s="220"/>
      <c r="BM110" s="223">
        <v>1</v>
      </c>
    </row>
    <row r="111" spans="1:65">
      <c r="A111" s="29"/>
      <c r="B111" s="19">
        <v>1</v>
      </c>
      <c r="C111" s="9">
        <v>2</v>
      </c>
      <c r="D111" s="227">
        <v>25.3</v>
      </c>
      <c r="E111" s="218">
        <v>29</v>
      </c>
      <c r="F111" s="218">
        <v>29.999999999999996</v>
      </c>
      <c r="G111" s="218">
        <v>31</v>
      </c>
      <c r="H111" s="218">
        <v>25.799867559462179</v>
      </c>
      <c r="I111" s="218">
        <v>29.999999999999996</v>
      </c>
      <c r="J111" s="219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  <c r="BI111" s="220"/>
      <c r="BJ111" s="220"/>
      <c r="BK111" s="220"/>
      <c r="BL111" s="220"/>
      <c r="BM111" s="223">
        <v>1</v>
      </c>
    </row>
    <row r="112" spans="1:65">
      <c r="A112" s="29"/>
      <c r="B112" s="19">
        <v>1</v>
      </c>
      <c r="C112" s="9">
        <v>3</v>
      </c>
      <c r="D112" s="227">
        <v>26.9</v>
      </c>
      <c r="E112" s="218">
        <v>29</v>
      </c>
      <c r="F112" s="218">
        <v>29</v>
      </c>
      <c r="G112" s="218">
        <v>32</v>
      </c>
      <c r="H112" s="218">
        <v>26.844503525846452</v>
      </c>
      <c r="I112" s="218">
        <v>29.999999999999996</v>
      </c>
      <c r="J112" s="219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0"/>
      <c r="BF112" s="220"/>
      <c r="BG112" s="220"/>
      <c r="BH112" s="220"/>
      <c r="BI112" s="220"/>
      <c r="BJ112" s="220"/>
      <c r="BK112" s="220"/>
      <c r="BL112" s="220"/>
      <c r="BM112" s="223">
        <v>16</v>
      </c>
    </row>
    <row r="113" spans="1:65">
      <c r="A113" s="29"/>
      <c r="B113" s="19">
        <v>1</v>
      </c>
      <c r="C113" s="9">
        <v>4</v>
      </c>
      <c r="D113" s="227">
        <v>29.8</v>
      </c>
      <c r="E113" s="218">
        <v>29</v>
      </c>
      <c r="F113" s="218">
        <v>29</v>
      </c>
      <c r="G113" s="218">
        <v>31</v>
      </c>
      <c r="H113" s="218">
        <v>26.614290544733798</v>
      </c>
      <c r="I113" s="218">
        <v>29.999999999999996</v>
      </c>
      <c r="J113" s="219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  <c r="BI113" s="220"/>
      <c r="BJ113" s="220"/>
      <c r="BK113" s="220"/>
      <c r="BL113" s="220"/>
      <c r="BM113" s="223">
        <v>29.283062817032629</v>
      </c>
    </row>
    <row r="114" spans="1:65">
      <c r="A114" s="29"/>
      <c r="B114" s="19">
        <v>1</v>
      </c>
      <c r="C114" s="9">
        <v>5</v>
      </c>
      <c r="D114" s="227">
        <v>26.1</v>
      </c>
      <c r="E114" s="218">
        <v>29.999999999999996</v>
      </c>
      <c r="F114" s="218">
        <v>29</v>
      </c>
      <c r="G114" s="218">
        <v>27</v>
      </c>
      <c r="H114" s="218">
        <v>31.081319842938939</v>
      </c>
      <c r="I114" s="218">
        <v>29.999999999999996</v>
      </c>
      <c r="J114" s="219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  <c r="BI114" s="220"/>
      <c r="BJ114" s="220"/>
      <c r="BK114" s="220"/>
      <c r="BL114" s="220"/>
      <c r="BM114" s="223">
        <v>14</v>
      </c>
    </row>
    <row r="115" spans="1:65">
      <c r="A115" s="29"/>
      <c r="B115" s="19">
        <v>1</v>
      </c>
      <c r="C115" s="9">
        <v>6</v>
      </c>
      <c r="D115" s="227">
        <v>23.8</v>
      </c>
      <c r="E115" s="218">
        <v>29.999999999999996</v>
      </c>
      <c r="F115" s="218">
        <v>29</v>
      </c>
      <c r="G115" s="218">
        <v>31</v>
      </c>
      <c r="H115" s="218">
        <v>28.752466088129808</v>
      </c>
      <c r="I115" s="218">
        <v>29.999999999999996</v>
      </c>
      <c r="J115" s="219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1"/>
    </row>
    <row r="116" spans="1:65">
      <c r="A116" s="29"/>
      <c r="B116" s="20" t="s">
        <v>267</v>
      </c>
      <c r="C116" s="12"/>
      <c r="D116" s="224">
        <v>26.233333333333334</v>
      </c>
      <c r="E116" s="224">
        <v>29.5</v>
      </c>
      <c r="F116" s="224">
        <v>29.166666666666668</v>
      </c>
      <c r="G116" s="224">
        <v>30.333333333333332</v>
      </c>
      <c r="H116" s="224">
        <v>27.415314085163143</v>
      </c>
      <c r="I116" s="224">
        <v>29.999999999999996</v>
      </c>
      <c r="J116" s="219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  <c r="BI116" s="220"/>
      <c r="BJ116" s="220"/>
      <c r="BK116" s="220"/>
      <c r="BL116" s="220"/>
      <c r="BM116" s="221"/>
    </row>
    <row r="117" spans="1:65">
      <c r="A117" s="29"/>
      <c r="B117" s="3" t="s">
        <v>268</v>
      </c>
      <c r="C117" s="28"/>
      <c r="D117" s="218">
        <v>25.8</v>
      </c>
      <c r="E117" s="218">
        <v>29.5</v>
      </c>
      <c r="F117" s="218">
        <v>29</v>
      </c>
      <c r="G117" s="218">
        <v>31</v>
      </c>
      <c r="H117" s="218">
        <v>26.729397035290127</v>
      </c>
      <c r="I117" s="218">
        <v>29.999999999999996</v>
      </c>
      <c r="J117" s="219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  <c r="BI117" s="220"/>
      <c r="BJ117" s="220"/>
      <c r="BK117" s="220"/>
      <c r="BL117" s="220"/>
      <c r="BM117" s="221"/>
    </row>
    <row r="118" spans="1:65">
      <c r="A118" s="29"/>
      <c r="B118" s="3" t="s">
        <v>269</v>
      </c>
      <c r="C118" s="28"/>
      <c r="D118" s="218">
        <v>2.0255040524932717</v>
      </c>
      <c r="E118" s="218">
        <v>0.54772255750516419</v>
      </c>
      <c r="F118" s="218">
        <v>0.40824829046386152</v>
      </c>
      <c r="G118" s="218">
        <v>1.7511900715418265</v>
      </c>
      <c r="H118" s="218">
        <v>2.1386194240228362</v>
      </c>
      <c r="I118" s="218">
        <v>0</v>
      </c>
      <c r="J118" s="219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1"/>
    </row>
    <row r="119" spans="1:65">
      <c r="A119" s="29"/>
      <c r="B119" s="3" t="s">
        <v>86</v>
      </c>
      <c r="C119" s="28"/>
      <c r="D119" s="13">
        <v>7.7211082051840088E-2</v>
      </c>
      <c r="E119" s="13">
        <v>1.856686635610726E-2</v>
      </c>
      <c r="F119" s="13">
        <v>1.3997084244475251E-2</v>
      </c>
      <c r="G119" s="13">
        <v>5.7731540820060219E-2</v>
      </c>
      <c r="H119" s="13">
        <v>7.8008204369988704E-2</v>
      </c>
      <c r="I119" s="13">
        <v>0</v>
      </c>
      <c r="J119" s="14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270</v>
      </c>
      <c r="C120" s="28"/>
      <c r="D120" s="13">
        <v>-0.10414653353560421</v>
      </c>
      <c r="E120" s="13">
        <v>7.4082818564042974E-3</v>
      </c>
      <c r="F120" s="13">
        <v>-3.9748625713516006E-3</v>
      </c>
      <c r="G120" s="13">
        <v>3.5866142925794264E-2</v>
      </c>
      <c r="H120" s="13">
        <v>-6.3782560708885327E-2</v>
      </c>
      <c r="I120" s="13">
        <v>2.4482998498038144E-2</v>
      </c>
      <c r="J120" s="14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271</v>
      </c>
      <c r="C121" s="46"/>
      <c r="D121" s="44">
        <v>2.5099999999999998</v>
      </c>
      <c r="E121" s="44">
        <v>0.13</v>
      </c>
      <c r="F121" s="44">
        <v>0.13</v>
      </c>
      <c r="G121" s="44">
        <v>0.81</v>
      </c>
      <c r="H121" s="44">
        <v>1.55</v>
      </c>
      <c r="I121" s="44">
        <v>0.54</v>
      </c>
      <c r="J121" s="14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E122" s="20"/>
      <c r="F122" s="20"/>
      <c r="G122" s="20"/>
      <c r="H122" s="20"/>
      <c r="I122" s="20"/>
      <c r="BM122" s="53"/>
    </row>
    <row r="123" spans="1:65" ht="15">
      <c r="B123" s="8" t="s">
        <v>473</v>
      </c>
      <c r="BM123" s="27" t="s">
        <v>66</v>
      </c>
    </row>
    <row r="124" spans="1:65" ht="15">
      <c r="A124" s="24" t="s">
        <v>112</v>
      </c>
      <c r="B124" s="18" t="s">
        <v>117</v>
      </c>
      <c r="C124" s="15" t="s">
        <v>118</v>
      </c>
      <c r="D124" s="16" t="s">
        <v>239</v>
      </c>
      <c r="E124" s="17" t="s">
        <v>239</v>
      </c>
      <c r="F124" s="17" t="s">
        <v>239</v>
      </c>
      <c r="G124" s="17" t="s">
        <v>239</v>
      </c>
      <c r="H124" s="17" t="s">
        <v>239</v>
      </c>
      <c r="I124" s="17" t="s">
        <v>239</v>
      </c>
      <c r="J124" s="14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7">
        <v>1</v>
      </c>
    </row>
    <row r="125" spans="1:65">
      <c r="A125" s="29"/>
      <c r="B125" s="19" t="s">
        <v>240</v>
      </c>
      <c r="C125" s="9" t="s">
        <v>240</v>
      </c>
      <c r="D125" s="144" t="s">
        <v>242</v>
      </c>
      <c r="E125" s="145" t="s">
        <v>244</v>
      </c>
      <c r="F125" s="145" t="s">
        <v>248</v>
      </c>
      <c r="G125" s="145" t="s">
        <v>251</v>
      </c>
      <c r="H125" s="145" t="s">
        <v>258</v>
      </c>
      <c r="I125" s="145" t="s">
        <v>274</v>
      </c>
      <c r="J125" s="14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7" t="s">
        <v>82</v>
      </c>
    </row>
    <row r="126" spans="1:65">
      <c r="A126" s="29"/>
      <c r="B126" s="19"/>
      <c r="C126" s="9"/>
      <c r="D126" s="10" t="s">
        <v>275</v>
      </c>
      <c r="E126" s="11" t="s">
        <v>276</v>
      </c>
      <c r="F126" s="11" t="s">
        <v>277</v>
      </c>
      <c r="G126" s="11" t="s">
        <v>276</v>
      </c>
      <c r="H126" s="11" t="s">
        <v>277</v>
      </c>
      <c r="I126" s="11" t="s">
        <v>278</v>
      </c>
      <c r="J126" s="14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1</v>
      </c>
    </row>
    <row r="127" spans="1:65">
      <c r="A127" s="29"/>
      <c r="B127" s="19"/>
      <c r="C127" s="9"/>
      <c r="D127" s="25" t="s">
        <v>279</v>
      </c>
      <c r="E127" s="25" t="s">
        <v>122</v>
      </c>
      <c r="F127" s="25" t="s">
        <v>279</v>
      </c>
      <c r="G127" s="25" t="s">
        <v>121</v>
      </c>
      <c r="H127" s="25" t="s">
        <v>280</v>
      </c>
      <c r="I127" s="25" t="s">
        <v>281</v>
      </c>
      <c r="J127" s="14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1</v>
      </c>
    </row>
    <row r="128" spans="1:65">
      <c r="A128" s="29"/>
      <c r="B128" s="18">
        <v>1</v>
      </c>
      <c r="C128" s="14">
        <v>1</v>
      </c>
      <c r="D128" s="222">
        <v>59</v>
      </c>
      <c r="E128" s="222">
        <v>47</v>
      </c>
      <c r="F128" s="222">
        <v>51</v>
      </c>
      <c r="G128" s="222">
        <v>54</v>
      </c>
      <c r="H128" s="222">
        <v>51.346942657003403</v>
      </c>
      <c r="I128" s="228">
        <v>80</v>
      </c>
      <c r="J128" s="219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  <c r="BI128" s="220"/>
      <c r="BJ128" s="220"/>
      <c r="BK128" s="220"/>
      <c r="BL128" s="220"/>
      <c r="BM128" s="223">
        <v>1</v>
      </c>
    </row>
    <row r="129" spans="1:65">
      <c r="A129" s="29"/>
      <c r="B129" s="19">
        <v>1</v>
      </c>
      <c r="C129" s="9">
        <v>2</v>
      </c>
      <c r="D129" s="218">
        <v>57</v>
      </c>
      <c r="E129" s="218">
        <v>46</v>
      </c>
      <c r="F129" s="218">
        <v>53</v>
      </c>
      <c r="G129" s="218">
        <v>50</v>
      </c>
      <c r="H129" s="218">
        <v>50.765522657863158</v>
      </c>
      <c r="I129" s="218">
        <v>59.999999999999993</v>
      </c>
      <c r="J129" s="219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  <c r="AJ129" s="220"/>
      <c r="AK129" s="220"/>
      <c r="AL129" s="220"/>
      <c r="AM129" s="220"/>
      <c r="AN129" s="220"/>
      <c r="AO129" s="220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  <c r="BI129" s="220"/>
      <c r="BJ129" s="220"/>
      <c r="BK129" s="220"/>
      <c r="BL129" s="220"/>
      <c r="BM129" s="223">
        <v>1</v>
      </c>
    </row>
    <row r="130" spans="1:65">
      <c r="A130" s="29"/>
      <c r="B130" s="19">
        <v>1</v>
      </c>
      <c r="C130" s="9">
        <v>3</v>
      </c>
      <c r="D130" s="218">
        <v>59.999999999999993</v>
      </c>
      <c r="E130" s="218">
        <v>46</v>
      </c>
      <c r="F130" s="218">
        <v>52</v>
      </c>
      <c r="G130" s="218">
        <v>51</v>
      </c>
      <c r="H130" s="218">
        <v>54.454202387928675</v>
      </c>
      <c r="I130" s="218">
        <v>59.999999999999993</v>
      </c>
      <c r="J130" s="219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  <c r="BI130" s="220"/>
      <c r="BJ130" s="220"/>
      <c r="BK130" s="220"/>
      <c r="BL130" s="220"/>
      <c r="BM130" s="223">
        <v>16</v>
      </c>
    </row>
    <row r="131" spans="1:65">
      <c r="A131" s="29"/>
      <c r="B131" s="19">
        <v>1</v>
      </c>
      <c r="C131" s="9">
        <v>4</v>
      </c>
      <c r="D131" s="218">
        <v>62</v>
      </c>
      <c r="E131" s="218">
        <v>48</v>
      </c>
      <c r="F131" s="218">
        <v>51</v>
      </c>
      <c r="G131" s="218">
        <v>54</v>
      </c>
      <c r="H131" s="218">
        <v>54.3918745181997</v>
      </c>
      <c r="I131" s="218">
        <v>40</v>
      </c>
      <c r="J131" s="219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  <c r="BI131" s="220"/>
      <c r="BJ131" s="220"/>
      <c r="BK131" s="220"/>
      <c r="BL131" s="220"/>
      <c r="BM131" s="223">
        <v>52.373912027884302</v>
      </c>
    </row>
    <row r="132" spans="1:65">
      <c r="A132" s="29"/>
      <c r="B132" s="19">
        <v>1</v>
      </c>
      <c r="C132" s="9">
        <v>5</v>
      </c>
      <c r="D132" s="218">
        <v>56</v>
      </c>
      <c r="E132" s="218">
        <v>46</v>
      </c>
      <c r="F132" s="218">
        <v>52</v>
      </c>
      <c r="G132" s="218">
        <v>51</v>
      </c>
      <c r="H132" s="218">
        <v>51.740227366849197</v>
      </c>
      <c r="I132" s="218">
        <v>50.000000000000007</v>
      </c>
      <c r="J132" s="219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  <c r="BI132" s="220"/>
      <c r="BJ132" s="220"/>
      <c r="BK132" s="220"/>
      <c r="BL132" s="220"/>
      <c r="BM132" s="223">
        <v>15</v>
      </c>
    </row>
    <row r="133" spans="1:65">
      <c r="A133" s="29"/>
      <c r="B133" s="19">
        <v>1</v>
      </c>
      <c r="C133" s="9">
        <v>6</v>
      </c>
      <c r="D133" s="218">
        <v>45</v>
      </c>
      <c r="E133" s="218">
        <v>51</v>
      </c>
      <c r="F133" s="218">
        <v>51</v>
      </c>
      <c r="G133" s="218">
        <v>53</v>
      </c>
      <c r="H133" s="218">
        <v>52.762063415990603</v>
      </c>
      <c r="I133" s="218">
        <v>59.999999999999993</v>
      </c>
      <c r="J133" s="219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  <c r="BI133" s="220"/>
      <c r="BJ133" s="220"/>
      <c r="BK133" s="220"/>
      <c r="BL133" s="220"/>
      <c r="BM133" s="221"/>
    </row>
    <row r="134" spans="1:65">
      <c r="A134" s="29"/>
      <c r="B134" s="20" t="s">
        <v>267</v>
      </c>
      <c r="C134" s="12"/>
      <c r="D134" s="224">
        <v>56.5</v>
      </c>
      <c r="E134" s="224">
        <v>47.333333333333336</v>
      </c>
      <c r="F134" s="224">
        <v>51.666666666666664</v>
      </c>
      <c r="G134" s="224">
        <v>52.166666666666664</v>
      </c>
      <c r="H134" s="224">
        <v>52.576805500639125</v>
      </c>
      <c r="I134" s="224">
        <v>58.333333333333336</v>
      </c>
      <c r="J134" s="219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  <c r="BI134" s="220"/>
      <c r="BJ134" s="220"/>
      <c r="BK134" s="220"/>
      <c r="BL134" s="220"/>
      <c r="BM134" s="221"/>
    </row>
    <row r="135" spans="1:65">
      <c r="A135" s="29"/>
      <c r="B135" s="3" t="s">
        <v>268</v>
      </c>
      <c r="C135" s="28"/>
      <c r="D135" s="218">
        <v>58</v>
      </c>
      <c r="E135" s="218">
        <v>46.5</v>
      </c>
      <c r="F135" s="218">
        <v>51.5</v>
      </c>
      <c r="G135" s="218">
        <v>52</v>
      </c>
      <c r="H135" s="218">
        <v>52.251145391419897</v>
      </c>
      <c r="I135" s="218">
        <v>59.999999999999993</v>
      </c>
      <c r="J135" s="219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  <c r="BI135" s="220"/>
      <c r="BJ135" s="220"/>
      <c r="BK135" s="220"/>
      <c r="BL135" s="220"/>
      <c r="BM135" s="221"/>
    </row>
    <row r="136" spans="1:65">
      <c r="A136" s="29"/>
      <c r="B136" s="3" t="s">
        <v>269</v>
      </c>
      <c r="C136" s="28"/>
      <c r="D136" s="218">
        <v>6.0249481325568262</v>
      </c>
      <c r="E136" s="218">
        <v>1.96638416050035</v>
      </c>
      <c r="F136" s="218">
        <v>0.81649658092772603</v>
      </c>
      <c r="G136" s="218">
        <v>1.7224014243685084</v>
      </c>
      <c r="H136" s="218">
        <v>1.5714061366011616</v>
      </c>
      <c r="I136" s="218">
        <v>13.291601358251249</v>
      </c>
      <c r="J136" s="219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  <c r="BI136" s="220"/>
      <c r="BJ136" s="220"/>
      <c r="BK136" s="220"/>
      <c r="BL136" s="220"/>
      <c r="BM136" s="221"/>
    </row>
    <row r="137" spans="1:65">
      <c r="A137" s="29"/>
      <c r="B137" s="3" t="s">
        <v>86</v>
      </c>
      <c r="C137" s="28"/>
      <c r="D137" s="13">
        <v>0.10663625013374914</v>
      </c>
      <c r="E137" s="13">
        <v>4.1543327334514435E-2</v>
      </c>
      <c r="F137" s="13">
        <v>1.5803159630859213E-2</v>
      </c>
      <c r="G137" s="13">
        <v>3.3017279700354799E-2</v>
      </c>
      <c r="H137" s="13">
        <v>2.9887820715582644E-2</v>
      </c>
      <c r="I137" s="13">
        <v>0.22785602328430712</v>
      </c>
      <c r="J137" s="14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270</v>
      </c>
      <c r="C138" s="28"/>
      <c r="D138" s="13">
        <v>7.8781359122437333E-2</v>
      </c>
      <c r="E138" s="13">
        <v>-9.6242165218960896E-2</v>
      </c>
      <c r="F138" s="13">
        <v>-1.3503771893936367E-2</v>
      </c>
      <c r="G138" s="13">
        <v>-3.9570342025873062E-3</v>
      </c>
      <c r="H138" s="13">
        <v>3.8739415273543187E-3</v>
      </c>
      <c r="I138" s="13">
        <v>0.11378606399071711</v>
      </c>
      <c r="J138" s="14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271</v>
      </c>
      <c r="C139" s="46"/>
      <c r="D139" s="44">
        <v>1.1499999999999999</v>
      </c>
      <c r="E139" s="44">
        <v>1.41</v>
      </c>
      <c r="F139" s="44">
        <v>0.2</v>
      </c>
      <c r="G139" s="44">
        <v>0.06</v>
      </c>
      <c r="H139" s="44">
        <v>0.06</v>
      </c>
      <c r="I139" s="44">
        <v>1.66</v>
      </c>
      <c r="J139" s="14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E140" s="20"/>
      <c r="F140" s="20"/>
      <c r="G140" s="20"/>
      <c r="H140" s="20"/>
      <c r="I140" s="20"/>
      <c r="BM140" s="53"/>
    </row>
    <row r="141" spans="1:65">
      <c r="BM141" s="53"/>
    </row>
    <row r="142" spans="1:65">
      <c r="BM142" s="53"/>
    </row>
    <row r="143" spans="1:65">
      <c r="BM143" s="53"/>
    </row>
    <row r="144" spans="1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4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</sheetData>
  <dataConsolidate/>
  <conditionalFormatting sqref="B6:C25 E6:I25 B38:I43 B56:H61 B74:I79 B92:I97 B110:I115 B128:I133">
    <cfRule type="expression" dxfId="17" priority="21">
      <formula>AND($B6&lt;&gt;$B5,NOT(ISBLANK(INDIRECT(Anlyt_LabRefThisCol))))</formula>
    </cfRule>
  </conditionalFormatting>
  <conditionalFormatting sqref="C2:I31 C34:I49 C52:H67 C70:I85 C88:I103 C106:I121 C124:I13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8C0F-57A4-4EC3-BD50-2966DF73251E}">
  <sheetPr codeName="Sheet13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474</v>
      </c>
      <c r="BM1" s="27" t="s">
        <v>273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239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240</v>
      </c>
      <c r="C3" s="9" t="s">
        <v>240</v>
      </c>
      <c r="D3" s="144" t="s">
        <v>246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0.06</v>
      </c>
      <c r="E6" s="230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">
        <v>0.06</v>
      </c>
      <c r="E7" s="230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5</v>
      </c>
    </row>
    <row r="8" spans="1:66">
      <c r="A8" s="29"/>
      <c r="B8" s="19">
        <v>1</v>
      </c>
      <c r="C8" s="9">
        <v>3</v>
      </c>
      <c r="D8" s="23">
        <v>0.06</v>
      </c>
      <c r="E8" s="230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">
        <v>0.06</v>
      </c>
      <c r="E9" s="230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5.83333333333333E-2</v>
      </c>
      <c r="BN9" s="27"/>
    </row>
    <row r="10" spans="1:66">
      <c r="A10" s="29"/>
      <c r="B10" s="19">
        <v>1</v>
      </c>
      <c r="C10" s="9">
        <v>5</v>
      </c>
      <c r="D10" s="23">
        <v>0.05</v>
      </c>
      <c r="E10" s="230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11</v>
      </c>
    </row>
    <row r="11" spans="1:66">
      <c r="A11" s="29"/>
      <c r="B11" s="19">
        <v>1</v>
      </c>
      <c r="C11" s="9">
        <v>6</v>
      </c>
      <c r="D11" s="23">
        <v>0.06</v>
      </c>
      <c r="E11" s="230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267</v>
      </c>
      <c r="C12" s="12"/>
      <c r="D12" s="233">
        <v>5.8333333333333327E-2</v>
      </c>
      <c r="E12" s="230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268</v>
      </c>
      <c r="C13" s="28"/>
      <c r="D13" s="23">
        <v>0.06</v>
      </c>
      <c r="E13" s="230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269</v>
      </c>
      <c r="C14" s="28"/>
      <c r="D14" s="23">
        <v>4.082482904638628E-3</v>
      </c>
      <c r="E14" s="230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6.9985421222376484E-2</v>
      </c>
      <c r="E15" s="14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4.4408920985006262E-16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 t="s">
        <v>272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5">
      <c r="B19" s="8" t="s">
        <v>475</v>
      </c>
      <c r="BM19" s="27" t="s">
        <v>66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239</v>
      </c>
      <c r="E20" s="17" t="s">
        <v>239</v>
      </c>
      <c r="F20" s="17" t="s">
        <v>239</v>
      </c>
      <c r="G20" s="17" t="s">
        <v>239</v>
      </c>
      <c r="H20" s="17" t="s">
        <v>239</v>
      </c>
      <c r="I20" s="17" t="s">
        <v>239</v>
      </c>
      <c r="J20" s="17" t="s">
        <v>239</v>
      </c>
      <c r="K20" s="17" t="s">
        <v>239</v>
      </c>
      <c r="L20" s="17" t="s">
        <v>239</v>
      </c>
      <c r="M20" s="17" t="s">
        <v>239</v>
      </c>
      <c r="N20" s="17" t="s">
        <v>239</v>
      </c>
      <c r="O20" s="17" t="s">
        <v>239</v>
      </c>
      <c r="P20" s="17" t="s">
        <v>239</v>
      </c>
      <c r="Q20" s="17" t="s">
        <v>239</v>
      </c>
      <c r="R20" s="17" t="s">
        <v>239</v>
      </c>
      <c r="S20" s="17" t="s">
        <v>239</v>
      </c>
      <c r="T20" s="17" t="s">
        <v>239</v>
      </c>
      <c r="U20" s="17" t="s">
        <v>239</v>
      </c>
      <c r="V20" s="17" t="s">
        <v>239</v>
      </c>
      <c r="W20" s="17" t="s">
        <v>239</v>
      </c>
      <c r="X20" s="17" t="s">
        <v>239</v>
      </c>
      <c r="Y20" s="14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240</v>
      </c>
      <c r="C21" s="9" t="s">
        <v>240</v>
      </c>
      <c r="D21" s="144" t="s">
        <v>242</v>
      </c>
      <c r="E21" s="145" t="s">
        <v>243</v>
      </c>
      <c r="F21" s="145" t="s">
        <v>244</v>
      </c>
      <c r="G21" s="145" t="s">
        <v>245</v>
      </c>
      <c r="H21" s="145" t="s">
        <v>246</v>
      </c>
      <c r="I21" s="145" t="s">
        <v>247</v>
      </c>
      <c r="J21" s="145" t="s">
        <v>248</v>
      </c>
      <c r="K21" s="145" t="s">
        <v>249</v>
      </c>
      <c r="L21" s="145" t="s">
        <v>250</v>
      </c>
      <c r="M21" s="145" t="s">
        <v>251</v>
      </c>
      <c r="N21" s="145" t="s">
        <v>252</v>
      </c>
      <c r="O21" s="145" t="s">
        <v>253</v>
      </c>
      <c r="P21" s="145" t="s">
        <v>254</v>
      </c>
      <c r="Q21" s="145" t="s">
        <v>256</v>
      </c>
      <c r="R21" s="145" t="s">
        <v>257</v>
      </c>
      <c r="S21" s="145" t="s">
        <v>258</v>
      </c>
      <c r="T21" s="145" t="s">
        <v>259</v>
      </c>
      <c r="U21" s="145" t="s">
        <v>282</v>
      </c>
      <c r="V21" s="145" t="s">
        <v>274</v>
      </c>
      <c r="W21" s="145" t="s">
        <v>283</v>
      </c>
      <c r="X21" s="145" t="s">
        <v>260</v>
      </c>
      <c r="Y21" s="14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4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29">
        <v>0.71</v>
      </c>
      <c r="E24" s="229">
        <v>0.7</v>
      </c>
      <c r="F24" s="229">
        <v>0.74</v>
      </c>
      <c r="G24" s="229">
        <v>0.72</v>
      </c>
      <c r="H24" s="229">
        <v>0.78</v>
      </c>
      <c r="I24" s="229">
        <v>0.76732510399999987</v>
      </c>
      <c r="J24" s="229">
        <v>0.74</v>
      </c>
      <c r="K24" s="229">
        <v>0.72</v>
      </c>
      <c r="L24" s="229">
        <v>0.71</v>
      </c>
      <c r="M24" s="234">
        <v>0.67</v>
      </c>
      <c r="N24" s="229">
        <v>0.72</v>
      </c>
      <c r="O24" s="229">
        <v>0.71</v>
      </c>
      <c r="P24" s="234">
        <v>0.62</v>
      </c>
      <c r="Q24" s="229">
        <v>0.71</v>
      </c>
      <c r="R24" s="229">
        <v>0.74399999999999999</v>
      </c>
      <c r="S24" s="229">
        <v>0.73757200000000001</v>
      </c>
      <c r="T24" s="229">
        <v>0.76</v>
      </c>
      <c r="U24" s="229">
        <v>0.7616447999999999</v>
      </c>
      <c r="V24" s="229">
        <v>0.79500000000000004</v>
      </c>
      <c r="W24" s="229">
        <v>0.74299999999999999</v>
      </c>
      <c r="X24" s="229">
        <v>0.68</v>
      </c>
      <c r="Y24" s="230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1</v>
      </c>
    </row>
    <row r="25" spans="1:65">
      <c r="A25" s="29"/>
      <c r="B25" s="19">
        <v>1</v>
      </c>
      <c r="C25" s="9">
        <v>2</v>
      </c>
      <c r="D25" s="23">
        <v>0.72</v>
      </c>
      <c r="E25" s="23">
        <v>0.69</v>
      </c>
      <c r="F25" s="23">
        <v>0.73</v>
      </c>
      <c r="G25" s="23">
        <v>0.73</v>
      </c>
      <c r="H25" s="23">
        <v>0.75</v>
      </c>
      <c r="I25" s="23">
        <v>0.74725793800000007</v>
      </c>
      <c r="J25" s="23">
        <v>0.75</v>
      </c>
      <c r="K25" s="23">
        <v>0.71</v>
      </c>
      <c r="L25" s="23">
        <v>0.72</v>
      </c>
      <c r="M25" s="235">
        <v>0.67</v>
      </c>
      <c r="N25" s="23">
        <v>0.71</v>
      </c>
      <c r="O25" s="23">
        <v>0.72</v>
      </c>
      <c r="P25" s="235">
        <v>0.62</v>
      </c>
      <c r="Q25" s="23">
        <v>0.70599999999999996</v>
      </c>
      <c r="R25" s="23">
        <v>0.72399999999999998</v>
      </c>
      <c r="S25" s="23">
        <v>0.72370800000000002</v>
      </c>
      <c r="T25" s="23">
        <v>0.75</v>
      </c>
      <c r="U25" s="23">
        <v>0.76472640000000003</v>
      </c>
      <c r="V25" s="23">
        <v>0.77300000000000002</v>
      </c>
      <c r="W25" s="23">
        <v>0.73499999999999999</v>
      </c>
      <c r="X25" s="23">
        <v>0.67500000000000004</v>
      </c>
      <c r="Y25" s="230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2">
        <v>14</v>
      </c>
    </row>
    <row r="26" spans="1:65">
      <c r="A26" s="29"/>
      <c r="B26" s="19">
        <v>1</v>
      </c>
      <c r="C26" s="9">
        <v>3</v>
      </c>
      <c r="D26" s="23">
        <v>0.72</v>
      </c>
      <c r="E26" s="23">
        <v>0.71</v>
      </c>
      <c r="F26" s="23">
        <v>0.75</v>
      </c>
      <c r="G26" s="23">
        <v>0.7</v>
      </c>
      <c r="H26" s="23">
        <v>0.75</v>
      </c>
      <c r="I26" s="23">
        <v>0.76973962799999995</v>
      </c>
      <c r="J26" s="23">
        <v>0.76</v>
      </c>
      <c r="K26" s="23">
        <v>0.74</v>
      </c>
      <c r="L26" s="23">
        <v>0.72</v>
      </c>
      <c r="M26" s="235">
        <v>0.68</v>
      </c>
      <c r="N26" s="23">
        <v>0.71</v>
      </c>
      <c r="O26" s="23">
        <v>0.7</v>
      </c>
      <c r="P26" s="236">
        <v>0.66</v>
      </c>
      <c r="Q26" s="23">
        <v>0.70499999999999996</v>
      </c>
      <c r="R26" s="23">
        <v>0.74</v>
      </c>
      <c r="S26" s="23">
        <v>0.71191499999999985</v>
      </c>
      <c r="T26" s="23">
        <v>0.75</v>
      </c>
      <c r="U26" s="23">
        <v>0.76893119999999993</v>
      </c>
      <c r="V26" s="23">
        <v>0.76300000000000001</v>
      </c>
      <c r="W26" s="23"/>
      <c r="X26" s="23">
        <v>0.67500000000000004</v>
      </c>
      <c r="Y26" s="230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2">
        <v>16</v>
      </c>
    </row>
    <row r="27" spans="1:65">
      <c r="A27" s="29"/>
      <c r="B27" s="19">
        <v>1</v>
      </c>
      <c r="C27" s="9">
        <v>4</v>
      </c>
      <c r="D27" s="23">
        <v>0.72</v>
      </c>
      <c r="E27" s="23">
        <v>0.74</v>
      </c>
      <c r="F27" s="23">
        <v>0.74</v>
      </c>
      <c r="G27" s="23">
        <v>0.71</v>
      </c>
      <c r="H27" s="23">
        <v>0.75</v>
      </c>
      <c r="I27" s="23">
        <v>0.78576674400000002</v>
      </c>
      <c r="J27" s="23">
        <v>0.75</v>
      </c>
      <c r="K27" s="23">
        <v>0.74</v>
      </c>
      <c r="L27" s="23">
        <v>0.71</v>
      </c>
      <c r="M27" s="235">
        <v>0.65</v>
      </c>
      <c r="N27" s="23">
        <v>0.72</v>
      </c>
      <c r="O27" s="23">
        <v>0.71</v>
      </c>
      <c r="P27" s="235">
        <v>0.63</v>
      </c>
      <c r="Q27" s="23">
        <v>0.70899999999999996</v>
      </c>
      <c r="R27" s="23">
        <v>0.746</v>
      </c>
      <c r="S27" s="23">
        <v>0.73285</v>
      </c>
      <c r="T27" s="23">
        <v>0.74</v>
      </c>
      <c r="U27" s="23">
        <v>0.75279359999999995</v>
      </c>
      <c r="V27" s="23">
        <v>0.75600000000000001</v>
      </c>
      <c r="W27" s="23"/>
      <c r="X27" s="23">
        <v>0.67400000000000004</v>
      </c>
      <c r="Y27" s="230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2">
        <v>0.73191505526315792</v>
      </c>
    </row>
    <row r="28" spans="1:65">
      <c r="A28" s="29"/>
      <c r="B28" s="19">
        <v>1</v>
      </c>
      <c r="C28" s="9">
        <v>5</v>
      </c>
      <c r="D28" s="23">
        <v>0.71</v>
      </c>
      <c r="E28" s="23">
        <v>0.72</v>
      </c>
      <c r="F28" s="23">
        <v>0.73</v>
      </c>
      <c r="G28" s="23">
        <v>0.72</v>
      </c>
      <c r="H28" s="23">
        <v>0.78</v>
      </c>
      <c r="I28" s="23">
        <v>0.76429237800000005</v>
      </c>
      <c r="J28" s="23">
        <v>0.75</v>
      </c>
      <c r="K28" s="23">
        <v>0.73</v>
      </c>
      <c r="L28" s="23">
        <v>0.72</v>
      </c>
      <c r="M28" s="235">
        <v>0.67</v>
      </c>
      <c r="N28" s="23">
        <v>0.72</v>
      </c>
      <c r="O28" s="23">
        <v>0.71</v>
      </c>
      <c r="P28" s="235">
        <v>0.62</v>
      </c>
      <c r="Q28" s="23">
        <v>0.70299999999999996</v>
      </c>
      <c r="R28" s="23">
        <v>0.73499999999999999</v>
      </c>
      <c r="S28" s="23">
        <v>0.73701400000000006</v>
      </c>
      <c r="T28" s="23">
        <v>0.73</v>
      </c>
      <c r="U28" s="23">
        <v>0.75615679999999996</v>
      </c>
      <c r="V28" s="23">
        <v>0.79</v>
      </c>
      <c r="W28" s="23"/>
      <c r="X28" s="23">
        <v>0.67700000000000005</v>
      </c>
      <c r="Y28" s="230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2">
        <v>17</v>
      </c>
    </row>
    <row r="29" spans="1:65">
      <c r="A29" s="29"/>
      <c r="B29" s="19">
        <v>1</v>
      </c>
      <c r="C29" s="9">
        <v>6</v>
      </c>
      <c r="D29" s="23">
        <v>0.74</v>
      </c>
      <c r="E29" s="23">
        <v>0.71</v>
      </c>
      <c r="F29" s="23">
        <v>0.74</v>
      </c>
      <c r="G29" s="23">
        <v>0.71</v>
      </c>
      <c r="H29" s="23">
        <v>0.77</v>
      </c>
      <c r="I29" s="23">
        <v>0.77196340799999996</v>
      </c>
      <c r="J29" s="23">
        <v>0.75</v>
      </c>
      <c r="K29" s="23">
        <v>0.72</v>
      </c>
      <c r="L29" s="23">
        <v>0.72</v>
      </c>
      <c r="M29" s="235">
        <v>0.66</v>
      </c>
      <c r="N29" s="23">
        <v>0.71</v>
      </c>
      <c r="O29" s="23">
        <v>0.73</v>
      </c>
      <c r="P29" s="235">
        <v>0.6</v>
      </c>
      <c r="Q29" s="23">
        <v>0.69499999999999995</v>
      </c>
      <c r="R29" s="23">
        <v>0.74099999999999999</v>
      </c>
      <c r="S29" s="23">
        <v>0.72294249999999993</v>
      </c>
      <c r="T29" s="23">
        <v>0.74</v>
      </c>
      <c r="U29" s="23">
        <v>0.75271679999999996</v>
      </c>
      <c r="V29" s="23">
        <v>0.78500000000000014</v>
      </c>
      <c r="W29" s="23"/>
      <c r="X29" s="23">
        <v>0.68400000000000005</v>
      </c>
      <c r="Y29" s="230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54"/>
    </row>
    <row r="30" spans="1:65">
      <c r="A30" s="29"/>
      <c r="B30" s="20" t="s">
        <v>267</v>
      </c>
      <c r="C30" s="12"/>
      <c r="D30" s="233">
        <v>0.72000000000000008</v>
      </c>
      <c r="E30" s="233">
        <v>0.71166666666666656</v>
      </c>
      <c r="F30" s="233">
        <v>0.73833333333333329</v>
      </c>
      <c r="G30" s="233">
        <v>0.71499999999999997</v>
      </c>
      <c r="H30" s="233">
        <v>0.76333333333333331</v>
      </c>
      <c r="I30" s="233">
        <v>0.76772419999999997</v>
      </c>
      <c r="J30" s="233">
        <v>0.75</v>
      </c>
      <c r="K30" s="233">
        <v>0.72666666666666668</v>
      </c>
      <c r="L30" s="233">
        <v>0.71666666666666667</v>
      </c>
      <c r="M30" s="233">
        <v>0.66666666666666663</v>
      </c>
      <c r="N30" s="233">
        <v>0.71499999999999986</v>
      </c>
      <c r="O30" s="233">
        <v>0.71333333333333326</v>
      </c>
      <c r="P30" s="233">
        <v>0.625</v>
      </c>
      <c r="Q30" s="233">
        <v>0.70466666666666666</v>
      </c>
      <c r="R30" s="233">
        <v>0.73833333333333329</v>
      </c>
      <c r="S30" s="233">
        <v>0.72766691666666672</v>
      </c>
      <c r="T30" s="233">
        <v>0.745</v>
      </c>
      <c r="U30" s="233">
        <v>0.75949493333333329</v>
      </c>
      <c r="V30" s="233">
        <v>0.77700000000000002</v>
      </c>
      <c r="W30" s="233">
        <v>0.73899999999999999</v>
      </c>
      <c r="X30" s="233">
        <v>0.6775000000000001</v>
      </c>
      <c r="Y30" s="230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54"/>
    </row>
    <row r="31" spans="1:65">
      <c r="A31" s="29"/>
      <c r="B31" s="3" t="s">
        <v>268</v>
      </c>
      <c r="C31" s="28"/>
      <c r="D31" s="23">
        <v>0.72</v>
      </c>
      <c r="E31" s="23">
        <v>0.71</v>
      </c>
      <c r="F31" s="23">
        <v>0.74</v>
      </c>
      <c r="G31" s="23">
        <v>0.71499999999999997</v>
      </c>
      <c r="H31" s="23">
        <v>0.76</v>
      </c>
      <c r="I31" s="23">
        <v>0.76853236599999986</v>
      </c>
      <c r="J31" s="23">
        <v>0.75</v>
      </c>
      <c r="K31" s="23">
        <v>0.72499999999999998</v>
      </c>
      <c r="L31" s="23">
        <v>0.72</v>
      </c>
      <c r="M31" s="23">
        <v>0.67</v>
      </c>
      <c r="N31" s="23">
        <v>0.71499999999999997</v>
      </c>
      <c r="O31" s="23">
        <v>0.71</v>
      </c>
      <c r="P31" s="23">
        <v>0.62</v>
      </c>
      <c r="Q31" s="23">
        <v>0.70550000000000002</v>
      </c>
      <c r="R31" s="23">
        <v>0.74049999999999994</v>
      </c>
      <c r="S31" s="23">
        <v>0.72827900000000001</v>
      </c>
      <c r="T31" s="23">
        <v>0.745</v>
      </c>
      <c r="U31" s="23">
        <v>0.75890079999999993</v>
      </c>
      <c r="V31" s="23">
        <v>0.77900000000000014</v>
      </c>
      <c r="W31" s="23">
        <v>0.73899999999999999</v>
      </c>
      <c r="X31" s="23">
        <v>0.67600000000000005</v>
      </c>
      <c r="Y31" s="230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54"/>
    </row>
    <row r="32" spans="1:65">
      <c r="A32" s="29"/>
      <c r="B32" s="3" t="s">
        <v>269</v>
      </c>
      <c r="C32" s="28"/>
      <c r="D32" s="23">
        <v>1.0954451150103333E-2</v>
      </c>
      <c r="E32" s="23">
        <v>1.7224014243685099E-2</v>
      </c>
      <c r="F32" s="23">
        <v>7.5277265270908165E-3</v>
      </c>
      <c r="G32" s="23">
        <v>1.0488088481701525E-2</v>
      </c>
      <c r="H32" s="23">
        <v>1.5055453054181633E-2</v>
      </c>
      <c r="I32" s="23">
        <v>1.2476945047502014E-2</v>
      </c>
      <c r="J32" s="23">
        <v>6.324555320336764E-3</v>
      </c>
      <c r="K32" s="23">
        <v>1.2110601416389978E-2</v>
      </c>
      <c r="L32" s="23">
        <v>5.1639777949432268E-3</v>
      </c>
      <c r="M32" s="23">
        <v>1.0327955589886454E-2</v>
      </c>
      <c r="N32" s="23">
        <v>5.4772255750516656E-3</v>
      </c>
      <c r="O32" s="23">
        <v>1.0327955589886454E-2</v>
      </c>
      <c r="P32" s="23">
        <v>1.9748417658131515E-2</v>
      </c>
      <c r="Q32" s="23">
        <v>5.3913510984415318E-3</v>
      </c>
      <c r="R32" s="23">
        <v>7.9665969313544895E-3</v>
      </c>
      <c r="S32" s="23">
        <v>9.9845781904729421E-3</v>
      </c>
      <c r="T32" s="23">
        <v>1.0488088481701525E-2</v>
      </c>
      <c r="U32" s="23">
        <v>6.6787333058497432E-3</v>
      </c>
      <c r="V32" s="23">
        <v>1.5556349186104072E-2</v>
      </c>
      <c r="W32" s="23">
        <v>5.6568542494923853E-3</v>
      </c>
      <c r="X32" s="23">
        <v>3.8340579025361661E-3</v>
      </c>
      <c r="Y32" s="230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1.5214515486254628E-2</v>
      </c>
      <c r="E33" s="13">
        <v>2.4202361934920518E-2</v>
      </c>
      <c r="F33" s="13">
        <v>1.0195566402380339E-2</v>
      </c>
      <c r="G33" s="13">
        <v>1.4668655219162973E-2</v>
      </c>
      <c r="H33" s="13">
        <v>1.9723300944342752E-2</v>
      </c>
      <c r="I33" s="13">
        <v>1.6251858476653485E-2</v>
      </c>
      <c r="J33" s="13">
        <v>8.4327404271156859E-3</v>
      </c>
      <c r="K33" s="13">
        <v>1.6665965251912815E-2</v>
      </c>
      <c r="L33" s="13">
        <v>7.2055504115486882E-3</v>
      </c>
      <c r="M33" s="13">
        <v>1.5491933384829681E-2</v>
      </c>
      <c r="N33" s="13">
        <v>7.6604553497226112E-3</v>
      </c>
      <c r="O33" s="13">
        <v>1.4478442415728675E-2</v>
      </c>
      <c r="P33" s="13">
        <v>3.1597468253010422E-2</v>
      </c>
      <c r="Q33" s="13">
        <v>7.6509239807590326E-3</v>
      </c>
      <c r="R33" s="13">
        <v>1.0789973270457548E-2</v>
      </c>
      <c r="S33" s="13">
        <v>1.3721357892991481E-2</v>
      </c>
      <c r="T33" s="13">
        <v>1.4077971116377886E-2</v>
      </c>
      <c r="U33" s="13">
        <v>8.7936509023668844E-3</v>
      </c>
      <c r="V33" s="13">
        <v>2.0021041423557363E-2</v>
      </c>
      <c r="W33" s="13">
        <v>7.6547418802332687E-3</v>
      </c>
      <c r="X33" s="13">
        <v>5.6591260554039345E-3</v>
      </c>
      <c r="Y33" s="14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>
        <v>-1.6279287025833589E-2</v>
      </c>
      <c r="E34" s="13">
        <v>-2.7664943425997901E-2</v>
      </c>
      <c r="F34" s="13">
        <v>8.7691570545269659E-3</v>
      </c>
      <c r="G34" s="13">
        <v>-2.3110680865932154E-2</v>
      </c>
      <c r="H34" s="13">
        <v>4.2926126255018904E-2</v>
      </c>
      <c r="I34" s="13">
        <v>4.8925274154890896E-2</v>
      </c>
      <c r="J34" s="13">
        <v>2.4709076014756581E-2</v>
      </c>
      <c r="K34" s="13">
        <v>-7.1707619057025385E-3</v>
      </c>
      <c r="L34" s="13">
        <v>-2.0833549585899336E-2</v>
      </c>
      <c r="M34" s="13">
        <v>-8.91474879868831E-2</v>
      </c>
      <c r="N34" s="13">
        <v>-2.3110680865932376E-2</v>
      </c>
      <c r="O34" s="13">
        <v>-2.5387812145964972E-2</v>
      </c>
      <c r="P34" s="13">
        <v>-0.14607576998770289</v>
      </c>
      <c r="Q34" s="13">
        <v>-3.7228894802135426E-2</v>
      </c>
      <c r="R34" s="13">
        <v>8.7691570545269659E-3</v>
      </c>
      <c r="S34" s="13">
        <v>-5.8041415679908059E-3</v>
      </c>
      <c r="T34" s="13">
        <v>1.7877682174658016E-2</v>
      </c>
      <c r="U34" s="13">
        <v>3.7681801831852102E-2</v>
      </c>
      <c r="V34" s="13">
        <v>6.1598602751287812E-2</v>
      </c>
      <c r="W34" s="13">
        <v>9.6800095665401376E-3</v>
      </c>
      <c r="X34" s="13">
        <v>-7.4346134666669839E-2</v>
      </c>
      <c r="Y34" s="14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>
        <v>0.3</v>
      </c>
      <c r="E35" s="44">
        <v>0.67</v>
      </c>
      <c r="F35" s="44">
        <v>0.52</v>
      </c>
      <c r="G35" s="44">
        <v>0.52</v>
      </c>
      <c r="H35" s="44">
        <v>1.65</v>
      </c>
      <c r="I35" s="44">
        <v>1.85</v>
      </c>
      <c r="J35" s="44">
        <v>1.05</v>
      </c>
      <c r="K35" s="44">
        <v>0</v>
      </c>
      <c r="L35" s="44">
        <v>0.45</v>
      </c>
      <c r="M35" s="44">
        <v>2.7</v>
      </c>
      <c r="N35" s="44">
        <v>0.52</v>
      </c>
      <c r="O35" s="44">
        <v>0.6</v>
      </c>
      <c r="P35" s="44">
        <v>4.57</v>
      </c>
      <c r="Q35" s="44">
        <v>0.99</v>
      </c>
      <c r="R35" s="44">
        <v>0.52</v>
      </c>
      <c r="S35" s="44">
        <v>0.04</v>
      </c>
      <c r="T35" s="44">
        <v>0.82</v>
      </c>
      <c r="U35" s="44">
        <v>1.48</v>
      </c>
      <c r="V35" s="44">
        <v>2.2599999999999998</v>
      </c>
      <c r="W35" s="44">
        <v>0.55000000000000004</v>
      </c>
      <c r="X35" s="44">
        <v>2.21</v>
      </c>
      <c r="Y35" s="14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4" priority="6">
      <formula>AND($B6&lt;&gt;$B5,NOT(ISBLANK(INDIRECT(Anlyt_LabRefThisCol))))</formula>
    </cfRule>
  </conditionalFormatting>
  <conditionalFormatting sqref="C2:D17 C20:X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(NiS)</vt:lpstr>
      <vt:lpstr>IRC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2026-07-30T04:26:39Z</dcterms:modified>
</cp:coreProperties>
</file>