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Results\SARs &amp; CCCs\R2\"/>
    </mc:Choice>
  </mc:AlternateContent>
  <xr:revisionPtr revIDLastSave="0" documentId="13_ncr:1_{C469DB54-A943-4F93-ABF0-2BC1EB7CA41B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6" i="47895"/>
  <c r="J7" i="47895"/>
  <c r="J8" i="47895"/>
  <c r="J3" i="47895"/>
  <c r="J22" i="47895"/>
  <c r="J4" i="47895" l="1"/>
  <c r="J23" i="47895" s="1"/>
  <c r="J10" i="47895"/>
  <c r="J9" i="47895"/>
  <c r="J18" i="47895"/>
  <c r="J17" i="47895"/>
  <c r="J21" i="47895"/>
  <c r="J14" i="47895"/>
  <c r="J20" i="47895"/>
  <c r="J16" i="47895"/>
  <c r="J19" i="47895"/>
  <c r="J12" i="47895"/>
  <c r="J15" i="47895"/>
  <c r="J13" i="47895"/>
  <c r="J11" i="47895"/>
  <c r="J5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C94F6A8-4274-48F4-A064-09E26F41D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7DB25CA5-7636-4626-8BFB-2DBFF93EFF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095C928D-F142-406F-A572-339E55784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AE241CE-7461-4CCD-82E6-0AE47A8FE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F955B4F-C939-494B-9E13-2FE583DF4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C4634D1-310B-4870-BCC6-9AA7D1082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ADE5A72-BD88-48E0-B504-C510113C6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4691834-8157-4842-80C4-E504F039F9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578053B-7B2F-4284-970B-2B37C4CBE6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22B4967-DCB3-4B4B-BBD7-653C8BC0F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5336018-5531-444F-AFC7-E8E1B6F6D5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4AA4B46-4BA9-4662-80B7-F414C3599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D60442E-1E14-440C-BBA5-F465A5F79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25315A7-E4B4-4B2C-AA2B-D95667EC0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7D0D679F-5078-4F2B-8CDC-8E401D535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3760975-72C0-48D8-A287-DD656BBB9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2F268104-FADD-4802-B39F-4C5CBC92D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82D3E77-20E5-490B-82E7-B63B91443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3B1E1DE-C477-4B02-A496-7D745D7C8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5C38C1F-CB7E-4326-8368-E33E4CFC6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C991C3C-628F-444D-8C62-98E654FCB2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9BC980C-B23D-4BE9-BF46-06435CB369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C2E9C61-F812-423A-A84E-AFD4D979A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F8D1763-BB0F-4E06-B4D9-AF52EAF29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59C58A2-4A7E-480D-9A49-91257CD5E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C7075DBF-0933-4FCC-B27F-9BE5A6CCF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995B292-C310-415F-8D93-2E567DBC3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2281C18-2013-4D0D-8386-C220107E5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85D1727-C2A6-4956-A5F4-F1B70F2247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15ADB7D-B15E-4CA9-84A8-E3E6A921B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88E49EE8-17FD-4E05-910B-70F3BF80C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664DAC65-09E9-4956-9A8D-139613940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E728760-487E-4060-A185-FEA84C6BE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8CCB3E3-1527-4B4A-9550-5DAE013F3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564710EB-5163-43BC-ADD0-C21D5DFFF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211221A9-B2F7-44CD-A28E-C37E13198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9263474-A124-4655-8070-2BA6866BD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85E09DB-62CE-4861-BD80-ED538EC30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6C840F0-0409-4A8D-921D-2735BB142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BA169B4-60D5-412B-BE2B-A32DC3826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3DB4727-84CE-478C-993A-CD0E4D6FA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9DEADA9F-DD50-40A5-88C7-A256DE1658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D8E300E-E426-4E40-BBE0-9B521746D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4A2EC40-C201-4533-A44E-D3AC5D9C0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72AF05D0-8437-40FD-A2BE-601F0CEB2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1CD425B-2BAD-4DB4-BE6F-52B2D9450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5A68DEE-EA98-462E-8453-AA5CAFD5B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E766374-658B-4F81-998C-274195564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8556AEA-E731-4C92-9196-FB43C284D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B5BB37A-1138-4780-8246-55D3A05AE6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DDBBCE3-3324-4981-9432-6EEB7DBD3C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EECFF5C-290F-4872-B1EB-CE1F0E1C9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E5EFFB46-8319-4762-9E33-D6F10ADBD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7112D846-9AC2-4FC2-B44A-E10EC3FC77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DEC6352-7973-48AC-8E0E-31CEDD2E5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0426798-32EA-45FD-80B8-E49591C82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4403C227-CBC0-4F92-A9A2-05711E3EA8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904B092-151E-44B9-B1E0-07678A244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4AE17B5-82CD-4D13-BCE2-7768704C7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D02D7CF-E797-429A-9A21-8BFD157356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E89F9F9-9FA6-48F4-9000-AF9C66968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DE21C0E-DD2D-417E-9235-100B392799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763E979-82C1-4FE5-83B6-1B682135A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01ADD2E-7762-4320-834E-DB2496DFA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6F8BAE39-3E0D-4192-993B-4572AB02B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3D8406DC-37B6-4665-8C37-A99781BB78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5A9C678-698E-4CFF-8C66-7282A0D61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1318D96C-D460-401D-8B06-9885C387A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FA2E42C8-DEC8-486B-93AE-404E01173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DC0C74B-664D-4B6E-B820-914CEB903F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E307234B-BA3A-4B3C-A531-43A24715A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684D0264-CEEE-46F2-989B-3A9C7E39E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635F38DE-6B9A-43C4-A75A-369FAE879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485C288F-B26D-4036-BAF8-154BB51A0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B553F5F9-6BCA-454C-AA18-813BC63029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03A2FBED-D004-485E-B6A5-A8D0A7988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3D0E125B-A912-430A-A928-D0243DE7D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D04CCBA2-A8DF-4A40-A6ED-B81CDB4E3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3F4FE4F5-19B9-4D21-99E3-48B4FF69F7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8CC171E1-9356-4B57-A65F-0B5FAE644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3AF93F4D-59DC-4FEB-8733-155114FFE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940D211D-16F7-4EDB-A37F-C097CF60D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83B0E7A4-AE03-42F3-B6E2-A1E1EA13E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E66A9E4A-61F4-4B37-8048-B64F88608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88467E2E-4618-4F60-8A91-8E20B0D4E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E739DAA6-1C27-486B-8C28-85F87F15D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1D472FBA-80D2-4548-928B-8E72A58F7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A9A8E47E-5DE9-4EFC-867E-A36B2F37D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B8D1408E-CE85-43B4-8507-282961290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D0EFB489-9C13-4799-AB3F-22C5B103A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0AB47097-930F-4D89-845C-3E9F5B9765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23F5B1F7-A9C9-48AE-BC16-BACBC1D1BC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7BA008B6-F2E6-49EF-A0B0-0BCA1032E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9FFBF68D-67B2-4A77-A82F-83C027FB5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31208B1E-6CAC-4EA5-92A6-5CD1CB8E4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6AA037B4-99F1-475A-9CE0-47646B315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9B68AF99-3501-4FE0-80F9-D465D088A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5CED4B62-CC39-4E05-A059-E98867260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42FE66CB-00AF-4951-A8DD-6D3B874FD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74D1E405-4FE9-4E24-A1F7-1EA41F28C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1B9BBB84-3F36-433E-9499-177177F85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EC4A056C-1748-40B0-B1FA-17DD082AF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2652411F-78CB-40ED-914F-63E2E7019A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F15C0C1A-BEE8-4D68-B824-BA30BBCE4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5EEA9469-83FA-42D1-8852-8DE86206C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77F1AEE5-605C-4D4B-944E-8643507751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CCF0D559-756E-43EF-9FB7-03D9AC694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F97E075E-4719-43B7-8A6A-20FA5FF74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0F7151AD-BDB1-4889-8E9B-7240DEB70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A07E616C-45F7-4330-BC22-83E77261B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5BACB7BB-176B-4D9E-9E2E-7E2EE3F773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261315C8-2EA0-4468-9A32-36C344D0E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381CFE8A-380A-4FEA-B742-29FAE1EF1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00CC4D28-B39D-43AF-94E2-63F070859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E3AE8969-4470-42DE-B981-A575D79AB7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247714D3-0717-4ECA-A34E-EF2FC6662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9ADDA179-032E-488A-BF4B-FE8F8BF684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50F62F56-A20A-4D90-8BC3-1FA046C077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6631EEFF-F57C-445C-A506-BE49216832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 xr:uid="{A8665BC3-37F4-453D-96B4-1A67C6D886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9" authorId="0" shapeId="0" xr:uid="{F0EF51C4-158E-436B-A528-F27949839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 xr:uid="{19C150D3-9B43-4B94-8B56-843E89DC1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 shapeId="0" xr:uid="{6E54FC8C-BD81-4E8D-878F-9B0C0E27E1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3" authorId="0" shapeId="0" xr:uid="{6D09627D-B2CD-4456-855F-50E3F409D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1" authorId="0" shapeId="0" xr:uid="{CF4DFF84-1569-4AC5-8CD6-0298C278B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EF726FE-AE63-4CA3-AE04-1C318DFF5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5967A112-D324-41EA-85E5-2FE3AC2B88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B872490-CEEF-414B-BD0A-91CF0087A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66A5DFF-C545-4809-AA06-DBC557F49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DF1B90D5-9FFE-475F-979A-4DDD3D205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55256B4-00F5-486A-A1D5-246B3471A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A01F530C-E578-4DDD-A73A-96BECFF812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21A31588-1527-4420-90A0-BB64A378C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793E650-8C55-4D88-A28A-D52339EFE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27EC89B-762E-4137-9465-5A78C5442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DA8DD38F-D44E-4479-A4B4-EE60B3F29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07EA75F6-5E8F-402E-9EE1-466E44FCE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3198C140-3945-4422-B4C8-901317C6E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16E0AC09-E47A-4025-AB69-2EA708CBC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62FE5278-F5F9-4FCA-9E07-8A4E08B90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82CEE391-3EA8-4829-BAE4-59A8A2163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04281132-9E1F-4E66-B55A-1F470583E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25CC22FA-1824-423B-A262-AD15494BAD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192F5075-8526-4330-9354-0606AE7D5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0F6D3CD-43BE-4A61-B27A-04D5EE3C1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B7F7CA83-48A4-4DEA-BD09-75CEABF50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9BADDE20-3C70-4183-850F-52E1B0B602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8CFA290-0B5B-4E83-A2CC-C098C2122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67A2F0DC-CBAF-4B11-8645-46B8B2209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4F4E7AC0-8A52-45DE-ABD1-FAA15D129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AB6A2A1F-383F-4859-B416-C291FC7A6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A6441733-6155-4A4E-994C-C380E18CC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3C80F5C9-7E00-414A-BD21-9D535DC86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C6CAA685-A410-4415-908B-2E79E3D60F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14010150-EBCB-4A75-89F8-193103B0B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78C178DC-F4C5-4840-9C58-465FEEC98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52E4C8D4-2BBC-480D-9084-4A61E0F11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0B222646-25C5-48D7-A8E3-25ED0D314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F43B0830-A8FA-4AF1-AA34-020F58779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5D3CCD57-5C40-4B5E-A8FA-B36FBEF9A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55A4E44E-8044-4CDE-9BD9-9F3D06164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4848B711-30AC-41ED-B6A6-3DD209FD4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F09B1D46-4989-4605-B072-77AEFE0087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5E028499-A8AD-42EF-8B03-987A41C815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82BF1A8E-CA9B-4941-9407-F83D0F1D6F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A38E204E-03F1-4915-A65D-614A360E7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4781747F-177C-49B6-9E97-F52A6E6F6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DE2E8078-D035-4397-AFF5-E0B0F94623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3A8DEEC6-7774-4799-947D-DF695E04C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C63BCBF1-25C8-404D-8CAB-ED8C322C2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A46B1F19-66BC-41B1-B234-682A68268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C65ADA88-68E1-4C40-964C-054771818C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A692B59D-EC8F-4325-AF43-5A0172347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C50B6586-A5FD-4997-8A07-387C9A1D03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4235DA55-D491-454B-9F17-42B047A83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54B82DDB-882C-4B15-9270-35E5A6581A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EB8CF159-CBAD-473D-A82B-7262C2D57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A279ABEF-7AC6-4611-A8B3-397093166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CCA2BC7F-E76C-43F2-9C42-843E9FE69F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1F07C984-3205-425B-A0D6-9116F6D4E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65A3255D-27EF-46AE-AFD5-5DA28602F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E943D5D4-6BC1-4A40-B443-210BAB134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95E12893-A473-42E5-908E-650C975415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C4F25A38-9936-4B3F-B7A2-F7F964166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53BC6B23-EAC6-4DD2-8DC0-E5FB31898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8EDE6384-A6C9-46D5-B838-402B7B79D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6325E32B-7E67-4249-9C70-6A3B42D21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2" authorId="0" shapeId="0" xr:uid="{25971408-1B43-4DDF-82FC-78BCE76D4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 shapeId="0" xr:uid="{6C119468-FA1C-473A-B165-68BFB5D29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8" authorId="0" shapeId="0" xr:uid="{9E519EDF-7644-4969-B565-B15E2DA76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 xr:uid="{758B4A8E-C7A2-435F-8701-EB5B8485A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 shapeId="0" xr:uid="{C18692B2-B3E2-42F9-BDEC-6F75BEE163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 shapeId="0" xr:uid="{4C1D2263-8B73-4E20-BCF7-08E9082198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86BA5CB-222D-4EEE-B44B-921BC0AA9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7CB1F92-1E62-42A8-97A6-849E2B839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EF606CD-03D3-4390-B92E-1123781F2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59A2F0C-9719-4CA3-83A6-6CB25B8B5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7ECD050-0A78-4F23-A1E2-B665B0C2B6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6EB2E2A-A55D-4BF4-883E-177E15D2F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3D1F19A-5A03-4DDE-8F79-E77BC723F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0DA39EF-BFF1-4BB5-A5E7-27176382A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15DD97-FC9A-4DE9-AE19-54C088453F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1DA8C74-3858-4FF5-9432-7D2D627E6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46D0696-AF8E-4BF8-8182-18710B10C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B3F628D-5944-466A-A607-0DF39A268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38B2AB5-D17C-441F-99B6-071AF7373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4AA46B65-59A8-4F9F-8522-596211B60B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<sst xmlns="http://schemas.openxmlformats.org/spreadsheetml/2006/main" count="13610" uniqueCount="695">
  <si>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</si>
  <si>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</si>
  <si>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</si>
  <si>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</si>
  <si>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</si>
  <si>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</si>
  <si>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</si>
  <si>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</si>
  <si>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</si>
  <si>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</si>
  <si>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</si>
  <si>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</si>
  <si>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</si>
  <si>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</si>
  <si>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</si>
  <si>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</si>
  <si>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</si>
  <si>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</si>
  <si>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</si>
  <si>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</si>
  <si>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</si>
  <si>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</si>
  <si>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</si>
  <si>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</si>
  <si>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</si>
  <si>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</si>
  <si>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</si>
  <si>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</si>
  <si>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</si>
  <si>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</si>
  <si>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</si>
  <si>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</si>
  <si>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</si>
  <si>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</si>
  <si>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</si>
  <si>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</si>
  <si>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</si>
  <si>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</si>
  <si>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</si>
  <si>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</si>
  <si>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</si>
  <si>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</si>
  <si>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</si>
  <si>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</si>
  <si>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</si>
  <si>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</si>
  <si>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</si>
  <si>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</si>
  <si>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</si>
  <si>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</si>
  <si>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</si>
  <si>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</si>
  <si>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</si>
  <si>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</si>
  <si>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</si>
  <si>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</si>
  <si>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</si>
  <si>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</si>
  <si>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</si>
  <si>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</si>
  <si>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</si>
  <si>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</si>
  <si>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</si>
  <si>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</si>
  <si>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</si>
  <si>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</si>
  <si>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</si>
  <si>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</si>
  <si>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</si>
  <si>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</si>
  <si>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</si>
  <si>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</si>
  <si>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</si>
  <si>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</si>
  <si>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</si>
  <si>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</si>
  <si>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</si>
  <si>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</si>
  <si>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</si>
  <si>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</si>
  <si>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</si>
  <si>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</si>
  <si>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</si>
  <si>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</si>
  <si>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</si>
  <si>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</si>
  <si>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</si>
  <si>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</si>
  <si>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</si>
  <si>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</si>
  <si>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</si>
  <si>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</si>
  <si>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</si>
  <si>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</si>
  <si>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</si>
  <si>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</si>
  <si>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</si>
  <si>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</si>
  <si>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</si>
  <si>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</si>
  <si>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</si>
  <si>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</si>
  <si>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</si>
  <si>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</si>
  <si>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</si>
  <si>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</si>
  <si>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</si>
  <si>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</si>
  <si>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</si>
  <si>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</si>
  <si>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</si>
  <si>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</si>
  <si>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</si>
  <si>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</si>
  <si>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</si>
  <si>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</si>
  <si>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</si>
  <si>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</si>
  <si>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</si>
  <si>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</si>
  <si>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</si>
  <si>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</si>
  <si>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</si>
  <si>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</si>
  <si>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</si>
  <si>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</si>
  <si>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</si>
  <si>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</si>
  <si>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</si>
  <si>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</si>
  <si>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</si>
  <si>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</si>
  <si>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</si>
  <si>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</si>
  <si>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</si>
  <si>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</si>
  <si>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</si>
  <si>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</si>
  <si>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</si>
  <si>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</si>
  <si>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</si>
  <si>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</si>
  <si>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</si>
  <si>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</si>
  <si>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</si>
  <si>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</si>
  <si>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</si>
  <si>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</si>
  <si>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</si>
  <si>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</si>
  <si>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</si>
  <si>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</si>
  <si>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</si>
  <si>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</si>
  <si>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</si>
  <si>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</si>
  <si>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</si>
  <si>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</si>
  <si>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</si>
  <si>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</si>
  <si>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</si>
  <si>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</si>
  <si>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</si>
  <si>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</si>
  <si>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</si>
  <si>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</si>
  <si>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</si>
  <si>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</si>
  <si>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</si>
  <si>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</si>
  <si>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</si>
  <si>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</si>
  <si>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</si>
  <si>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</si>
  <si>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</si>
  <si>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</si>
  <si>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</si>
  <si>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</si>
  <si>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</si>
  <si>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</si>
  <si>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</si>
  <si>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</si>
  <si>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</si>
  <si>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</si>
  <si>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</si>
  <si>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</si>
  <si>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</si>
  <si>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</si>
  <si>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</si>
  <si>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</si>
  <si>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</si>
  <si>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</si>
  <si>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</si>
  <si>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</si>
  <si>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</si>
  <si>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</si>
  <si>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</si>
  <si>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</si>
  <si>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</si>
  <si>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</si>
  <si>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</si>
  <si>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</si>
  <si>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</si>
  <si>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</si>
  <si>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</si>
  <si>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</si>
  <si>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</si>
  <si>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</si>
  <si>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Ir</t>
  </si>
  <si>
    <t>Rh</t>
  </si>
  <si>
    <t>Aqua Regia Digestion</t>
  </si>
  <si>
    <t>&lt; 0.0019</t>
  </si>
  <si>
    <t>&lt; 0.0056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</si>
  <si>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</si>
  <si>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</si>
  <si>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</si>
  <si>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</si>
  <si>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</si>
  <si>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</si>
  <si>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</si>
  <si>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</si>
  <si>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</si>
  <si>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</si>
  <si>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</si>
  <si>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</si>
  <si>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</si>
  <si>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</si>
  <si>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</si>
  <si>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</si>
  <si>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</si>
  <si>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</si>
  <si>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</si>
  <si>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</si>
  <si>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</si>
  <si>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</si>
  <si>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</si>
  <si>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</si>
  <si>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</si>
  <si>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</si>
  <si>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</si>
  <si>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</si>
  <si>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</si>
  <si>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</si>
  <si>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</si>
  <si>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</si>
  <si>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</si>
  <si>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</si>
  <si>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</si>
  <si>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</si>
  <si>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</si>
  <si>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</si>
  <si>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</si>
  <si>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</si>
  <si>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</si>
  <si>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</si>
  <si>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</si>
  <si>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</si>
  <si>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</si>
  <si>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</si>
  <si>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</si>
  <si>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</si>
  <si>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</si>
  <si>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</si>
  <si>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</si>
  <si>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</si>
  <si>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</si>
  <si>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</si>
  <si>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</si>
  <si>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</si>
  <si>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</si>
  <si>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</si>
  <si>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</si>
  <si>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</si>
  <si>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</si>
  <si>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</si>
  <si>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</si>
  <si>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</si>
  <si>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</si>
  <si>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</si>
  <si>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</si>
  <si>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</si>
  <si>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</si>
  <si>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</si>
  <si>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</si>
  <si>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</si>
  <si>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</si>
  <si>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</si>
  <si>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2</t>
  </si>
  <si>
    <t>&gt; 0.5</t>
  </si>
  <si>
    <t>CNL*MS</t>
  </si>
  <si>
    <t>CNL*AAS</t>
  </si>
  <si>
    <t>CNL*OES/AAS</t>
  </si>
  <si>
    <t>CNL*OES</t>
  </si>
  <si>
    <t>200g</t>
  </si>
  <si>
    <t>05g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</si>
  <si>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</si>
  <si>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</si>
  <si>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</si>
  <si>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</si>
  <si>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</si>
  <si>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</si>
  <si>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</si>
  <si>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</si>
  <si>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1.31</t>
  </si>
  <si>
    <t>Results from laboratories 1.16 and 1.28 were removed due to their 1 ppm reading resolution.</t>
  </si>
  <si>
    <t>Results from laboratories 1.05 and 1.11 were removed due to their 0.1 ppm reading resolution.</t>
  </si>
  <si>
    <t>Results from laboratories 1.06, 1.11 and 1.19 were removed due to their 0.1 ppm reading resolution.</t>
  </si>
  <si>
    <t>Results from laboratories 1.05, 1.06, 1.09 and 1.10 were removed due to their 1 ppm reading resolution.</t>
  </si>
  <si>
    <t>Results from laboratory 1.21 were removed due to their 1 ppm reading resolution.</t>
  </si>
  <si>
    <t>Results from laboratories 1.06, 1.16 and 1.28 were removed due to their 0.1 ppm reading resolution.</t>
  </si>
  <si>
    <t>&lt; 0.0004</t>
  </si>
  <si>
    <t>&lt; 0.0002</t>
  </si>
  <si>
    <t>&lt; 0.0008</t>
  </si>
  <si>
    <t>Results from laboratory 1.05 were removed due to their 10 ppm reading resolution.</t>
  </si>
  <si>
    <t>Results from laboratory 1.09 were removed due to their 1 ppm reading resolution.</t>
  </si>
  <si>
    <t>&lt; 26.8</t>
  </si>
  <si>
    <t>&lt; 20.3</t>
  </si>
  <si>
    <t>&lt; 15</t>
  </si>
  <si>
    <t>&lt; 3.1</t>
  </si>
  <si>
    <t>&lt; 1.7</t>
  </si>
  <si>
    <t>&lt; 0.005</t>
  </si>
  <si>
    <t>&lt; 0.0012</t>
  </si>
  <si>
    <t>&lt; 0.3</t>
  </si>
  <si>
    <t>Results from laboratory 1.06 were removed due to their 1 ppm reading resolution.</t>
  </si>
  <si>
    <t>&lt; 0.03</t>
  </si>
  <si>
    <t>0.5g</t>
  </si>
  <si>
    <t>01g</t>
  </si>
  <si>
    <t>0.2g</t>
  </si>
  <si>
    <t>0.25g</t>
  </si>
  <si>
    <t>Results from laboratories 1.11 and 1.19 were removed due to their 0.1 ppm reading resolution.</t>
  </si>
  <si>
    <t>&lt; 20</t>
  </si>
  <si>
    <t>Results from laboratory 1.11 were removed due to their 1 ppm reading resolution.</t>
  </si>
  <si>
    <t>Results from laboratory 1.11 were removed due to their 0.1 ppm reading resolution._x000D_
Results from laboratory 1.19 were removed due to their 1 ppm reading resolution.</t>
  </si>
  <si>
    <t>Results from laboratories 1.11 and 1.21 were removed due to their 0.1 ppm reading resolution.</t>
  </si>
  <si>
    <t>Results from laboratories 1.06 and 1.11 were removed due to their 0.1 ppm reading resolution.</t>
  </si>
  <si>
    <t>&lt; 0.0013</t>
  </si>
  <si>
    <t>&lt; 0.0015</t>
  </si>
  <si>
    <t>Results from laboratory 1.19 were removed due to their 1 ppm reading resolution.</t>
  </si>
  <si>
    <t>Results from laboratory 1.10 were removed due to their 0.1 ppm reading resolution.</t>
  </si>
  <si>
    <t>Results from laboratories 1.06, 1.08, 1.10 and 1.11 were removed due to their 0.1 ppm reading resolution.</t>
  </si>
  <si>
    <t>&lt; 0.0047</t>
  </si>
  <si>
    <t>&lt; 0.0037</t>
  </si>
  <si>
    <t>&lt; 0.0028</t>
  </si>
  <si>
    <t>&gt; 500</t>
  </si>
  <si>
    <t>&lt; 0.02</t>
  </si>
  <si>
    <t>&lt; 0.0119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</si>
  <si>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</si>
  <si>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</si>
  <si>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</si>
  <si>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</si>
  <si>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</si>
  <si>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</si>
  <si>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</si>
  <si>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</si>
  <si>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</si>
  <si>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</si>
  <si>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</si>
  <si>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</si>
  <si>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</si>
  <si>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</si>
  <si>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</si>
  <si>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</si>
  <si>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</si>
  <si>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</si>
  <si>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</si>
  <si>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</si>
  <si>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</si>
  <si>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</si>
  <si>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</si>
  <si>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</si>
  <si>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</si>
  <si>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</si>
  <si>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</si>
  <si>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</si>
  <si>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</si>
  <si>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</si>
  <si>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</si>
  <si>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</si>
  <si>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</si>
  <si>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</si>
  <si>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</si>
  <si>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</si>
  <si>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</si>
  <si>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</si>
  <si>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</si>
  <si>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</si>
  <si>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</si>
  <si>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</si>
  <si>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</si>
  <si>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</si>
  <si>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</si>
  <si>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</si>
  <si>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</si>
  <si>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</si>
  <si>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</si>
  <si>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</si>
  <si>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</si>
  <si>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</si>
  <si>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</si>
  <si>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</si>
  <si>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</si>
  <si>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</si>
  <si>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</si>
  <si>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</si>
  <si>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</si>
  <si>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</si>
  <si>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</si>
  <si>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</si>
  <si>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</si>
  <si>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</si>
  <si>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</si>
  <si>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</si>
  <si>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</si>
  <si>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</si>
  <si>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</si>
  <si>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</si>
  <si>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</si>
  <si>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</si>
  <si>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</si>
  <si>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</si>
  <si>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</si>
  <si>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</si>
  <si>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</si>
  <si>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</si>
  <si>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</si>
  <si>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</si>
  <si>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</si>
  <si>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</si>
  <si>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</si>
  <si>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</si>
  <si>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</si>
  <si>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</si>
  <si>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</si>
  <si>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</si>
  <si>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</si>
  <si>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</si>
  <si>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</si>
  <si>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</si>
  <si>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</si>
  <si>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</si>
  <si>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</si>
  <si>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</si>
  <si>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</si>
  <si>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</si>
  <si>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</si>
  <si>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</si>
  <si>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</si>
  <si>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</si>
  <si>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</si>
  <si>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</si>
  <si>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</si>
  <si>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</si>
  <si>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</si>
  <si>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</si>
  <si>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</si>
  <si>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</si>
  <si>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</si>
  <si>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</si>
  <si>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</si>
  <si>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</si>
  <si>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</si>
  <si>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</si>
  <si>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</si>
  <si>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</si>
  <si>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</si>
  <si>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</si>
  <si>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</si>
  <si>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</si>
  <si>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</si>
  <si>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</si>
  <si>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</si>
  <si>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</si>
  <si>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</si>
  <si>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</si>
  <si>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</si>
  <si>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</si>
  <si>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</si>
  <si>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</si>
  <si>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</si>
  <si>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</si>
  <si>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239b (Certified Value 3.61 ppm)</t>
  </si>
  <si>
    <t>Analytical results for Pd in OREAS 239b (Indicative Value 0.855 ppb)</t>
  </si>
  <si>
    <t>Analytical results for Pt in OREAS 239b (Indicative Value 0.564 ppb)</t>
  </si>
  <si>
    <t>Analytical results for Au in OREAS 239b (Certified Value 3.5 ppm)</t>
  </si>
  <si>
    <t>Analytical results for Au in OREAS 239b (Certified Value 3.24 ppm)</t>
  </si>
  <si>
    <t>Analytical results for Au in OREAS 239b (Certified Value 3.7 ppm)</t>
  </si>
  <si>
    <t>Analytical results for Ag in OREAS 239b (Certified Value 0.273 ppm)</t>
  </si>
  <si>
    <t>Analytical results for Al in OREAS 239b (Certified Value 7.36 wt.%)</t>
  </si>
  <si>
    <t>Analytical results for As in OREAS 239b (Certified Value 816 ppm)</t>
  </si>
  <si>
    <t>Analytical results for Au in OREAS 239b (Indicative Value 3.48 ppm)</t>
  </si>
  <si>
    <t>Analytical results for B in OREAS 239b (Indicative Value 29.8 ppm)</t>
  </si>
  <si>
    <t>Analytical results for Ba in OREAS 239b (Certified Value 678 ppm)</t>
  </si>
  <si>
    <t>Analytical results for Be in OREAS 239b (Certified Value 2.42 ppm)</t>
  </si>
  <si>
    <t>Analytical results for Bi in OREAS 239b (Certified Value 0.39 ppm)</t>
  </si>
  <si>
    <t>Analytical results for Ca in OREAS 239b (Certified Value 0.867 wt.%)</t>
  </si>
  <si>
    <t>Analytical results for Cd in OREAS 239b (Certified Value 0.093 ppm)</t>
  </si>
  <si>
    <t>Analytical results for Ce in OREAS 239b (Certified Value 78 ppm)</t>
  </si>
  <si>
    <t>Analytical results for Co in OREAS 239b (Certified Value 16.9 ppm)</t>
  </si>
  <si>
    <t>Analytical results for Cr in OREAS 239b (Certified Value 123 ppm)</t>
  </si>
  <si>
    <t>Analytical results for Cs in OREAS 239b (Certified Value 9.37 ppm)</t>
  </si>
  <si>
    <t>Analytical results for Cu in OREAS 239b (Certified Value 30.9 ppm)</t>
  </si>
  <si>
    <t>Analytical results for Dy in OREAS 239b (Certified Value 3.47 ppm)</t>
  </si>
  <si>
    <t>Analytical results for Er in OREAS 239b (Certified Value 1.76 ppm)</t>
  </si>
  <si>
    <t>Analytical results for Eu in OREAS 239b (Certified Value 1.19 ppm)</t>
  </si>
  <si>
    <t>Analytical results for Fe in OREAS 239b (Certified Value 4.07 wt.%)</t>
  </si>
  <si>
    <t>Analytical results for Ga in OREAS 239b (Certified Value 19.3 ppm)</t>
  </si>
  <si>
    <t>Analytical results for Gd in OREAS 239b (Certified Value 4.96 ppm)</t>
  </si>
  <si>
    <t>Analytical results for Ge in OREAS 239b (Indicative Value 0.2 ppm)</t>
  </si>
  <si>
    <t>Analytical results for Hf in OREAS 239b (Certified Value 3.81 ppm)</t>
  </si>
  <si>
    <t>Analytical results for Hg in OREAS 239b (Indicative Value 0.032 ppm)</t>
  </si>
  <si>
    <t>Analytical results for Ho in OREAS 239b (Certified Value 0.68 ppm)</t>
  </si>
  <si>
    <t>Analytical results for In in OREAS 239b (Certified Value 0.068 ppm)</t>
  </si>
  <si>
    <t>Analytical results for Ir in OREAS 239b (Indicative Value 0 ppm)</t>
  </si>
  <si>
    <t>Analytical results for K in OREAS 239b (Certified Value 2.67 wt.%)</t>
  </si>
  <si>
    <t>Analytical results for La in OREAS 239b (Certified Value 37.9 ppm)</t>
  </si>
  <si>
    <t>Analytical results for Li in OREAS 239b (Certified Value 48.3 ppm)</t>
  </si>
  <si>
    <t>Analytical results for Lu in OREAS 239b (Certified Value 0.28 ppm)</t>
  </si>
  <si>
    <t>Analytical results for Mg in OREAS 239b (Certified Value 1.72 wt.%)</t>
  </si>
  <si>
    <t>Analytical results for Mn in OREAS 239b (Certified Value 0.039 wt.%)</t>
  </si>
  <si>
    <t>Analytical results for Mo in OREAS 239b (Certified Value 0.99 ppm)</t>
  </si>
  <si>
    <t>Analytical results for Na in OREAS 239b (Certified Value 0.682 wt.%)</t>
  </si>
  <si>
    <t>Analytical results for Nb in OREAS 239b (Certified Value 14.1 ppm)</t>
  </si>
  <si>
    <t>Analytical results for Nd in OREAS 239b (Certified Value 33.2 ppm)</t>
  </si>
  <si>
    <t>Analytical results for Ni in OREAS 239b (Certified Value 65 ppm)</t>
  </si>
  <si>
    <t>Analytical results for P in OREAS 239b (Certified Value 0.065 wt.%)</t>
  </si>
  <si>
    <t>Analytical results for Pb in OREAS 239b (Certified Value 23.2 ppm)</t>
  </si>
  <si>
    <t>Analytical results for Pd in OREAS 239b (Indicative Value 11.2 ppb)</t>
  </si>
  <si>
    <t>Analytical results for Pr in OREAS 239b (Certified Value 9.04 ppm)</t>
  </si>
  <si>
    <t>Analytical results for Pt in OREAS 239b (Indicative Value 1.47 ppb)</t>
  </si>
  <si>
    <t>Analytical results for Rb in OREAS 239b (Certified Value 154 ppm)</t>
  </si>
  <si>
    <t>Analytical results for Re in OREAS 239b (Certified Value &lt; 0.002 ppm)</t>
  </si>
  <si>
    <t>Analytical results for Rh in OREAS 239b (Indicative Value 0.001 ppm)</t>
  </si>
  <si>
    <t>Analytical results for Ru in OREAS 239b (Indicative Value 0.003 ppm)</t>
  </si>
  <si>
    <t>Analytical results for S in OREAS 239b (Certified Value 0.208 wt.%)</t>
  </si>
  <si>
    <t>Analytical results for Sb in OREAS 239b (Certified Value 727 ppm)</t>
  </si>
  <si>
    <t>Analytical results for Sc in OREAS 239b (Certified Value 14 ppm)</t>
  </si>
  <si>
    <t>Analytical results for Se in OREAS 239b (Indicative Value 0.69 ppm)</t>
  </si>
  <si>
    <t>Analytical results for Sm in OREAS 239b (Certified Value 6.31 ppm)</t>
  </si>
  <si>
    <t>Analytical results for Sn in OREAS 239b (Certified Value 3.64 ppm)</t>
  </si>
  <si>
    <t>Analytical results for Sr in OREAS 239b (Certified Value 121 ppm)</t>
  </si>
  <si>
    <t>Analytical results for Ta in OREAS 239b (Certified Value 1.05 ppm)</t>
  </si>
  <si>
    <t>Analytical results for Tb in OREAS 239b (Certified Value 0.67 ppm)</t>
  </si>
  <si>
    <t>Analytical results for Te in OREAS 239b (Indicative Value 0.049 ppm)</t>
  </si>
  <si>
    <t>Analytical results for Th in OREAS 239b (Certified Value 14.2 ppm)</t>
  </si>
  <si>
    <t>Analytical results for Ti in OREAS 239b (Certified Value 0.46 wt.%)</t>
  </si>
  <si>
    <t>Analytical results for Tl in OREAS 239b (Certified Value 0.83 ppm)</t>
  </si>
  <si>
    <t>Analytical results for Tm in OREAS 239b (Certified Value 0.26 ppm)</t>
  </si>
  <si>
    <t>Analytical results for U in OREAS 239b (Certified Value 2.66 ppm)</t>
  </si>
  <si>
    <t>Analytical results for V in OREAS 239b (Certified Value 105 ppm)</t>
  </si>
  <si>
    <t>Analytical results for W in OREAS 239b (Certified Value 2.94 ppm)</t>
  </si>
  <si>
    <t>Analytical results for Y in OREAS 239b (Certified Value 15.6 ppm)</t>
  </si>
  <si>
    <t>Analytical results for Yb in OREAS 239b (Certified Value 1.7 ppm)</t>
  </si>
  <si>
    <t>Analytical results for Zn in OREAS 239b (Certified Value 98 ppm)</t>
  </si>
  <si>
    <t>Analytical results for Zr in OREAS 239b (Certified Value 131 ppm)</t>
  </si>
  <si>
    <t>Analytical results for Ag in OREAS 239b (Certified Value 0.266 ppm)</t>
  </si>
  <si>
    <t>Analytical results for Al in OREAS 239b (Certified Value 2.58 wt.%)</t>
  </si>
  <si>
    <t>Analytical results for As in OREAS 239b (Certified Value 811 ppm)</t>
  </si>
  <si>
    <t>Analytical results for B in OREAS 239b (Indicative Value 15.7 ppm)</t>
  </si>
  <si>
    <t>Analytical results for Ba in OREAS 239b (Certified Value 107 ppm)</t>
  </si>
  <si>
    <t>Analytical results for Be in OREAS 239b (Certified Value 1.19 ppm)</t>
  </si>
  <si>
    <t>Analytical results for Bi in OREAS 239b (Certified Value 0.37 ppm)</t>
  </si>
  <si>
    <t>Analytical results for Ca in OREAS 239b (Certified Value 0.333 wt.%)</t>
  </si>
  <si>
    <t>Analytical results for Cd in OREAS 239b (Certified Value 0.072 ppm)</t>
  </si>
  <si>
    <t>Analytical results for Ce in OREAS 239b (Certified Value 54 ppm)</t>
  </si>
  <si>
    <t>Analytical results for Co in OREAS 239b (Certified Value 15.2 ppm)</t>
  </si>
  <si>
    <t>Analytical results for Cr in OREAS 239b (Certified Value 107 ppm)</t>
  </si>
  <si>
    <t>Analytical results for Cs in OREAS 239b (Certified Value 6.71 ppm)</t>
  </si>
  <si>
    <t>Analytical results for Cu in OREAS 239b (Certified Value 29.6 ppm)</t>
  </si>
  <si>
    <t>Analytical results for Dy in OREAS 239b (Indicative Value 2.02 ppm)</t>
  </si>
  <si>
    <t>Analytical results for Er in OREAS 239b (Indicative Value 0.91 ppm)</t>
  </si>
  <si>
    <t>Analytical results for Eu in OREAS 239b (Indicative Value 0.64 ppm)</t>
  </si>
  <si>
    <t>Analytical results for Fe in OREAS 239b (Certified Value 3.51 wt.%)</t>
  </si>
  <si>
    <t>Analytical results for Ga in OREAS 239b (Certified Value 8.09 ppm)</t>
  </si>
  <si>
    <t>Analytical results for Gd in OREAS 239b (Indicative Value 4 ppm)</t>
  </si>
  <si>
    <t>Analytical results for Ge in OREAS 239b (Certified Value 0.1 ppm)</t>
  </si>
  <si>
    <t>Analytical results for Hf in OREAS 239b (Certified Value 0.54 ppm)</t>
  </si>
  <si>
    <t>Analytical results for Hg in OREAS 239b (Indicative Value 0.016 ppm)</t>
  </si>
  <si>
    <t>Analytical results for Ho in OREAS 239b (Indicative Value 0.33 ppm)</t>
  </si>
  <si>
    <t>Analytical results for In in OREAS 239b (Certified Value 0.03 ppm)</t>
  </si>
  <si>
    <t>Analytical results for Ir in OREAS 239b (Indicative Value &lt; 0.0019 ppm)</t>
  </si>
  <si>
    <t>Analytical results for K in OREAS 239b (Certified Value 0.864 wt.%)</t>
  </si>
  <si>
    <t>Analytical results for La in OREAS 239b (Certified Value 27.1 ppm)</t>
  </si>
  <si>
    <t>Analytical results for Li in OREAS 239b (Certified Value 38.2 ppm)</t>
  </si>
  <si>
    <t>Analytical results for Lu in OREAS 239b (Certified Value 0.12 ppm)</t>
  </si>
  <si>
    <t>Analytical results for Mg in OREAS 239b (Certified Value 1.41 wt.%)</t>
  </si>
  <si>
    <t>Analytical results for Mn in OREAS 239b (Certified Value 0.028 wt.%)</t>
  </si>
  <si>
    <t>Analytical results for Mo in OREAS 239b (Certified Value 0.9 ppm)</t>
  </si>
  <si>
    <t>Analytical results for Na in OREAS 239b (Certified Value 0.091 wt.%)</t>
  </si>
  <si>
    <t>Analytical results for Nb in OREAS 239b (Certified Value 0.4 ppm)</t>
  </si>
  <si>
    <t>Analytical results for Nd in OREAS 239b (Indicative Value 23.1 ppm)</t>
  </si>
  <si>
    <t>Analytical results for Ni in OREAS 239b (Certified Value 59 ppm)</t>
  </si>
  <si>
    <t>Analytical results for P in OREAS 239b (Certified Value 0.058 wt.%)</t>
  </si>
  <si>
    <t>Analytical results for Pb in OREAS 239b (Certified Value 14.4 ppm)</t>
  </si>
  <si>
    <t>Analytical results for Pd in OREAS 239b (Indicative Value 15.4 ppb)</t>
  </si>
  <si>
    <t>Analytical results for Pr in OREAS 239b (Indicative Value 6.2 ppm)</t>
  </si>
  <si>
    <t>Analytical results for Pt in OREAS 239b (Indicative Value 2.9 ppb)</t>
  </si>
  <si>
    <t>Analytical results for Rb in OREAS 239b (Certified Value 83 ppm)</t>
  </si>
  <si>
    <t>Analytical results for Re in OREAS 239b (Certified Value &lt; 0.001 ppm)</t>
  </si>
  <si>
    <t>Analytical results for Ru in OREAS 239b (Indicative Value &lt; 0.0056 ppm)</t>
  </si>
  <si>
    <t>Analytical results for S in OREAS 239b (Certified Value 0.207 wt.%)</t>
  </si>
  <si>
    <t>Analytical results for Sb in OREAS 239b (Certified Value 554 ppm)</t>
  </si>
  <si>
    <t>Analytical results for Sc in OREAS 239b (Certified Value 6.33 ppm)</t>
  </si>
  <si>
    <t>Analytical results for Se in OREAS 239b (Indicative Value 0.33 ppm)</t>
  </si>
  <si>
    <t>Analytical results for Si in OREAS 239b (Indicative Value 0.409 wt.%)</t>
  </si>
  <si>
    <t>Analytical results for Sm in OREAS 239b (Indicative Value 4.26 ppm)</t>
  </si>
  <si>
    <t>Analytical results for Sn in OREAS 239b (Certified Value 1.45 ppm)</t>
  </si>
  <si>
    <t>Analytical results for Sr in OREAS 239b (Certified Value 28.9 ppm)</t>
  </si>
  <si>
    <t>Analytical results for Ta in OREAS 239b (Certified Value &lt; 0.01 ppm)</t>
  </si>
  <si>
    <t>Analytical results for Tb in OREAS 239b (Indicative Value 0.49 ppm)</t>
  </si>
  <si>
    <t>Analytical results for Te in OREAS 239b (Indicative Value 0.027 ppm)</t>
  </si>
  <si>
    <t>Analytical results for Th in OREAS 239b (Certified Value 11.8 ppm)</t>
  </si>
  <si>
    <t>Analytical results for Ti in OREAS 239b (Certified Value 0.142 wt.%)</t>
  </si>
  <si>
    <t>Analytical results for Tl in OREAS 239b (Certified Value 0.52 ppm)</t>
  </si>
  <si>
    <t>Analytical results for Tm in OREAS 239b (Indicative Value 0.11 ppm)</t>
  </si>
  <si>
    <t>Analytical results for U in OREAS 239b (Certified Value 1.45 ppm)</t>
  </si>
  <si>
    <t>Analytical results for V in OREAS 239b (Certified Value 67 ppm)</t>
  </si>
  <si>
    <t>Analytical results for W in OREAS 239b (Certified Value 0.56 ppm)</t>
  </si>
  <si>
    <t>Analytical results for Y in OREAS 239b (Certified Value 8.94 ppm)</t>
  </si>
  <si>
    <t>Analytical results for Yb in OREAS 239b (Certified Value 0.87 ppm)</t>
  </si>
  <si>
    <t>Analytical results for Zn in OREAS 239b (Certified Value 86 ppm)</t>
  </si>
  <si>
    <t>Analytical results for Zr in OREAS 239b (Certified Value 21.9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</si>
  <si>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239b (Indicative Value 14.43 wt.%)</t>
    </r>
  </si>
  <si>
    <t>Analytical results for CaO in OREAS 239b (Indicative Value 1.21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</si>
  <si>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239b (Indicative Value 5.83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</si>
  <si>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239b (Indicative Value 3.3 wt.%)</t>
    </r>
  </si>
  <si>
    <t>Analytical results for MgO in OREAS 239b (Indicative Value 2.88 wt.%)</t>
  </si>
  <si>
    <t>Analytical results for MnO in OREAS 239b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</si>
  <si>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239b (Indicative Value 0.92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</si>
  <si>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239b (Indicative Value 0.151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</si>
  <si>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239b (Indicative Value 67.8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</si>
  <si>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239b (Indicative Value 0.513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</si>
  <si>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239b (Indicative Value 0.81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</si>
  <si>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239b (Indicative Value 2.5 wt.%)</t>
    </r>
  </si>
  <si>
    <t>Analytical results for C in OREAS 239b (Indicative Value 0.11 wt.%)</t>
  </si>
  <si>
    <t>Analytical results for S in OREAS 239b (Indicative Value 0.196 wt.%)</t>
  </si>
  <si>
    <t>Analytical results for Ag in OREAS 239b (Indicative Value 0.35 ppm)</t>
  </si>
  <si>
    <t>Analytical results for As in OREAS 239b (Indicative Value 848 ppm)</t>
  </si>
  <si>
    <t>Analytical results for Ba in OREAS 239b (Indicative Value 700 ppm)</t>
  </si>
  <si>
    <t>Analytical results for Be in OREAS 239b (Indicative Value 2.6 ppm)</t>
  </si>
  <si>
    <t>Analytical results for Bi in OREAS 239b (Indicative Value 0.43 ppm)</t>
  </si>
  <si>
    <t>Analytical results for Cd in OREAS 239b (Indicative Value 0.3 ppm)</t>
  </si>
  <si>
    <t>Analytical results for Ce in OREAS 239b (Indicative Value 80 ppm)</t>
  </si>
  <si>
    <t>Analytical results for Co in OREAS 239b (Indicative Value 18.1 ppm)</t>
  </si>
  <si>
    <t>Analytical results for Cr in OREAS 239b (Indicative Value 151 ppm)</t>
  </si>
  <si>
    <t>Analytical results for Cs in OREAS 239b (Indicative Value 9.45 ppm)</t>
  </si>
  <si>
    <t>Analytical results for Cu in OREAS 239b (Indicative Value 33 ppm)</t>
  </si>
  <si>
    <t>Analytical results for Dy in OREAS 239b (Indicative Value 5.78 ppm)</t>
  </si>
  <si>
    <t>Analytical results for Er in OREAS 239b (Indicative Value 3.39 ppm)</t>
  </si>
  <si>
    <t>Analytical results for Eu in OREAS 239b (Indicative Value 1.36 ppm)</t>
  </si>
  <si>
    <t>Analytical results for Ga in OREAS 239b (Indicative Value 19.3 ppm)</t>
  </si>
  <si>
    <t>Analytical results for Gd in OREAS 239b (Indicative Value 6.07 ppm)</t>
  </si>
  <si>
    <t>Analytical results for Ge in OREAS 239b (Indicative Value 1.65 ppm)</t>
  </si>
  <si>
    <t>Analytical results for Hf in OREAS 239b (Indicative Value 6.62 ppm)</t>
  </si>
  <si>
    <t>Analytical results for Ho in OREAS 239b (Indicative Value 1.18 ppm)</t>
  </si>
  <si>
    <t>Analytical results for In in OREAS 239b (Indicative Value &lt; 0.05 ppm)</t>
  </si>
  <si>
    <t>Analytical results for La in OREAS 239b (Indicative Value 40.6 ppm)</t>
  </si>
  <si>
    <t>Analytical results for Lu in OREAS 239b (Indicative Value 0.48 ppm)</t>
  </si>
  <si>
    <t>Analytical results for Mn in OREAS 239b (Indicative Value 0.043 wt.%)</t>
  </si>
  <si>
    <t>Analytical results for Mo in OREAS 239b (Indicative Value 1.4 ppm)</t>
  </si>
  <si>
    <t>Analytical results for Nb in OREAS 239b (Indicative Value 15.9 ppm)</t>
  </si>
  <si>
    <t>Analytical results for Nd in OREAS 239b (Indicative Value 36.6 ppm)</t>
  </si>
  <si>
    <t>Analytical results for Ni in OREAS 239b (Indicative Value 69 ppm)</t>
  </si>
  <si>
    <t>Analytical results for Pb in OREAS 239b (Indicative Value 25.5 ppm)</t>
  </si>
  <si>
    <t>Analytical results for Pr in OREAS 239b (Indicative Value 9.9 ppm)</t>
  </si>
  <si>
    <t>Analytical results for Rb in OREAS 239b (Indicative Value 162 ppm)</t>
  </si>
  <si>
    <t>Analytical results for Re in OREAS 239b (Indicative Value &lt; 0.01 ppm)</t>
  </si>
  <si>
    <t>Analytical results for Sb in OREAS 239b (Indicative Value 779 ppm)</t>
  </si>
  <si>
    <t>Analytical results for Sc in OREAS 239b (Indicative Value 15.4 ppm)</t>
  </si>
  <si>
    <t>Analytical results for Se in OREAS 239b (Indicative Value &lt; 5 ppm)</t>
  </si>
  <si>
    <t>Analytical results for Sm in OREAS 239b (Indicative Value 7.32 ppm)</t>
  </si>
  <si>
    <t>Analytical results for Sn in OREAS 239b (Indicative Value 3.8 ppm)</t>
  </si>
  <si>
    <t>Analytical results for Sr in OREAS 239b (Indicative Value 120 ppm)</t>
  </si>
  <si>
    <t>Analytical results for Ta in OREAS 239b (Indicative Value 1.24 ppm)</t>
  </si>
  <si>
    <t>Analytical results for Tb in OREAS 239b (Indicative Value 0.97 ppm)</t>
  </si>
  <si>
    <t>Analytical results for Te in OREAS 239b (Indicative Value &lt; 0.2 ppm)</t>
  </si>
  <si>
    <t>Analytical results for Th in OREAS 239b (Indicative Value 15.2 ppm)</t>
  </si>
  <si>
    <t>Analytical results for Ti in OREAS 239b (Indicative Value 0.496 wt.%)</t>
  </si>
  <si>
    <t>Analytical results for Tl in OREAS 239b (Indicative Value 0.4 ppm)</t>
  </si>
  <si>
    <t>Analytical results for Tm in OREAS 239b (Indicative Value 0.51 ppm)</t>
  </si>
  <si>
    <t>Analytical results for U in OREAS 239b (Indicative Value 3.16 ppm)</t>
  </si>
  <si>
    <t>Analytical results for V in OREAS 239b (Indicative Value 113 ppm)</t>
  </si>
  <si>
    <t>Analytical results for W in OREAS 239b (Indicative Value 4 ppm)</t>
  </si>
  <si>
    <t>Analytical results for Y in OREAS 239b (Indicative Value 30.8 ppm)</t>
  </si>
  <si>
    <t>Analytical results for Yb in OREAS 239b (Indicative Value 3.22 ppm)</t>
  </si>
  <si>
    <t>Analytical results for Zn in OREAS 239b (Indicative Value 100 ppm)</t>
  </si>
  <si>
    <t>Analytical results for Zr in OREAS 239b (Indicative Value 235 ppm)</t>
  </si>
  <si>
    <t/>
  </si>
  <si>
    <t>Table 5. Participating Laboratory List used for OREAS 239b</t>
  </si>
  <si>
    <t>Table 4. Abbreviations used for OREAS 239b</t>
  </si>
  <si>
    <t>Table 3. Certified Values and Performance Gates for OREAS 239b</t>
  </si>
  <si>
    <t>Table 2. Indicative Values for OREAS 239b</t>
  </si>
  <si>
    <t>Table 1. Certified Values, Expanded Uncertainty and Tolerance Limits for OREAS 239b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</si>
  <si>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</si>
  <si>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</si>
  <si>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239b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</si>
</sst>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353727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4D6714-0EF5-3697-5AC1-935751C46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387538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44573-2741-9380-A22D-9522C4F1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1233</xdr:row>
      <xdr:rowOff>0</xdr:rowOff>
    </xdr:from>
    <xdr:to>
      <xdr:col>9</xdr:col>
      <xdr:colOff>384684</xdr:colOff>
      <xdr:row>1238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BB244-81FF-8DAD-D6EC-1F56F66C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0876418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1234</xdr:row>
      <xdr:rowOff>0</xdr:rowOff>
    </xdr:from>
    <xdr:to>
      <xdr:col>9</xdr:col>
      <xdr:colOff>381181</xdr:colOff>
      <xdr:row>1239</xdr:row>
      <xdr:rowOff>99586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64AEB-2F4A-CDB9-4BBB-09CB7570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164824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420959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FF65F3-8D1E-AC4A-5CA4-815BBEE9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FCCBE-B217-E8C0-534C-3725A46C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420959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74B4D-760A-A146-BE14-06449885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87E8F-0906-13A2-5D7D-8DAECB27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401352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64BCC-A2F9-B38E-4836-54107AB8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144177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56F6B-5139-A7D8-912C-A8E3D2C3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9579C-CDB4-FC0F-F2ED-2EE3ED861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5116227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05834-B7E9-B82C-C0D5-A09CAD1A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BA3F2-682C-8C55-C3F9-B42312B9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347564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4A1DB-A837-CDDA-40E3-77AD3D87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392387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9E0D3-5403-08B3-8A90-782826CE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165D8C-16C1-DE9A-A9CD-627010DF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691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67</v>
      </c>
      <c r="D2" s="260" t="s">
        <v>187</v>
      </c>
      <c r="E2" s="261"/>
      <c r="F2" s="260" t="s">
        <v>94</v>
      </c>
      <c r="G2" s="261"/>
      <c r="H2" s="80"/>
    </row>
    <row r="3" spans="1:8" ht="12.75">
      <c r="A3" s="264"/>
      <c r="B3" s="263"/>
      <c r="C3" s="71" t="s">
        <v>47</v>
      </c>
      <c r="D3" s="176" t="s">
        <v>68</v>
      </c>
      <c r="E3" s="39" t="s">
        <v>69</v>
      </c>
      <c r="F3" s="176" t="s">
        <v>68</v>
      </c>
      <c r="G3" s="39" t="s">
        <v>69</v>
      </c>
      <c r="H3" s="81"/>
    </row>
    <row r="4" spans="1:8" ht="15.75" customHeight="1">
      <c r="A4" s="90"/>
      <c r="B4" s="40" t="s">
        <v>207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420</v>
      </c>
      <c r="C5" s="237">
        <v>3.6076409398015548</v>
      </c>
      <c r="D5" s="238">
        <v>3.5653200965080023</v>
      </c>
      <c r="E5" s="239">
        <v>3.6499617830951072</v>
      </c>
      <c r="F5" s="238">
        <v>3.5832731267339386</v>
      </c>
      <c r="G5" s="239">
        <v>3.6320087528691709</v>
      </c>
      <c r="H5" s="82"/>
    </row>
    <row r="6" spans="1:8" ht="15.75" customHeight="1">
      <c r="A6" s="90"/>
      <c r="B6" s="240" t="s">
        <v>215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79" t="s">
        <v>420</v>
      </c>
      <c r="C7" s="237">
        <v>3.5009866666666669</v>
      </c>
      <c r="D7" s="238">
        <v>3.4552989505689302</v>
      </c>
      <c r="E7" s="239">
        <v>3.5466743827644036</v>
      </c>
      <c r="F7" s="238">
        <v>3.4750822195484745</v>
      </c>
      <c r="G7" s="239">
        <v>3.5268911137848593</v>
      </c>
      <c r="H7" s="82"/>
    </row>
    <row r="8" spans="1:8" ht="15.75" customHeight="1">
      <c r="A8" s="90"/>
      <c r="B8" s="240" t="s">
        <v>216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79" t="s">
        <v>420</v>
      </c>
      <c r="C9" s="237">
        <v>3.2358773930812497</v>
      </c>
      <c r="D9" s="238">
        <v>3.1159634040419921</v>
      </c>
      <c r="E9" s="239">
        <v>3.3557913821205072</v>
      </c>
      <c r="F9" s="238">
        <v>3.2140206571310621</v>
      </c>
      <c r="G9" s="239">
        <v>3.2577341290314372</v>
      </c>
      <c r="H9" s="82"/>
    </row>
    <row r="10" spans="1:8" ht="15.75" customHeight="1">
      <c r="A10" s="90"/>
      <c r="B10" s="240" t="s">
        <v>217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79" t="s">
        <v>420</v>
      </c>
      <c r="C11" s="237">
        <v>3.6975979163988097</v>
      </c>
      <c r="D11" s="238">
        <v>3.6421130085482649</v>
      </c>
      <c r="E11" s="239">
        <v>3.7530828242493546</v>
      </c>
      <c r="F11" s="238">
        <v>3.6910010250588958</v>
      </c>
      <c r="G11" s="239">
        <v>3.7041948077387237</v>
      </c>
      <c r="H11" s="82"/>
    </row>
    <row r="12" spans="1:8" ht="15.75" customHeight="1">
      <c r="A12" s="90"/>
      <c r="B12" s="240" t="s">
        <v>185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79" t="s">
        <v>421</v>
      </c>
      <c r="C13" s="235">
        <v>0.27275757575757581</v>
      </c>
      <c r="D13" s="241">
        <v>0.23035382998579246</v>
      </c>
      <c r="E13" s="242">
        <v>0.31516132152935916</v>
      </c>
      <c r="F13" s="241">
        <v>0.24632311465598425</v>
      </c>
      <c r="G13" s="242">
        <v>0.29919203685916734</v>
      </c>
      <c r="H13" s="82"/>
    </row>
    <row r="14" spans="1:8" ht="15.75" customHeight="1">
      <c r="A14" s="90"/>
      <c r="B14" s="179" t="s">
        <v>422</v>
      </c>
      <c r="C14" s="237">
        <v>7.3591443318091452</v>
      </c>
      <c r="D14" s="238">
        <v>7.2060737668189221</v>
      </c>
      <c r="E14" s="239">
        <v>7.5122148967993683</v>
      </c>
      <c r="F14" s="238">
        <v>7.212660379386798</v>
      </c>
      <c r="G14" s="239">
        <v>7.5056282842314923</v>
      </c>
      <c r="H14" s="82"/>
    </row>
    <row r="15" spans="1:8" ht="15.75" customHeight="1">
      <c r="A15" s="90"/>
      <c r="B15" s="179" t="s">
        <v>423</v>
      </c>
      <c r="C15" s="236">
        <v>816.07820897734041</v>
      </c>
      <c r="D15" s="244">
        <v>781.043934161415</v>
      </c>
      <c r="E15" s="245">
        <v>851.11248379326582</v>
      </c>
      <c r="F15" s="244">
        <v>800.41073730983464</v>
      </c>
      <c r="G15" s="245">
        <v>831.74568064484617</v>
      </c>
      <c r="H15" s="82"/>
    </row>
    <row r="16" spans="1:8" ht="15.75" customHeight="1">
      <c r="A16" s="90"/>
      <c r="B16" s="179" t="s">
        <v>424</v>
      </c>
      <c r="C16" s="236">
        <v>678.27371365791555</v>
      </c>
      <c r="D16" s="244">
        <v>662.91332923160439</v>
      </c>
      <c r="E16" s="245">
        <v>693.63409808422671</v>
      </c>
      <c r="F16" s="244">
        <v>667.11707298388671</v>
      </c>
      <c r="G16" s="245">
        <v>689.43035433194439</v>
      </c>
      <c r="H16" s="82"/>
    </row>
    <row r="17" spans="1:8" ht="15.75" customHeight="1">
      <c r="A17" s="90"/>
      <c r="B17" s="179" t="s">
        <v>425</v>
      </c>
      <c r="C17" s="237">
        <v>2.4153161150625495</v>
      </c>
      <c r="D17" s="238">
        <v>2.2980229317476546</v>
      </c>
      <c r="E17" s="239">
        <v>2.5326092983774444</v>
      </c>
      <c r="F17" s="238">
        <v>2.3080889842184629</v>
      </c>
      <c r="G17" s="239">
        <v>2.5225432459066361</v>
      </c>
      <c r="H17" s="82"/>
    </row>
    <row r="18" spans="1:8" ht="15.75" customHeight="1">
      <c r="A18" s="90"/>
      <c r="B18" s="179" t="s">
        <v>426</v>
      </c>
      <c r="C18" s="237">
        <v>0.39168205913274245</v>
      </c>
      <c r="D18" s="238">
        <v>0.3634859849225528</v>
      </c>
      <c r="E18" s="239">
        <v>0.41987813334293211</v>
      </c>
      <c r="F18" s="238">
        <v>0.35482910531105138</v>
      </c>
      <c r="G18" s="239">
        <v>0.42853501295443353</v>
      </c>
      <c r="H18" s="82"/>
    </row>
    <row r="19" spans="1:8" ht="15.75" customHeight="1">
      <c r="A19" s="90"/>
      <c r="B19" s="179" t="s">
        <v>427</v>
      </c>
      <c r="C19" s="235">
        <v>0.86738275876446291</v>
      </c>
      <c r="D19" s="241">
        <v>0.85059583325862864</v>
      </c>
      <c r="E19" s="242">
        <v>0.88416968427029718</v>
      </c>
      <c r="F19" s="241">
        <v>0.84806327676372795</v>
      </c>
      <c r="G19" s="242">
        <v>0.88670224076519788</v>
      </c>
      <c r="H19" s="82"/>
    </row>
    <row r="20" spans="1:8" ht="15.75" customHeight="1">
      <c r="A20" s="90"/>
      <c r="B20" s="179" t="s">
        <v>428</v>
      </c>
      <c r="C20" s="235">
        <v>9.2562332109462159E-2</v>
      </c>
      <c r="D20" s="241">
        <v>6.9326069798711545E-2</v>
      </c>
      <c r="E20" s="242">
        <v>0.11579859442021277</v>
      </c>
      <c r="F20" s="241">
        <v>8.5461366040897324E-2</v>
      </c>
      <c r="G20" s="242">
        <v>9.9663298178026993E-2</v>
      </c>
      <c r="H20" s="82"/>
    </row>
    <row r="21" spans="1:8" ht="15.75" customHeight="1">
      <c r="A21" s="90"/>
      <c r="B21" s="179" t="s">
        <v>429</v>
      </c>
      <c r="C21" s="236">
        <v>78.360733398024465</v>
      </c>
      <c r="D21" s="244">
        <v>75.176620180640299</v>
      </c>
      <c r="E21" s="245">
        <v>81.54484661540863</v>
      </c>
      <c r="F21" s="244">
        <v>76.062691101336625</v>
      </c>
      <c r="G21" s="245">
        <v>80.658775694712304</v>
      </c>
      <c r="H21" s="82"/>
    </row>
    <row r="22" spans="1:8" ht="15.75" customHeight="1">
      <c r="A22" s="90"/>
      <c r="B22" s="179" t="s">
        <v>430</v>
      </c>
      <c r="C22" s="249">
        <v>16.874479630988894</v>
      </c>
      <c r="D22" s="250">
        <v>16.234064918310441</v>
      </c>
      <c r="E22" s="251">
        <v>17.514894343667347</v>
      </c>
      <c r="F22" s="250">
        <v>16.471354458107129</v>
      </c>
      <c r="G22" s="251">
        <v>17.277604803870659</v>
      </c>
      <c r="H22" s="82"/>
    </row>
    <row r="23" spans="1:8" ht="15.75" customHeight="1">
      <c r="A23" s="90"/>
      <c r="B23" s="179" t="s">
        <v>431</v>
      </c>
      <c r="C23" s="236">
        <v>123.2526972648146</v>
      </c>
      <c r="D23" s="244">
        <v>116.51042320619564</v>
      </c>
      <c r="E23" s="245">
        <v>129.99497132343356</v>
      </c>
      <c r="F23" s="244">
        <v>119.02215744804967</v>
      </c>
      <c r="G23" s="245">
        <v>127.48323708157953</v>
      </c>
      <c r="H23" s="82"/>
    </row>
    <row r="24" spans="1:8" ht="15.75" customHeight="1">
      <c r="A24" s="90"/>
      <c r="B24" s="179" t="s">
        <v>432</v>
      </c>
      <c r="C24" s="237">
        <v>9.3727747222222231</v>
      </c>
      <c r="D24" s="238">
        <v>9.0531452780301382</v>
      </c>
      <c r="E24" s="239">
        <v>9.6924041664143079</v>
      </c>
      <c r="F24" s="238">
        <v>9.1046860193493746</v>
      </c>
      <c r="G24" s="239">
        <v>9.6408634250950715</v>
      </c>
      <c r="H24" s="82"/>
    </row>
    <row r="25" spans="1:8" ht="15.75" customHeight="1">
      <c r="A25" s="90"/>
      <c r="B25" s="179" t="s">
        <v>433</v>
      </c>
      <c r="C25" s="249">
        <v>30.920604326334292</v>
      </c>
      <c r="D25" s="250">
        <v>29.779037950940772</v>
      </c>
      <c r="E25" s="251">
        <v>32.062170701727808</v>
      </c>
      <c r="F25" s="250">
        <v>29.903532273930566</v>
      </c>
      <c r="G25" s="251">
        <v>31.937676378738018</v>
      </c>
      <c r="H25" s="82"/>
    </row>
    <row r="26" spans="1:8" ht="15.75" customHeight="1">
      <c r="A26" s="90"/>
      <c r="B26" s="179" t="s">
        <v>434</v>
      </c>
      <c r="C26" s="237">
        <v>3.4742301214154039</v>
      </c>
      <c r="D26" s="238">
        <v>2.9955699105958216</v>
      </c>
      <c r="E26" s="239">
        <v>3.9528903322349862</v>
      </c>
      <c r="F26" s="238">
        <v>3.3375827604856374</v>
      </c>
      <c r="G26" s="239">
        <v>3.6108774823451704</v>
      </c>
      <c r="H26" s="82"/>
    </row>
    <row r="27" spans="1:8" ht="15.75" customHeight="1">
      <c r="A27" s="90"/>
      <c r="B27" s="179" t="s">
        <v>435</v>
      </c>
      <c r="C27" s="237">
        <v>1.763174386128187</v>
      </c>
      <c r="D27" s="238">
        <v>1.5220549106774559</v>
      </c>
      <c r="E27" s="239">
        <v>2.0042938615789181</v>
      </c>
      <c r="F27" s="238">
        <v>1.7132143142965881</v>
      </c>
      <c r="G27" s="239">
        <v>1.8131344579597859</v>
      </c>
      <c r="H27" s="82"/>
    </row>
    <row r="28" spans="1:8" ht="15.75" customHeight="1">
      <c r="A28" s="90"/>
      <c r="B28" s="179" t="s">
        <v>436</v>
      </c>
      <c r="C28" s="237">
        <v>1.1937137500000004</v>
      </c>
      <c r="D28" s="238">
        <v>1.1204522357753002</v>
      </c>
      <c r="E28" s="239">
        <v>1.2669752642247005</v>
      </c>
      <c r="F28" s="238">
        <v>1.1546424546354623</v>
      </c>
      <c r="G28" s="239">
        <v>1.2327850453645384</v>
      </c>
      <c r="H28" s="82"/>
    </row>
    <row r="29" spans="1:8" ht="15.75" customHeight="1">
      <c r="A29" s="90"/>
      <c r="B29" s="179" t="s">
        <v>437</v>
      </c>
      <c r="C29" s="237">
        <v>4.0746658063379222</v>
      </c>
      <c r="D29" s="238">
        <v>3.9714760009828964</v>
      </c>
      <c r="E29" s="239">
        <v>4.1778556116929479</v>
      </c>
      <c r="F29" s="238">
        <v>4.0033778742568122</v>
      </c>
      <c r="G29" s="239">
        <v>4.1459537384190321</v>
      </c>
      <c r="H29" s="83"/>
    </row>
    <row r="30" spans="1:8" ht="15.75" customHeight="1">
      <c r="A30" s="90"/>
      <c r="B30" s="179" t="s">
        <v>438</v>
      </c>
      <c r="C30" s="249">
        <v>19.278629782496381</v>
      </c>
      <c r="D30" s="250">
        <v>18.219349770960669</v>
      </c>
      <c r="E30" s="251">
        <v>20.337909794032093</v>
      </c>
      <c r="F30" s="250">
        <v>18.730125402340377</v>
      </c>
      <c r="G30" s="251">
        <v>19.827134162652385</v>
      </c>
      <c r="H30" s="82"/>
    </row>
    <row r="31" spans="1:8" ht="15.75" customHeight="1">
      <c r="A31" s="90"/>
      <c r="B31" s="179" t="s">
        <v>439</v>
      </c>
      <c r="C31" s="237">
        <v>4.9551937500000003</v>
      </c>
      <c r="D31" s="238">
        <v>4.6806203286898107</v>
      </c>
      <c r="E31" s="239">
        <v>5.2297671713101899</v>
      </c>
      <c r="F31" s="238">
        <v>4.7707514690796744</v>
      </c>
      <c r="G31" s="239">
        <v>5.1396360309203262</v>
      </c>
      <c r="H31" s="82"/>
    </row>
    <row r="32" spans="1:8" ht="15.75" customHeight="1">
      <c r="A32" s="90"/>
      <c r="B32" s="179" t="s">
        <v>440</v>
      </c>
      <c r="C32" s="237">
        <v>3.8082760179246398</v>
      </c>
      <c r="D32" s="238">
        <v>3.5841254918124852</v>
      </c>
      <c r="E32" s="239">
        <v>4.0324265440367943</v>
      </c>
      <c r="F32" s="238">
        <v>3.6737483723939994</v>
      </c>
      <c r="G32" s="239">
        <v>3.9428036634552801</v>
      </c>
      <c r="H32" s="82"/>
    </row>
    <row r="33" spans="1:8" ht="15.75" customHeight="1">
      <c r="A33" s="90"/>
      <c r="B33" s="179" t="s">
        <v>441</v>
      </c>
      <c r="C33" s="237">
        <v>0.67848137053399327</v>
      </c>
      <c r="D33" s="238">
        <v>0.52842369249258814</v>
      </c>
      <c r="E33" s="239">
        <v>0.8285390485753984</v>
      </c>
      <c r="F33" s="238">
        <v>0.6464670893468355</v>
      </c>
      <c r="G33" s="239">
        <v>0.71049565172115103</v>
      </c>
      <c r="H33" s="82"/>
    </row>
    <row r="34" spans="1:8" ht="15.75" customHeight="1">
      <c r="A34" s="90"/>
      <c r="B34" s="179" t="s">
        <v>442</v>
      </c>
      <c r="C34" s="235">
        <v>6.8140777777777786E-2</v>
      </c>
      <c r="D34" s="241">
        <v>5.8418541514561328E-2</v>
      </c>
      <c r="E34" s="242">
        <v>7.7863014040994244E-2</v>
      </c>
      <c r="F34" s="241">
        <v>6.4435744463441885E-2</v>
      </c>
      <c r="G34" s="242">
        <v>7.1845811092113687E-2</v>
      </c>
      <c r="H34" s="82"/>
    </row>
    <row r="35" spans="1:8" ht="15.75" customHeight="1">
      <c r="A35" s="90"/>
      <c r="B35" s="179" t="s">
        <v>443</v>
      </c>
      <c r="C35" s="237">
        <v>2.6693841027461418</v>
      </c>
      <c r="D35" s="238">
        <v>2.6106943721974827</v>
      </c>
      <c r="E35" s="239">
        <v>2.7280738332948009</v>
      </c>
      <c r="F35" s="238">
        <v>2.6112240161438813</v>
      </c>
      <c r="G35" s="239">
        <v>2.7275441893484023</v>
      </c>
      <c r="H35" s="82"/>
    </row>
    <row r="36" spans="1:8" ht="15.75" customHeight="1">
      <c r="A36" s="90"/>
      <c r="B36" s="179" t="s">
        <v>444</v>
      </c>
      <c r="C36" s="249">
        <v>37.917955951372981</v>
      </c>
      <c r="D36" s="250">
        <v>36.221644506461587</v>
      </c>
      <c r="E36" s="251">
        <v>39.614267396284376</v>
      </c>
      <c r="F36" s="250">
        <v>36.709095492574363</v>
      </c>
      <c r="G36" s="251">
        <v>39.1268164101716</v>
      </c>
      <c r="H36" s="82"/>
    </row>
    <row r="37" spans="1:8" ht="15.75" customHeight="1">
      <c r="A37" s="90"/>
      <c r="B37" s="179" t="s">
        <v>445</v>
      </c>
      <c r="C37" s="249">
        <v>48.310356224010327</v>
      </c>
      <c r="D37" s="250">
        <v>46.289814716105376</v>
      </c>
      <c r="E37" s="251">
        <v>50.330897731915279</v>
      </c>
      <c r="F37" s="250">
        <v>47.150022401412855</v>
      </c>
      <c r="G37" s="251">
        <v>49.4706900466078</v>
      </c>
      <c r="H37" s="82"/>
    </row>
    <row r="38" spans="1:8" ht="15.75" customHeight="1">
      <c r="A38" s="90"/>
      <c r="B38" s="179" t="s">
        <v>446</v>
      </c>
      <c r="C38" s="237">
        <v>0.27896242591594783</v>
      </c>
      <c r="D38" s="238">
        <v>0.23521190749552051</v>
      </c>
      <c r="E38" s="239">
        <v>0.32271294433637515</v>
      </c>
      <c r="F38" s="238">
        <v>0.26352103166615082</v>
      </c>
      <c r="G38" s="239">
        <v>0.29440382016574485</v>
      </c>
      <c r="H38" s="82"/>
    </row>
    <row r="39" spans="1:8" ht="15.75" customHeight="1">
      <c r="A39" s="90"/>
      <c r="B39" s="179" t="s">
        <v>447</v>
      </c>
      <c r="C39" s="237">
        <v>1.7167437333899338</v>
      </c>
      <c r="D39" s="238">
        <v>1.6798644376910599</v>
      </c>
      <c r="E39" s="239">
        <v>1.7536230290888077</v>
      </c>
      <c r="F39" s="238">
        <v>1.6860235200668352</v>
      </c>
      <c r="G39" s="239">
        <v>1.7474639467130324</v>
      </c>
      <c r="H39" s="82"/>
    </row>
    <row r="40" spans="1:8" ht="15.75" customHeight="1">
      <c r="A40" s="90"/>
      <c r="B40" s="179" t="s">
        <v>448</v>
      </c>
      <c r="C40" s="235">
        <v>3.9343535291303154E-2</v>
      </c>
      <c r="D40" s="241">
        <v>3.8178314915213118E-2</v>
      </c>
      <c r="E40" s="242">
        <v>4.050875566739319E-2</v>
      </c>
      <c r="F40" s="241">
        <v>3.8646937841641617E-2</v>
      </c>
      <c r="G40" s="242">
        <v>4.0040132740964691E-2</v>
      </c>
      <c r="H40" s="82"/>
    </row>
    <row r="41" spans="1:8" ht="15.75" customHeight="1">
      <c r="A41" s="90"/>
      <c r="B41" s="179" t="s">
        <v>449</v>
      </c>
      <c r="C41" s="237">
        <v>0.98575745240448076</v>
      </c>
      <c r="D41" s="238">
        <v>0.89922609636744444</v>
      </c>
      <c r="E41" s="239">
        <v>1.0722888084415172</v>
      </c>
      <c r="F41" s="238">
        <v>0.90804709737835798</v>
      </c>
      <c r="G41" s="239">
        <v>1.0634678074306034</v>
      </c>
      <c r="H41" s="82"/>
    </row>
    <row r="42" spans="1:8" ht="15.75" customHeight="1">
      <c r="A42" s="90"/>
      <c r="B42" s="179" t="s">
        <v>450</v>
      </c>
      <c r="C42" s="235">
        <v>0.68217345801237383</v>
      </c>
      <c r="D42" s="241">
        <v>0.66804789520071939</v>
      </c>
      <c r="E42" s="242">
        <v>0.69629902082402828</v>
      </c>
      <c r="F42" s="241">
        <v>0.66892857224660507</v>
      </c>
      <c r="G42" s="242">
        <v>0.6954183437781426</v>
      </c>
      <c r="H42" s="82"/>
    </row>
    <row r="43" spans="1:8" ht="15.75" customHeight="1">
      <c r="A43" s="90"/>
      <c r="B43" s="179" t="s">
        <v>451</v>
      </c>
      <c r="C43" s="249">
        <v>14.143228187458451</v>
      </c>
      <c r="D43" s="250">
        <v>13.432997823099155</v>
      </c>
      <c r="E43" s="251">
        <v>14.853458551817747</v>
      </c>
      <c r="F43" s="250">
        <v>13.801131817372029</v>
      </c>
      <c r="G43" s="251">
        <v>14.485324557544873</v>
      </c>
      <c r="H43" s="82"/>
    </row>
    <row r="44" spans="1:8" ht="15.75" customHeight="1">
      <c r="A44" s="90"/>
      <c r="B44" s="179" t="s">
        <v>452</v>
      </c>
      <c r="C44" s="249">
        <v>33.179331792811958</v>
      </c>
      <c r="D44" s="250">
        <v>32.078817555863218</v>
      </c>
      <c r="E44" s="251">
        <v>34.279846029760698</v>
      </c>
      <c r="F44" s="250">
        <v>31.931581447364277</v>
      </c>
      <c r="G44" s="251">
        <v>34.427082138259635</v>
      </c>
      <c r="H44" s="82"/>
    </row>
    <row r="45" spans="1:8" ht="15.75" customHeight="1">
      <c r="A45" s="90"/>
      <c r="B45" s="179" t="s">
        <v>453</v>
      </c>
      <c r="C45" s="236">
        <v>64.849777509413514</v>
      </c>
      <c r="D45" s="244">
        <v>62.8765444531629</v>
      </c>
      <c r="E45" s="245">
        <v>66.82301056566412</v>
      </c>
      <c r="F45" s="244">
        <v>63.293195291116149</v>
      </c>
      <c r="G45" s="245">
        <v>66.406359727710878</v>
      </c>
      <c r="H45" s="82"/>
    </row>
    <row r="46" spans="1:8" ht="15.75" customHeight="1">
      <c r="A46" s="90"/>
      <c r="B46" s="179" t="s">
        <v>454</v>
      </c>
      <c r="C46" s="235">
        <v>6.5429119010372447E-2</v>
      </c>
      <c r="D46" s="241">
        <v>6.3878409323028296E-2</v>
      </c>
      <c r="E46" s="242">
        <v>6.6979828697716598E-2</v>
      </c>
      <c r="F46" s="241">
        <v>6.4144204115508793E-2</v>
      </c>
      <c r="G46" s="242">
        <v>6.67140339052361E-2</v>
      </c>
      <c r="H46" s="84"/>
    </row>
    <row r="47" spans="1:8" ht="15.75" customHeight="1">
      <c r="A47" s="90"/>
      <c r="B47" s="179" t="s">
        <v>455</v>
      </c>
      <c r="C47" s="249">
        <v>23.169294180720076</v>
      </c>
      <c r="D47" s="250">
        <v>22.08016042873016</v>
      </c>
      <c r="E47" s="251">
        <v>24.258427932709992</v>
      </c>
      <c r="F47" s="250">
        <v>22.307406897066507</v>
      </c>
      <c r="G47" s="251">
        <v>24.031181464373645</v>
      </c>
      <c r="H47" s="84"/>
    </row>
    <row r="48" spans="1:8" ht="15.75" customHeight="1">
      <c r="A48" s="90"/>
      <c r="B48" s="179" t="s">
        <v>456</v>
      </c>
      <c r="C48" s="237">
        <v>9.041245813857147</v>
      </c>
      <c r="D48" s="238">
        <v>8.6509362277418642</v>
      </c>
      <c r="E48" s="239">
        <v>9.4315553999724298</v>
      </c>
      <c r="F48" s="238">
        <v>8.6887695970322198</v>
      </c>
      <c r="G48" s="239">
        <v>9.3937220306820741</v>
      </c>
      <c r="H48" s="82"/>
    </row>
    <row r="49" spans="1:8" ht="15.75" customHeight="1">
      <c r="A49" s="90"/>
      <c r="B49" s="179" t="s">
        <v>457</v>
      </c>
      <c r="C49" s="236">
        <v>153.55342785627175</v>
      </c>
      <c r="D49" s="244">
        <v>146.56363923295976</v>
      </c>
      <c r="E49" s="245">
        <v>160.54321647958375</v>
      </c>
      <c r="F49" s="244">
        <v>148.45093907793094</v>
      </c>
      <c r="G49" s="245">
        <v>158.65591663461257</v>
      </c>
      <c r="H49" s="82"/>
    </row>
    <row r="50" spans="1:8" ht="15.75" customHeight="1">
      <c r="A50" s="90"/>
      <c r="B50" s="179" t="s">
        <v>458</v>
      </c>
      <c r="C50" s="235" t="s">
        <v>218</v>
      </c>
      <c r="D50" s="241" t="s">
        <v>95</v>
      </c>
      <c r="E50" s="242" t="s">
        <v>95</v>
      </c>
      <c r="F50" s="241" t="s">
        <v>95</v>
      </c>
      <c r="G50" s="242" t="s">
        <v>95</v>
      </c>
      <c r="H50" s="82"/>
    </row>
    <row r="51" spans="1:8" ht="15.75" customHeight="1">
      <c r="A51" s="90"/>
      <c r="B51" s="179" t="s">
        <v>459</v>
      </c>
      <c r="C51" s="235">
        <v>0.20816258771929824</v>
      </c>
      <c r="D51" s="241">
        <v>0.19977916796165793</v>
      </c>
      <c r="E51" s="242">
        <v>0.21654600747693856</v>
      </c>
      <c r="F51" s="241">
        <v>0.2023874061109617</v>
      </c>
      <c r="G51" s="242">
        <v>0.21393776932763478</v>
      </c>
      <c r="H51" s="82"/>
    </row>
    <row r="52" spans="1:8" ht="15.75" customHeight="1">
      <c r="A52" s="90"/>
      <c r="B52" s="179" t="s">
        <v>460</v>
      </c>
      <c r="C52" s="236">
        <v>727.39386571754903</v>
      </c>
      <c r="D52" s="244">
        <v>702.28618908010026</v>
      </c>
      <c r="E52" s="245">
        <v>752.50154235499781</v>
      </c>
      <c r="F52" s="244">
        <v>714.02274089635057</v>
      </c>
      <c r="G52" s="245">
        <v>740.7649905387475</v>
      </c>
      <c r="H52" s="82"/>
    </row>
    <row r="53" spans="1:8" ht="15.75" customHeight="1">
      <c r="A53" s="90"/>
      <c r="B53" s="179" t="s">
        <v>461</v>
      </c>
      <c r="C53" s="249">
        <v>14.02265391804743</v>
      </c>
      <c r="D53" s="250">
        <v>13.285634289244687</v>
      </c>
      <c r="E53" s="251">
        <v>14.759673546850173</v>
      </c>
      <c r="F53" s="250">
        <v>13.624138387290383</v>
      </c>
      <c r="G53" s="251">
        <v>14.421169448804477</v>
      </c>
      <c r="H53" s="82"/>
    </row>
    <row r="54" spans="1:8" ht="15.75" customHeight="1">
      <c r="A54" s="90"/>
      <c r="B54" s="179" t="s">
        <v>462</v>
      </c>
      <c r="C54" s="237">
        <v>6.3093719513619302</v>
      </c>
      <c r="D54" s="238">
        <v>6.0448579403501581</v>
      </c>
      <c r="E54" s="239">
        <v>6.5738859623737023</v>
      </c>
      <c r="F54" s="238">
        <v>6.1002945638926391</v>
      </c>
      <c r="G54" s="239">
        <v>6.5184493388312212</v>
      </c>
      <c r="H54" s="82"/>
    </row>
    <row r="55" spans="1:8" ht="15.75" customHeight="1">
      <c r="A55" s="90"/>
      <c r="B55" s="179" t="s">
        <v>463</v>
      </c>
      <c r="C55" s="237">
        <v>3.6442976107036769</v>
      </c>
      <c r="D55" s="238">
        <v>3.4364126753605269</v>
      </c>
      <c r="E55" s="239">
        <v>3.8521825460468269</v>
      </c>
      <c r="F55" s="238">
        <v>3.4762439261313278</v>
      </c>
      <c r="G55" s="239">
        <v>3.8123512952760259</v>
      </c>
      <c r="H55" s="82"/>
    </row>
    <row r="56" spans="1:8" ht="15.75" customHeight="1">
      <c r="A56" s="90"/>
      <c r="B56" s="179" t="s">
        <v>464</v>
      </c>
      <c r="C56" s="236">
        <v>120.68954126031208</v>
      </c>
      <c r="D56" s="244">
        <v>117.75904405972612</v>
      </c>
      <c r="E56" s="245">
        <v>123.62003846089804</v>
      </c>
      <c r="F56" s="244">
        <v>118.49199979131792</v>
      </c>
      <c r="G56" s="245">
        <v>122.88708272930624</v>
      </c>
      <c r="H56" s="82"/>
    </row>
    <row r="57" spans="1:8" ht="15.75" customHeight="1">
      <c r="A57" s="90"/>
      <c r="B57" s="179" t="s">
        <v>465</v>
      </c>
      <c r="C57" s="237">
        <v>1.0509174164313011</v>
      </c>
      <c r="D57" s="238">
        <v>0.99402814825608765</v>
      </c>
      <c r="E57" s="239">
        <v>1.1078066846065144</v>
      </c>
      <c r="F57" s="238">
        <v>1.0138045990092628</v>
      </c>
      <c r="G57" s="239">
        <v>1.0880302338533394</v>
      </c>
      <c r="H57" s="82"/>
    </row>
    <row r="58" spans="1:8" ht="15.75" customHeight="1">
      <c r="A58" s="90"/>
      <c r="B58" s="179" t="s">
        <v>466</v>
      </c>
      <c r="C58" s="237">
        <v>0.67045319668447922</v>
      </c>
      <c r="D58" s="238">
        <v>0.62713383585673566</v>
      </c>
      <c r="E58" s="239">
        <v>0.71377255751222279</v>
      </c>
      <c r="F58" s="238">
        <v>0.64118710992527461</v>
      </c>
      <c r="G58" s="239">
        <v>0.69971928344368384</v>
      </c>
      <c r="H58" s="82"/>
    </row>
    <row r="59" spans="1:8" ht="15.75" customHeight="1">
      <c r="A59" s="90"/>
      <c r="B59" s="179" t="s">
        <v>467</v>
      </c>
      <c r="C59" s="249">
        <v>14.212227759889398</v>
      </c>
      <c r="D59" s="250">
        <v>13.639775194132785</v>
      </c>
      <c r="E59" s="251">
        <v>14.784680325646011</v>
      </c>
      <c r="F59" s="250">
        <v>13.742960554781581</v>
      </c>
      <c r="G59" s="251">
        <v>14.681494964997215</v>
      </c>
      <c r="H59" s="82"/>
    </row>
    <row r="60" spans="1:8" ht="15.75" customHeight="1">
      <c r="A60" s="90"/>
      <c r="B60" s="179" t="s">
        <v>468</v>
      </c>
      <c r="C60" s="235">
        <v>0.45955055068806144</v>
      </c>
      <c r="D60" s="241">
        <v>0.44592525904798175</v>
      </c>
      <c r="E60" s="242">
        <v>0.47317584232814114</v>
      </c>
      <c r="F60" s="241">
        <v>0.44909201639894075</v>
      </c>
      <c r="G60" s="242">
        <v>0.47000908497718213</v>
      </c>
      <c r="H60" s="82"/>
    </row>
    <row r="61" spans="1:8" ht="15.75" customHeight="1">
      <c r="A61" s="90"/>
      <c r="B61" s="179" t="s">
        <v>469</v>
      </c>
      <c r="C61" s="237">
        <v>0.83153194934281516</v>
      </c>
      <c r="D61" s="238">
        <v>0.78425665357573959</v>
      </c>
      <c r="E61" s="239">
        <v>0.87880724510989072</v>
      </c>
      <c r="F61" s="238">
        <v>0.80158491080032523</v>
      </c>
      <c r="G61" s="239">
        <v>0.86147898788530508</v>
      </c>
      <c r="H61" s="82"/>
    </row>
    <row r="62" spans="1:8" ht="15.75" customHeight="1">
      <c r="A62" s="90"/>
      <c r="B62" s="179" t="s">
        <v>470</v>
      </c>
      <c r="C62" s="237">
        <v>0.26147142143068941</v>
      </c>
      <c r="D62" s="238">
        <v>0.21295176161557194</v>
      </c>
      <c r="E62" s="239">
        <v>0.30999108124580688</v>
      </c>
      <c r="F62" s="238">
        <v>0.25085378125628066</v>
      </c>
      <c r="G62" s="239">
        <v>0.27208906160509816</v>
      </c>
      <c r="H62" s="82"/>
    </row>
    <row r="63" spans="1:8" ht="15.75" customHeight="1">
      <c r="A63" s="90"/>
      <c r="B63" s="179" t="s">
        <v>471</v>
      </c>
      <c r="C63" s="237">
        <v>2.664139758157003</v>
      </c>
      <c r="D63" s="238">
        <v>2.5497664219032883</v>
      </c>
      <c r="E63" s="239">
        <v>2.7785130944107177</v>
      </c>
      <c r="F63" s="238">
        <v>2.5776353539650776</v>
      </c>
      <c r="G63" s="239">
        <v>2.7506441623489284</v>
      </c>
      <c r="H63" s="82"/>
    </row>
    <row r="64" spans="1:8" ht="15.75" customHeight="1">
      <c r="A64" s="90"/>
      <c r="B64" s="179" t="s">
        <v>472</v>
      </c>
      <c r="C64" s="236">
        <v>105.279797840253</v>
      </c>
      <c r="D64" s="244">
        <v>102.6391055808491</v>
      </c>
      <c r="E64" s="245">
        <v>107.92049009965689</v>
      </c>
      <c r="F64" s="244">
        <v>102.77406949550195</v>
      </c>
      <c r="G64" s="245">
        <v>107.78552618500404</v>
      </c>
      <c r="H64" s="82"/>
    </row>
    <row r="65" spans="1:8" ht="15.75" customHeight="1">
      <c r="A65" s="90"/>
      <c r="B65" s="179" t="s">
        <v>473</v>
      </c>
      <c r="C65" s="237">
        <v>2.9352397355870794</v>
      </c>
      <c r="D65" s="238">
        <v>2.6685372594570822</v>
      </c>
      <c r="E65" s="239">
        <v>3.2019422117170766</v>
      </c>
      <c r="F65" s="238">
        <v>2.7953366804667565</v>
      </c>
      <c r="G65" s="239">
        <v>3.0751427907074023</v>
      </c>
      <c r="H65" s="82"/>
    </row>
    <row r="66" spans="1:8" ht="15.75" customHeight="1">
      <c r="A66" s="90"/>
      <c r="B66" s="179" t="s">
        <v>474</v>
      </c>
      <c r="C66" s="249">
        <v>15.632769794803988</v>
      </c>
      <c r="D66" s="250">
        <v>14.482992819856861</v>
      </c>
      <c r="E66" s="251">
        <v>16.782546769751114</v>
      </c>
      <c r="F66" s="250">
        <v>15.083572450668585</v>
      </c>
      <c r="G66" s="251">
        <v>16.181967138939392</v>
      </c>
      <c r="H66" s="82"/>
    </row>
    <row r="67" spans="1:8" ht="15.75" customHeight="1">
      <c r="A67" s="90"/>
      <c r="B67" s="179" t="s">
        <v>475</v>
      </c>
      <c r="C67" s="237">
        <v>1.7027774072212649</v>
      </c>
      <c r="D67" s="238">
        <v>1.4989282395700119</v>
      </c>
      <c r="E67" s="239">
        <v>1.906626574872518</v>
      </c>
      <c r="F67" s="238">
        <v>1.6619217979928986</v>
      </c>
      <c r="G67" s="239">
        <v>1.7436330164496312</v>
      </c>
      <c r="H67" s="82"/>
    </row>
    <row r="68" spans="1:8" ht="15.75" customHeight="1">
      <c r="A68" s="90"/>
      <c r="B68" s="179" t="s">
        <v>476</v>
      </c>
      <c r="C68" s="236">
        <v>97.870561936443423</v>
      </c>
      <c r="D68" s="244">
        <v>95.552252414747215</v>
      </c>
      <c r="E68" s="245">
        <v>100.18887145813963</v>
      </c>
      <c r="F68" s="244">
        <v>95.774654554204915</v>
      </c>
      <c r="G68" s="245">
        <v>99.966469318681931</v>
      </c>
      <c r="H68" s="82"/>
    </row>
    <row r="69" spans="1:8" ht="15.75" customHeight="1">
      <c r="A69" s="90"/>
      <c r="B69" s="179" t="s">
        <v>477</v>
      </c>
      <c r="C69" s="236">
        <v>130.54348654851384</v>
      </c>
      <c r="D69" s="244">
        <v>124.80195125377257</v>
      </c>
      <c r="E69" s="245">
        <v>136.28502184325512</v>
      </c>
      <c r="F69" s="244">
        <v>127.29780361080276</v>
      </c>
      <c r="G69" s="245">
        <v>133.78916948622492</v>
      </c>
      <c r="H69" s="82"/>
    </row>
    <row r="70" spans="1:8" ht="15.75" customHeight="1">
      <c r="A70" s="90"/>
      <c r="B70" s="240" t="s">
        <v>210</v>
      </c>
      <c r="C70" s="178"/>
      <c r="D70" s="178"/>
      <c r="E70" s="178"/>
      <c r="F70" s="178"/>
      <c r="G70" s="177"/>
      <c r="H70" s="82"/>
    </row>
    <row r="71" spans="1:8" ht="15.75" customHeight="1">
      <c r="A71" s="90"/>
      <c r="B71" s="179" t="s">
        <v>421</v>
      </c>
      <c r="C71" s="235">
        <v>0.26606666666666673</v>
      </c>
      <c r="D71" s="241">
        <v>0.25035705573979361</v>
      </c>
      <c r="E71" s="242">
        <v>0.28177627759353985</v>
      </c>
      <c r="F71" s="241">
        <v>0.24457228320230348</v>
      </c>
      <c r="G71" s="242">
        <v>0.28756105013103</v>
      </c>
      <c r="H71" s="82"/>
    </row>
    <row r="72" spans="1:8" ht="15.75" customHeight="1">
      <c r="A72" s="90"/>
      <c r="B72" s="179" t="s">
        <v>422</v>
      </c>
      <c r="C72" s="237">
        <v>2.5806657171859193</v>
      </c>
      <c r="D72" s="238">
        <v>2.498974106209487</v>
      </c>
      <c r="E72" s="239">
        <v>2.6623573281623516</v>
      </c>
      <c r="F72" s="238">
        <v>2.5475217896493074</v>
      </c>
      <c r="G72" s="239">
        <v>2.6138096447225312</v>
      </c>
      <c r="H72" s="82"/>
    </row>
    <row r="73" spans="1:8" ht="15.75" customHeight="1">
      <c r="A73" s="90"/>
      <c r="B73" s="179" t="s">
        <v>423</v>
      </c>
      <c r="C73" s="236">
        <v>810.51573632000373</v>
      </c>
      <c r="D73" s="244">
        <v>788.5465156174331</v>
      </c>
      <c r="E73" s="245">
        <v>832.48495702257435</v>
      </c>
      <c r="F73" s="244">
        <v>795.08366755140048</v>
      </c>
      <c r="G73" s="245">
        <v>825.94780508860697</v>
      </c>
      <c r="H73" s="82"/>
    </row>
    <row r="74" spans="1:8" ht="15.75" customHeight="1">
      <c r="A74" s="90"/>
      <c r="B74" s="179" t="s">
        <v>424</v>
      </c>
      <c r="C74" s="236">
        <v>106.90234239071386</v>
      </c>
      <c r="D74" s="244">
        <v>101.54762627745524</v>
      </c>
      <c r="E74" s="245">
        <v>112.25705850397247</v>
      </c>
      <c r="F74" s="244">
        <v>103.21094549074763</v>
      </c>
      <c r="G74" s="245">
        <v>110.59373929068008</v>
      </c>
      <c r="H74" s="82"/>
    </row>
    <row r="75" spans="1:8" ht="15.75" customHeight="1">
      <c r="A75" s="90"/>
      <c r="B75" s="179" t="s">
        <v>425</v>
      </c>
      <c r="C75" s="237">
        <v>1.19027849397491</v>
      </c>
      <c r="D75" s="238">
        <v>1.1120856987843328</v>
      </c>
      <c r="E75" s="239">
        <v>1.2684712891654872</v>
      </c>
      <c r="F75" s="238">
        <v>1.139489257360673</v>
      </c>
      <c r="G75" s="239">
        <v>1.2410677305891471</v>
      </c>
      <c r="H75" s="82"/>
    </row>
    <row r="76" spans="1:8" ht="15.75" customHeight="1">
      <c r="A76" s="90"/>
      <c r="B76" s="179" t="s">
        <v>426</v>
      </c>
      <c r="C76" s="237">
        <v>0.37392694063905257</v>
      </c>
      <c r="D76" s="238">
        <v>0.343366336829174</v>
      </c>
      <c r="E76" s="239">
        <v>0.40448754444893115</v>
      </c>
      <c r="F76" s="238">
        <v>0.328915802955416</v>
      </c>
      <c r="G76" s="239">
        <v>0.41893807832268914</v>
      </c>
      <c r="H76" s="82"/>
    </row>
    <row r="77" spans="1:8" ht="15.75" customHeight="1">
      <c r="A77" s="90"/>
      <c r="B77" s="179" t="s">
        <v>427</v>
      </c>
      <c r="C77" s="235">
        <v>0.33320706273632722</v>
      </c>
      <c r="D77" s="241">
        <v>0.31960892574930322</v>
      </c>
      <c r="E77" s="242">
        <v>0.34680519972335122</v>
      </c>
      <c r="F77" s="241">
        <v>0.32528539871480888</v>
      </c>
      <c r="G77" s="242">
        <v>0.34112872675784556</v>
      </c>
      <c r="H77" s="82"/>
    </row>
    <row r="78" spans="1:8" ht="15.75" customHeight="1">
      <c r="A78" s="90"/>
      <c r="B78" s="179" t="s">
        <v>428</v>
      </c>
      <c r="C78" s="235">
        <v>7.214485839720837E-2</v>
      </c>
      <c r="D78" s="241">
        <v>5.9342343455710017E-2</v>
      </c>
      <c r="E78" s="242">
        <v>8.4947373338706722E-2</v>
      </c>
      <c r="F78" s="241">
        <v>6.8565348704177798E-2</v>
      </c>
      <c r="G78" s="242">
        <v>7.5724368090238942E-2</v>
      </c>
      <c r="H78" s="82"/>
    </row>
    <row r="79" spans="1:8" ht="15.75" customHeight="1">
      <c r="A79" s="90"/>
      <c r="B79" s="179" t="s">
        <v>429</v>
      </c>
      <c r="C79" s="236">
        <v>54.461815384666487</v>
      </c>
      <c r="D79" s="244">
        <v>51.19484909657001</v>
      </c>
      <c r="E79" s="245">
        <v>57.728781672762963</v>
      </c>
      <c r="F79" s="244">
        <v>53.233422917523569</v>
      </c>
      <c r="G79" s="245">
        <v>55.690207851809404</v>
      </c>
      <c r="H79" s="82"/>
    </row>
    <row r="80" spans="1:8" ht="15.75" customHeight="1">
      <c r="A80" s="90"/>
      <c r="B80" s="179" t="s">
        <v>430</v>
      </c>
      <c r="C80" s="249">
        <v>15.164589123613469</v>
      </c>
      <c r="D80" s="250">
        <v>14.418801417221259</v>
      </c>
      <c r="E80" s="251">
        <v>15.91037683000568</v>
      </c>
      <c r="F80" s="250">
        <v>14.644043780451483</v>
      </c>
      <c r="G80" s="251">
        <v>15.685134466775455</v>
      </c>
      <c r="H80" s="82"/>
    </row>
    <row r="81" spans="1:8" ht="15.75" customHeight="1">
      <c r="A81" s="90"/>
      <c r="B81" s="179" t="s">
        <v>431</v>
      </c>
      <c r="C81" s="236">
        <v>106.53484635870839</v>
      </c>
      <c r="D81" s="244">
        <v>102.96561259995006</v>
      </c>
      <c r="E81" s="245">
        <v>110.10408011746672</v>
      </c>
      <c r="F81" s="244">
        <v>104.17130936615396</v>
      </c>
      <c r="G81" s="245">
        <v>108.89838335126282</v>
      </c>
      <c r="H81" s="82"/>
    </row>
    <row r="82" spans="1:8" ht="15.75" customHeight="1">
      <c r="A82" s="90"/>
      <c r="B82" s="179" t="s">
        <v>432</v>
      </c>
      <c r="C82" s="237">
        <v>6.7142638888888895</v>
      </c>
      <c r="D82" s="238">
        <v>6.4433239980533861</v>
      </c>
      <c r="E82" s="239">
        <v>6.9852037797243929</v>
      </c>
      <c r="F82" s="238">
        <v>6.533770974835571</v>
      </c>
      <c r="G82" s="239">
        <v>6.8947568029422079</v>
      </c>
      <c r="H82" s="82"/>
    </row>
    <row r="83" spans="1:8" ht="15.75" customHeight="1">
      <c r="A83" s="90"/>
      <c r="B83" s="179" t="s">
        <v>433</v>
      </c>
      <c r="C83" s="249">
        <v>29.556985205349395</v>
      </c>
      <c r="D83" s="250">
        <v>28.299098755334182</v>
      </c>
      <c r="E83" s="251">
        <v>30.814871655364609</v>
      </c>
      <c r="F83" s="250">
        <v>28.885672253312311</v>
      </c>
      <c r="G83" s="251">
        <v>30.22829815738648</v>
      </c>
      <c r="H83" s="82"/>
    </row>
    <row r="84" spans="1:8" ht="15.75" customHeight="1">
      <c r="A84" s="90"/>
      <c r="B84" s="179" t="s">
        <v>437</v>
      </c>
      <c r="C84" s="237">
        <v>3.5145733104383989</v>
      </c>
      <c r="D84" s="238">
        <v>3.4446912478766305</v>
      </c>
      <c r="E84" s="239">
        <v>3.5844553730001674</v>
      </c>
      <c r="F84" s="238">
        <v>3.4644810340363996</v>
      </c>
      <c r="G84" s="239">
        <v>3.5646655868403982</v>
      </c>
      <c r="H84" s="82"/>
    </row>
    <row r="85" spans="1:8" ht="15.75" customHeight="1">
      <c r="A85" s="90"/>
      <c r="B85" s="179" t="s">
        <v>438</v>
      </c>
      <c r="C85" s="237">
        <v>8.0875654856144017</v>
      </c>
      <c r="D85" s="238">
        <v>7.7676196895817178</v>
      </c>
      <c r="E85" s="239">
        <v>8.4075112816470856</v>
      </c>
      <c r="F85" s="238">
        <v>7.8665522003927268</v>
      </c>
      <c r="G85" s="239">
        <v>8.3085787708360765</v>
      </c>
      <c r="H85" s="82"/>
    </row>
    <row r="86" spans="1:8" ht="15.75" customHeight="1">
      <c r="A86" s="90"/>
      <c r="B86" s="179" t="s">
        <v>478</v>
      </c>
      <c r="C86" s="235">
        <v>9.989166666666667E-2</v>
      </c>
      <c r="D86" s="241">
        <v>7.0377427843714049E-2</v>
      </c>
      <c r="E86" s="242">
        <v>0.12940590548961931</v>
      </c>
      <c r="F86" s="241" t="s">
        <v>95</v>
      </c>
      <c r="G86" s="242" t="s">
        <v>95</v>
      </c>
      <c r="H86" s="82"/>
    </row>
    <row r="87" spans="1:8" ht="15.75" customHeight="1">
      <c r="A87" s="90"/>
      <c r="B87" s="179" t="s">
        <v>440</v>
      </c>
      <c r="C87" s="237">
        <v>0.5401233037024239</v>
      </c>
      <c r="D87" s="238">
        <v>0.45612438869650113</v>
      </c>
      <c r="E87" s="239">
        <v>0.62412221870834661</v>
      </c>
      <c r="F87" s="238">
        <v>0.50706623085615266</v>
      </c>
      <c r="G87" s="239">
        <v>0.57318037654869514</v>
      </c>
      <c r="H87" s="82"/>
    </row>
    <row r="88" spans="1:8" ht="15.75" customHeight="1">
      <c r="A88" s="90"/>
      <c r="B88" s="179" t="s">
        <v>442</v>
      </c>
      <c r="C88" s="235">
        <v>2.9758333333333335E-2</v>
      </c>
      <c r="D88" s="241">
        <v>2.848002463026519E-2</v>
      </c>
      <c r="E88" s="242">
        <v>3.1036642036401479E-2</v>
      </c>
      <c r="F88" s="241">
        <v>2.6708132405420977E-2</v>
      </c>
      <c r="G88" s="242">
        <v>3.2808534261245692E-2</v>
      </c>
      <c r="H88" s="82"/>
    </row>
    <row r="89" spans="1:8" ht="15.75" customHeight="1">
      <c r="A89" s="90"/>
      <c r="B89" s="179" t="s">
        <v>443</v>
      </c>
      <c r="C89" s="235">
        <v>0.86443025205492607</v>
      </c>
      <c r="D89" s="241">
        <v>0.84062926014655059</v>
      </c>
      <c r="E89" s="242">
        <v>0.88823124396330155</v>
      </c>
      <c r="F89" s="241">
        <v>0.85078934506674886</v>
      </c>
      <c r="G89" s="242">
        <v>0.87807115904310329</v>
      </c>
      <c r="H89" s="82"/>
    </row>
    <row r="90" spans="1:8" ht="15.75" customHeight="1">
      <c r="A90" s="90"/>
      <c r="B90" s="179" t="s">
        <v>444</v>
      </c>
      <c r="C90" s="249">
        <v>27.126885101689382</v>
      </c>
      <c r="D90" s="250">
        <v>25.628001664125371</v>
      </c>
      <c r="E90" s="251">
        <v>28.625768539253393</v>
      </c>
      <c r="F90" s="250">
        <v>26.243048842866816</v>
      </c>
      <c r="G90" s="251">
        <v>28.010721360511948</v>
      </c>
      <c r="H90" s="82"/>
    </row>
    <row r="91" spans="1:8" ht="15.75" customHeight="1">
      <c r="A91" s="90"/>
      <c r="B91" s="179" t="s">
        <v>445</v>
      </c>
      <c r="C91" s="249">
        <v>38.182914852868244</v>
      </c>
      <c r="D91" s="250">
        <v>36.48214067211736</v>
      </c>
      <c r="E91" s="251">
        <v>39.883689033619127</v>
      </c>
      <c r="F91" s="250">
        <v>37.282062461867497</v>
      </c>
      <c r="G91" s="251">
        <v>39.083767243868991</v>
      </c>
      <c r="H91" s="82"/>
    </row>
    <row r="92" spans="1:8" ht="15.75" customHeight="1">
      <c r="A92" s="90"/>
      <c r="B92" s="179" t="s">
        <v>446</v>
      </c>
      <c r="C92" s="237">
        <v>0.11511069531030796</v>
      </c>
      <c r="D92" s="238">
        <v>7.5278391352447516E-2</v>
      </c>
      <c r="E92" s="239">
        <v>0.1549429992681684</v>
      </c>
      <c r="F92" s="238" t="s">
        <v>95</v>
      </c>
      <c r="G92" s="239" t="s">
        <v>95</v>
      </c>
      <c r="H92" s="82"/>
    </row>
    <row r="93" spans="1:8" ht="15.75" customHeight="1">
      <c r="A93" s="90"/>
      <c r="B93" s="179" t="s">
        <v>447</v>
      </c>
      <c r="C93" s="237">
        <v>1.4077763719698364</v>
      </c>
      <c r="D93" s="238">
        <v>1.3672081302428158</v>
      </c>
      <c r="E93" s="239">
        <v>1.448344613696857</v>
      </c>
      <c r="F93" s="238">
        <v>1.3838796640608662</v>
      </c>
      <c r="G93" s="239">
        <v>1.4316730798788067</v>
      </c>
      <c r="H93" s="82"/>
    </row>
    <row r="94" spans="1:8" ht="15.75" customHeight="1">
      <c r="A94" s="90"/>
      <c r="B94" s="179" t="s">
        <v>448</v>
      </c>
      <c r="C94" s="235">
        <v>2.8041715997292504E-2</v>
      </c>
      <c r="D94" s="241">
        <v>2.7164985353109041E-2</v>
      </c>
      <c r="E94" s="242">
        <v>2.8918446641475967E-2</v>
      </c>
      <c r="F94" s="241">
        <v>2.7560211355930082E-2</v>
      </c>
      <c r="G94" s="242">
        <v>2.8523220638654926E-2</v>
      </c>
      <c r="H94" s="82"/>
    </row>
    <row r="95" spans="1:8" ht="15.75" customHeight="1">
      <c r="A95" s="90"/>
      <c r="B95" s="179" t="s">
        <v>449</v>
      </c>
      <c r="C95" s="237">
        <v>0.89612119229239329</v>
      </c>
      <c r="D95" s="238">
        <v>0.8349826568794525</v>
      </c>
      <c r="E95" s="239">
        <v>0.95725972770533407</v>
      </c>
      <c r="F95" s="238">
        <v>0.84277421317892653</v>
      </c>
      <c r="G95" s="239">
        <v>0.94946817140586004</v>
      </c>
      <c r="H95" s="82"/>
    </row>
    <row r="96" spans="1:8" ht="15.75" customHeight="1">
      <c r="A96" s="90"/>
      <c r="B96" s="179" t="s">
        <v>450</v>
      </c>
      <c r="C96" s="235">
        <v>9.0925070048572421E-2</v>
      </c>
      <c r="D96" s="241">
        <v>8.2838224523343648E-2</v>
      </c>
      <c r="E96" s="242">
        <v>9.9011915573801193E-2</v>
      </c>
      <c r="F96" s="241">
        <v>8.7785482559088704E-2</v>
      </c>
      <c r="G96" s="242">
        <v>9.4064657538056137E-2</v>
      </c>
      <c r="H96" s="82"/>
    </row>
    <row r="97" spans="1:8" ht="15.75" customHeight="1">
      <c r="A97" s="90"/>
      <c r="B97" s="179" t="s">
        <v>451</v>
      </c>
      <c r="C97" s="237">
        <v>0.40136434572730384</v>
      </c>
      <c r="D97" s="238">
        <v>0.31325363920953575</v>
      </c>
      <c r="E97" s="239">
        <v>0.48947505224507193</v>
      </c>
      <c r="F97" s="238">
        <v>0.36578046684323545</v>
      </c>
      <c r="G97" s="239">
        <v>0.43694822461137223</v>
      </c>
      <c r="H97" s="82"/>
    </row>
    <row r="98" spans="1:8" ht="15.75" customHeight="1">
      <c r="A98" s="90"/>
      <c r="B98" s="179" t="s">
        <v>453</v>
      </c>
      <c r="C98" s="236">
        <v>59.309928218505718</v>
      </c>
      <c r="D98" s="244">
        <v>56.963686910398913</v>
      </c>
      <c r="E98" s="245">
        <v>61.656169526612523</v>
      </c>
      <c r="F98" s="244">
        <v>58.006803417140006</v>
      </c>
      <c r="G98" s="245">
        <v>60.61305301987143</v>
      </c>
      <c r="H98" s="82"/>
    </row>
    <row r="99" spans="1:8" ht="15.75" customHeight="1">
      <c r="A99" s="90"/>
      <c r="B99" s="179" t="s">
        <v>454</v>
      </c>
      <c r="C99" s="235">
        <v>5.8434284930006367E-2</v>
      </c>
      <c r="D99" s="241">
        <v>5.668971655163673E-2</v>
      </c>
      <c r="E99" s="242">
        <v>6.0178853308376003E-2</v>
      </c>
      <c r="F99" s="241">
        <v>5.7214179176021944E-2</v>
      </c>
      <c r="G99" s="242">
        <v>5.9654390683990789E-2</v>
      </c>
      <c r="H99" s="82"/>
    </row>
    <row r="100" spans="1:8" ht="15.75" customHeight="1">
      <c r="A100" s="90"/>
      <c r="B100" s="179" t="s">
        <v>455</v>
      </c>
      <c r="C100" s="249">
        <v>14.433956842715082</v>
      </c>
      <c r="D100" s="250">
        <v>13.362787352167906</v>
      </c>
      <c r="E100" s="251">
        <v>15.505126333262258</v>
      </c>
      <c r="F100" s="250">
        <v>13.665829427203937</v>
      </c>
      <c r="G100" s="251">
        <v>15.202084258226227</v>
      </c>
      <c r="H100" s="82"/>
    </row>
    <row r="101" spans="1:8" ht="15.75" customHeight="1">
      <c r="A101" s="90"/>
      <c r="B101" s="179" t="s">
        <v>457</v>
      </c>
      <c r="C101" s="236">
        <v>83.328363324022348</v>
      </c>
      <c r="D101" s="244">
        <v>80.914579235525323</v>
      </c>
      <c r="E101" s="245">
        <v>85.742147412519373</v>
      </c>
      <c r="F101" s="244">
        <v>81.378017264795773</v>
      </c>
      <c r="G101" s="245">
        <v>85.278709383248923</v>
      </c>
      <c r="H101" s="82"/>
    </row>
    <row r="102" spans="1:8" ht="15.75" customHeight="1">
      <c r="A102" s="90"/>
      <c r="B102" s="179" t="s">
        <v>458</v>
      </c>
      <c r="C102" s="235" t="s">
        <v>219</v>
      </c>
      <c r="D102" s="241" t="s">
        <v>95</v>
      </c>
      <c r="E102" s="242" t="s">
        <v>95</v>
      </c>
      <c r="F102" s="241" t="s">
        <v>95</v>
      </c>
      <c r="G102" s="242" t="s">
        <v>95</v>
      </c>
      <c r="H102" s="82"/>
    </row>
    <row r="103" spans="1:8" ht="15.75" customHeight="1">
      <c r="A103" s="90"/>
      <c r="B103" s="179" t="s">
        <v>459</v>
      </c>
      <c r="C103" s="235">
        <v>0.20722259374999999</v>
      </c>
      <c r="D103" s="241">
        <v>0.19969268549996749</v>
      </c>
      <c r="E103" s="242">
        <v>0.21475250200003249</v>
      </c>
      <c r="F103" s="241">
        <v>0.19987291388738415</v>
      </c>
      <c r="G103" s="242">
        <v>0.21457227361261583</v>
      </c>
      <c r="H103" s="82"/>
    </row>
    <row r="104" spans="1:8" ht="15.75" customHeight="1">
      <c r="A104" s="90"/>
      <c r="B104" s="179" t="s">
        <v>460</v>
      </c>
      <c r="C104" s="236">
        <v>553.68664695444545</v>
      </c>
      <c r="D104" s="244">
        <v>506.17539610109122</v>
      </c>
      <c r="E104" s="245">
        <v>601.19789780779968</v>
      </c>
      <c r="F104" s="244">
        <v>543.92277947500634</v>
      </c>
      <c r="G104" s="245">
        <v>563.45051443388456</v>
      </c>
      <c r="H104" s="82"/>
    </row>
    <row r="105" spans="1:8" ht="15.75" customHeight="1">
      <c r="A105" s="90"/>
      <c r="B105" s="179" t="s">
        <v>461</v>
      </c>
      <c r="C105" s="237">
        <v>6.3277486744271378</v>
      </c>
      <c r="D105" s="238">
        <v>6.0161106215818618</v>
      </c>
      <c r="E105" s="239">
        <v>6.6393867272724139</v>
      </c>
      <c r="F105" s="238">
        <v>6.167329218382557</v>
      </c>
      <c r="G105" s="239">
        <v>6.4881681304717187</v>
      </c>
      <c r="H105" s="82"/>
    </row>
    <row r="106" spans="1:8" ht="15.75" customHeight="1">
      <c r="A106" s="90"/>
      <c r="B106" s="179" t="s">
        <v>463</v>
      </c>
      <c r="C106" s="237">
        <v>1.4470895005534923</v>
      </c>
      <c r="D106" s="238">
        <v>1.3483350792339139</v>
      </c>
      <c r="E106" s="239">
        <v>1.5458439218730706</v>
      </c>
      <c r="F106" s="238">
        <v>1.4146323227817583</v>
      </c>
      <c r="G106" s="239">
        <v>1.4795466783252262</v>
      </c>
      <c r="H106" s="82"/>
    </row>
    <row r="107" spans="1:8" ht="15.75" customHeight="1">
      <c r="A107" s="90"/>
      <c r="B107" s="179" t="s">
        <v>464</v>
      </c>
      <c r="C107" s="249">
        <v>28.895766001022757</v>
      </c>
      <c r="D107" s="250">
        <v>27.769096386377445</v>
      </c>
      <c r="E107" s="251">
        <v>30.022435615668069</v>
      </c>
      <c r="F107" s="250">
        <v>28.297048283355238</v>
      </c>
      <c r="G107" s="251">
        <v>29.494483718690276</v>
      </c>
      <c r="H107" s="82"/>
    </row>
    <row r="108" spans="1:8" ht="15.75" customHeight="1">
      <c r="A108" s="90"/>
      <c r="B108" s="179" t="s">
        <v>465</v>
      </c>
      <c r="C108" s="235" t="s">
        <v>106</v>
      </c>
      <c r="D108" s="241" t="s">
        <v>95</v>
      </c>
      <c r="E108" s="242" t="s">
        <v>95</v>
      </c>
      <c r="F108" s="241" t="s">
        <v>95</v>
      </c>
      <c r="G108" s="242" t="s">
        <v>95</v>
      </c>
      <c r="H108" s="82"/>
    </row>
    <row r="109" spans="1:8" ht="15.75" customHeight="1">
      <c r="A109" s="90"/>
      <c r="B109" s="179" t="s">
        <v>467</v>
      </c>
      <c r="C109" s="249">
        <v>11.795113181022289</v>
      </c>
      <c r="D109" s="250">
        <v>11.178804210409833</v>
      </c>
      <c r="E109" s="251">
        <v>12.411422151634746</v>
      </c>
      <c r="F109" s="250">
        <v>11.412809885037268</v>
      </c>
      <c r="G109" s="251">
        <v>12.177416477007311</v>
      </c>
      <c r="H109" s="82"/>
    </row>
    <row r="110" spans="1:8" ht="15.75" customHeight="1">
      <c r="A110" s="90"/>
      <c r="B110" s="179" t="s">
        <v>468</v>
      </c>
      <c r="C110" s="235">
        <v>0.14197853957057102</v>
      </c>
      <c r="D110" s="241">
        <v>0.13544067902928106</v>
      </c>
      <c r="E110" s="242">
        <v>0.14851640011186099</v>
      </c>
      <c r="F110" s="241">
        <v>0.13811010407757673</v>
      </c>
      <c r="G110" s="242">
        <v>0.14584697506356531</v>
      </c>
      <c r="H110" s="82"/>
    </row>
    <row r="111" spans="1:8" ht="15.75" customHeight="1">
      <c r="A111" s="90"/>
      <c r="B111" s="179" t="s">
        <v>469</v>
      </c>
      <c r="C111" s="237">
        <v>0.51737408793009843</v>
      </c>
      <c r="D111" s="238">
        <v>0.48718463214130187</v>
      </c>
      <c r="E111" s="239">
        <v>0.54756354371889504</v>
      </c>
      <c r="F111" s="238">
        <v>0.50078778824072867</v>
      </c>
      <c r="G111" s="239">
        <v>0.53396038761946818</v>
      </c>
      <c r="H111" s="82"/>
    </row>
    <row r="112" spans="1:8" ht="15.75" customHeight="1">
      <c r="A112" s="90"/>
      <c r="B112" s="179" t="s">
        <v>471</v>
      </c>
      <c r="C112" s="237">
        <v>1.4505791282038116</v>
      </c>
      <c r="D112" s="238">
        <v>1.3504719818978286</v>
      </c>
      <c r="E112" s="239">
        <v>1.5506862745097947</v>
      </c>
      <c r="F112" s="238">
        <v>1.3981947875855036</v>
      </c>
      <c r="G112" s="239">
        <v>1.5029634688221196</v>
      </c>
      <c r="H112" s="82"/>
    </row>
    <row r="113" spans="1:8" ht="15.75" customHeight="1">
      <c r="A113" s="90"/>
      <c r="B113" s="179" t="s">
        <v>472</v>
      </c>
      <c r="C113" s="236">
        <v>67.074699466574458</v>
      </c>
      <c r="D113" s="244">
        <v>65.113483905616022</v>
      </c>
      <c r="E113" s="245">
        <v>69.035915027532894</v>
      </c>
      <c r="F113" s="244">
        <v>65.935723901290743</v>
      </c>
      <c r="G113" s="245">
        <v>68.213675031858173</v>
      </c>
      <c r="H113" s="82"/>
    </row>
    <row r="114" spans="1:8" ht="15.75" customHeight="1">
      <c r="A114" s="90"/>
      <c r="B114" s="179" t="s">
        <v>473</v>
      </c>
      <c r="C114" s="237">
        <v>0.55585833333333334</v>
      </c>
      <c r="D114" s="238">
        <v>0.47920116438520849</v>
      </c>
      <c r="E114" s="239">
        <v>0.63251550228145825</v>
      </c>
      <c r="F114" s="238">
        <v>0.49618868440438035</v>
      </c>
      <c r="G114" s="239">
        <v>0.61552798226228633</v>
      </c>
      <c r="H114" s="82"/>
    </row>
    <row r="115" spans="1:8" ht="15.75" customHeight="1">
      <c r="A115" s="90"/>
      <c r="B115" s="179" t="s">
        <v>474</v>
      </c>
      <c r="C115" s="237">
        <v>8.9394032296115995</v>
      </c>
      <c r="D115" s="238">
        <v>8.647851214045307</v>
      </c>
      <c r="E115" s="239">
        <v>9.230955245177892</v>
      </c>
      <c r="F115" s="238">
        <v>8.7407416669888249</v>
      </c>
      <c r="G115" s="239">
        <v>9.1380647922343741</v>
      </c>
      <c r="H115" s="82"/>
    </row>
    <row r="116" spans="1:8" ht="15.75" customHeight="1">
      <c r="A116" s="90"/>
      <c r="B116" s="179" t="s">
        <v>475</v>
      </c>
      <c r="C116" s="237">
        <v>0.8691755532293256</v>
      </c>
      <c r="D116" s="238">
        <v>0.72668640421988084</v>
      </c>
      <c r="E116" s="239">
        <v>1.0116647022387704</v>
      </c>
      <c r="F116" s="238">
        <v>0.79614341290510349</v>
      </c>
      <c r="G116" s="239">
        <v>0.94220769355354772</v>
      </c>
      <c r="H116" s="82"/>
    </row>
    <row r="117" spans="1:8" ht="15.75" customHeight="1">
      <c r="A117" s="90"/>
      <c r="B117" s="179" t="s">
        <v>476</v>
      </c>
      <c r="C117" s="236">
        <v>85.774254806909568</v>
      </c>
      <c r="D117" s="244">
        <v>83.063227412001623</v>
      </c>
      <c r="E117" s="245">
        <v>88.485282201817512</v>
      </c>
      <c r="F117" s="244">
        <v>83.754093513879667</v>
      </c>
      <c r="G117" s="245">
        <v>87.794416099939468</v>
      </c>
      <c r="H117" s="82"/>
    </row>
    <row r="118" spans="1:8" ht="15.75" customHeight="1">
      <c r="A118" s="90"/>
      <c r="B118" s="199" t="s">
        <v>477</v>
      </c>
      <c r="C118" s="255">
        <v>21.86322911944362</v>
      </c>
      <c r="D118" s="256">
        <v>20.144045199477954</v>
      </c>
      <c r="E118" s="257">
        <v>23.582413039409285</v>
      </c>
      <c r="F118" s="256">
        <v>21.283788852480328</v>
      </c>
      <c r="G118" s="257">
        <v>22.442669386406912</v>
      </c>
      <c r="H118" s="82"/>
    </row>
    <row r="119" spans="1:8" ht="15.75" customHeight="1">
      <c r="B119" s="258" t="s">
        <v>692</v>
      </c>
    </row>
    <row r="120" spans="1:8" ht="15.75" customHeight="1">
      <c r="A120" s="1"/>
      <c r="B120"/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A2:A3"/>
    <mergeCell ref="D2:E2"/>
  </mergeCells>
  <conditionalFormatting sqref="A5 A7 A9 A11 A13:A69 A71:A118 C5:G118 A4:G4 A6:G6 A8:G8 A10:G10 A12:G12 A70:G70">
    <cfRule type="expression" dxfId="145" priority="225">
      <formula>IF(CertVal_IsBlnkRow*CertVal_IsBlnkRowNext=1,TRUE,FALSE)</formula>
    </cfRule>
  </conditionalFormatting>
  <conditionalFormatting sqref="B5:B118">
    <cfRule type="expression" dxfId="144" priority="217">
      <formula>IF(CertVal_IsBlnkRow*CertVal_IsBlnkRowNext=1,TRUE,FALSE)</formula>
    </cfRule>
  </conditionalFormatting>
  <conditionalFormatting sqref="B7">
    <cfRule type="expression" dxfId="143" priority="215">
      <formula>IF(CertVal_IsBlnkRow*CertVal_IsBlnkRowNext=1,TRUE,FALSE)</formula>
    </cfRule>
  </conditionalFormatting>
  <conditionalFormatting sqref="B9">
    <cfRule type="expression" dxfId="142" priority="213">
      <formula>IF(CertVal_IsBlnkRow*CertVal_IsBlnkRowNext=1,TRUE,FALSE)</formula>
    </cfRule>
  </conditionalFormatting>
  <conditionalFormatting sqref="B11">
    <cfRule type="expression" dxfId="141" priority="211">
      <formula>IF(CertVal_IsBlnkRow*CertVal_IsBlnkRowNext=1,TRUE,FALSE)</formula>
    </cfRule>
  </conditionalFormatting>
  <conditionalFormatting sqref="B13">
    <cfRule type="expression" dxfId="140" priority="209">
      <formula>IF(CertVal_IsBlnkRow*CertVal_IsBlnkRowNext=1,TRUE,FALSE)</formula>
    </cfRule>
  </conditionalFormatting>
  <conditionalFormatting sqref="B14">
    <cfRule type="expression" dxfId="139" priority="207">
      <formula>IF(CertVal_IsBlnkRow*CertVal_IsBlnkRowNext=1,TRUE,FALSE)</formula>
    </cfRule>
  </conditionalFormatting>
  <conditionalFormatting sqref="B15">
    <cfRule type="expression" dxfId="138" priority="205">
      <formula>IF(CertVal_IsBlnkRow*CertVal_IsBlnkRowNext=1,TRUE,FALSE)</formula>
    </cfRule>
  </conditionalFormatting>
  <conditionalFormatting sqref="B16">
    <cfRule type="expression" dxfId="137" priority="203">
      <formula>IF(CertVal_IsBlnkRow*CertVal_IsBlnkRowNext=1,TRUE,FALSE)</formula>
    </cfRule>
  </conditionalFormatting>
  <conditionalFormatting sqref="B17">
    <cfRule type="expression" dxfId="136" priority="201">
      <formula>IF(CertVal_IsBlnkRow*CertVal_IsBlnkRowNext=1,TRUE,FALSE)</formula>
    </cfRule>
  </conditionalFormatting>
  <conditionalFormatting sqref="B18">
    <cfRule type="expression" dxfId="135" priority="199">
      <formula>IF(CertVal_IsBlnkRow*CertVal_IsBlnkRowNext=1,TRUE,FALSE)</formula>
    </cfRule>
  </conditionalFormatting>
  <conditionalFormatting sqref="B19">
    <cfRule type="expression" dxfId="134" priority="197">
      <formula>IF(CertVal_IsBlnkRow*CertVal_IsBlnkRowNext=1,TRUE,FALSE)</formula>
    </cfRule>
  </conditionalFormatting>
  <conditionalFormatting sqref="B20">
    <cfRule type="expression" dxfId="133" priority="195">
      <formula>IF(CertVal_IsBlnkRow*CertVal_IsBlnkRowNext=1,TRUE,FALSE)</formula>
    </cfRule>
  </conditionalFormatting>
  <conditionalFormatting sqref="B21">
    <cfRule type="expression" dxfId="132" priority="193">
      <formula>IF(CertVal_IsBlnkRow*CertVal_IsBlnkRowNext=1,TRUE,FALSE)</formula>
    </cfRule>
  </conditionalFormatting>
  <conditionalFormatting sqref="B22">
    <cfRule type="expression" dxfId="131" priority="191">
      <formula>IF(CertVal_IsBlnkRow*CertVal_IsBlnkRowNext=1,TRUE,FALSE)</formula>
    </cfRule>
  </conditionalFormatting>
  <conditionalFormatting sqref="B23">
    <cfRule type="expression" dxfId="130" priority="189">
      <formula>IF(CertVal_IsBlnkRow*CertVal_IsBlnkRowNext=1,TRUE,FALSE)</formula>
    </cfRule>
  </conditionalFormatting>
  <conditionalFormatting sqref="B24">
    <cfRule type="expression" dxfId="129" priority="187">
      <formula>IF(CertVal_IsBlnkRow*CertVal_IsBlnkRowNext=1,TRUE,FALSE)</formula>
    </cfRule>
  </conditionalFormatting>
  <conditionalFormatting sqref="B25">
    <cfRule type="expression" dxfId="128" priority="185">
      <formula>IF(CertVal_IsBlnkRow*CertVal_IsBlnkRowNext=1,TRUE,FALSE)</formula>
    </cfRule>
  </conditionalFormatting>
  <conditionalFormatting sqref="B26">
    <cfRule type="expression" dxfId="127" priority="183">
      <formula>IF(CertVal_IsBlnkRow*CertVal_IsBlnkRowNext=1,TRUE,FALSE)</formula>
    </cfRule>
  </conditionalFormatting>
  <conditionalFormatting sqref="B27">
    <cfRule type="expression" dxfId="126" priority="181">
      <formula>IF(CertVal_IsBlnkRow*CertVal_IsBlnkRowNext=1,TRUE,FALSE)</formula>
    </cfRule>
  </conditionalFormatting>
  <conditionalFormatting sqref="B28">
    <cfRule type="expression" dxfId="125" priority="179">
      <formula>IF(CertVal_IsBlnkRow*CertVal_IsBlnkRowNext=1,TRUE,FALSE)</formula>
    </cfRule>
  </conditionalFormatting>
  <conditionalFormatting sqref="B29">
    <cfRule type="expression" dxfId="124" priority="177">
      <formula>IF(CertVal_IsBlnkRow*CertVal_IsBlnkRowNext=1,TRUE,FALSE)</formula>
    </cfRule>
  </conditionalFormatting>
  <conditionalFormatting sqref="B30">
    <cfRule type="expression" dxfId="123" priority="175">
      <formula>IF(CertVal_IsBlnkRow*CertVal_IsBlnkRowNext=1,TRUE,FALSE)</formula>
    </cfRule>
  </conditionalFormatting>
  <conditionalFormatting sqref="B31">
    <cfRule type="expression" dxfId="122" priority="173">
      <formula>IF(CertVal_IsBlnkRow*CertVal_IsBlnkRowNext=1,TRUE,FALSE)</formula>
    </cfRule>
  </conditionalFormatting>
  <conditionalFormatting sqref="B32">
    <cfRule type="expression" dxfId="121" priority="171">
      <formula>IF(CertVal_IsBlnkRow*CertVal_IsBlnkRowNext=1,TRUE,FALSE)</formula>
    </cfRule>
  </conditionalFormatting>
  <conditionalFormatting sqref="B33">
    <cfRule type="expression" dxfId="120" priority="169">
      <formula>IF(CertVal_IsBlnkRow*CertVal_IsBlnkRowNext=1,TRUE,FALSE)</formula>
    </cfRule>
  </conditionalFormatting>
  <conditionalFormatting sqref="B34">
    <cfRule type="expression" dxfId="119" priority="167">
      <formula>IF(CertVal_IsBlnkRow*CertVal_IsBlnkRowNext=1,TRUE,FALSE)</formula>
    </cfRule>
  </conditionalFormatting>
  <conditionalFormatting sqref="B35">
    <cfRule type="expression" dxfId="118" priority="165">
      <formula>IF(CertVal_IsBlnkRow*CertVal_IsBlnkRowNext=1,TRUE,FALSE)</formula>
    </cfRule>
  </conditionalFormatting>
  <conditionalFormatting sqref="B36">
    <cfRule type="expression" dxfId="117" priority="163">
      <formula>IF(CertVal_IsBlnkRow*CertVal_IsBlnkRowNext=1,TRUE,FALSE)</formula>
    </cfRule>
  </conditionalFormatting>
  <conditionalFormatting sqref="B37">
    <cfRule type="expression" dxfId="116" priority="161">
      <formula>IF(CertVal_IsBlnkRow*CertVal_IsBlnkRowNext=1,TRUE,FALSE)</formula>
    </cfRule>
  </conditionalFormatting>
  <conditionalFormatting sqref="B38">
    <cfRule type="expression" dxfId="115" priority="159">
      <formula>IF(CertVal_IsBlnkRow*CertVal_IsBlnkRowNext=1,TRUE,FALSE)</formula>
    </cfRule>
  </conditionalFormatting>
  <conditionalFormatting sqref="B39">
    <cfRule type="expression" dxfId="114" priority="157">
      <formula>IF(CertVal_IsBlnkRow*CertVal_IsBlnkRowNext=1,TRUE,FALSE)</formula>
    </cfRule>
  </conditionalFormatting>
  <conditionalFormatting sqref="B40">
    <cfRule type="expression" dxfId="113" priority="155">
      <formula>IF(CertVal_IsBlnkRow*CertVal_IsBlnkRowNext=1,TRUE,FALSE)</formula>
    </cfRule>
  </conditionalFormatting>
  <conditionalFormatting sqref="B41">
    <cfRule type="expression" dxfId="112" priority="153">
      <formula>IF(CertVal_IsBlnkRow*CertVal_IsBlnkRowNext=1,TRUE,FALSE)</formula>
    </cfRule>
  </conditionalFormatting>
  <conditionalFormatting sqref="B42">
    <cfRule type="expression" dxfId="111" priority="151">
      <formula>IF(CertVal_IsBlnkRow*CertVal_IsBlnkRowNext=1,TRUE,FALSE)</formula>
    </cfRule>
  </conditionalFormatting>
  <conditionalFormatting sqref="B43">
    <cfRule type="expression" dxfId="110" priority="149">
      <formula>IF(CertVal_IsBlnkRow*CertVal_IsBlnkRowNext=1,TRUE,FALSE)</formula>
    </cfRule>
  </conditionalFormatting>
  <conditionalFormatting sqref="B44">
    <cfRule type="expression" dxfId="109" priority="147">
      <formula>IF(CertVal_IsBlnkRow*CertVal_IsBlnkRowNext=1,TRUE,FALSE)</formula>
    </cfRule>
  </conditionalFormatting>
  <conditionalFormatting sqref="B45">
    <cfRule type="expression" dxfId="108" priority="145">
      <formula>IF(CertVal_IsBlnkRow*CertVal_IsBlnkRowNext=1,TRUE,FALSE)</formula>
    </cfRule>
  </conditionalFormatting>
  <conditionalFormatting sqref="B46">
    <cfRule type="expression" dxfId="107" priority="143">
      <formula>IF(CertVal_IsBlnkRow*CertVal_IsBlnkRowNext=1,TRUE,FALSE)</formula>
    </cfRule>
  </conditionalFormatting>
  <conditionalFormatting sqref="B47">
    <cfRule type="expression" dxfId="106" priority="141">
      <formula>IF(CertVal_IsBlnkRow*CertVal_IsBlnkRowNext=1,TRUE,FALSE)</formula>
    </cfRule>
  </conditionalFormatting>
  <conditionalFormatting sqref="B48">
    <cfRule type="expression" dxfId="105" priority="139">
      <formula>IF(CertVal_IsBlnkRow*CertVal_IsBlnkRowNext=1,TRUE,FALSE)</formula>
    </cfRule>
  </conditionalFormatting>
  <conditionalFormatting sqref="B49">
    <cfRule type="expression" dxfId="104" priority="137">
      <formula>IF(CertVal_IsBlnkRow*CertVal_IsBlnkRowNext=1,TRUE,FALSE)</formula>
    </cfRule>
  </conditionalFormatting>
  <conditionalFormatting sqref="B50">
    <cfRule type="expression" dxfId="103" priority="135">
      <formula>IF(CertVal_IsBlnkRow*CertVal_IsBlnkRowNext=1,TRUE,FALSE)</formula>
    </cfRule>
  </conditionalFormatting>
  <conditionalFormatting sqref="B51">
    <cfRule type="expression" dxfId="102" priority="133">
      <formula>IF(CertVal_IsBlnkRow*CertVal_IsBlnkRowNext=1,TRUE,FALSE)</formula>
    </cfRule>
  </conditionalFormatting>
  <conditionalFormatting sqref="B52">
    <cfRule type="expression" dxfId="101" priority="131">
      <formula>IF(CertVal_IsBlnkRow*CertVal_IsBlnkRowNext=1,TRUE,FALSE)</formula>
    </cfRule>
  </conditionalFormatting>
  <conditionalFormatting sqref="B53">
    <cfRule type="expression" dxfId="100" priority="129">
      <formula>IF(CertVal_IsBlnkRow*CertVal_IsBlnkRowNext=1,TRUE,FALSE)</formula>
    </cfRule>
  </conditionalFormatting>
  <conditionalFormatting sqref="B54">
    <cfRule type="expression" dxfId="99" priority="127">
      <formula>IF(CertVal_IsBlnkRow*CertVal_IsBlnkRowNext=1,TRUE,FALSE)</formula>
    </cfRule>
  </conditionalFormatting>
  <conditionalFormatting sqref="B55">
    <cfRule type="expression" dxfId="98" priority="125">
      <formula>IF(CertVal_IsBlnkRow*CertVal_IsBlnkRowNext=1,TRUE,FALSE)</formula>
    </cfRule>
  </conditionalFormatting>
  <conditionalFormatting sqref="B56">
    <cfRule type="expression" dxfId="97" priority="123">
      <formula>IF(CertVal_IsBlnkRow*CertVal_IsBlnkRowNext=1,TRUE,FALSE)</formula>
    </cfRule>
  </conditionalFormatting>
  <conditionalFormatting sqref="B57">
    <cfRule type="expression" dxfId="96" priority="121">
      <formula>IF(CertVal_IsBlnkRow*CertVal_IsBlnkRowNext=1,TRUE,FALSE)</formula>
    </cfRule>
  </conditionalFormatting>
  <conditionalFormatting sqref="B58">
    <cfRule type="expression" dxfId="95" priority="119">
      <formula>IF(CertVal_IsBlnkRow*CertVal_IsBlnkRowNext=1,TRUE,FALSE)</formula>
    </cfRule>
  </conditionalFormatting>
  <conditionalFormatting sqref="B59">
    <cfRule type="expression" dxfId="94" priority="117">
      <formula>IF(CertVal_IsBlnkRow*CertVal_IsBlnkRowNext=1,TRUE,FALSE)</formula>
    </cfRule>
  </conditionalFormatting>
  <conditionalFormatting sqref="B60">
    <cfRule type="expression" dxfId="93" priority="115">
      <formula>IF(CertVal_IsBlnkRow*CertVal_IsBlnkRowNext=1,TRUE,FALSE)</formula>
    </cfRule>
  </conditionalFormatting>
  <conditionalFormatting sqref="B61">
    <cfRule type="expression" dxfId="92" priority="113">
      <formula>IF(CertVal_IsBlnkRow*CertVal_IsBlnkRowNext=1,TRUE,FALSE)</formula>
    </cfRule>
  </conditionalFormatting>
  <conditionalFormatting sqref="B62">
    <cfRule type="expression" dxfId="91" priority="111">
      <formula>IF(CertVal_IsBlnkRow*CertVal_IsBlnkRowNext=1,TRUE,FALSE)</formula>
    </cfRule>
  </conditionalFormatting>
  <conditionalFormatting sqref="B63">
    <cfRule type="expression" dxfId="90" priority="109">
      <formula>IF(CertVal_IsBlnkRow*CertVal_IsBlnkRowNext=1,TRUE,FALSE)</formula>
    </cfRule>
  </conditionalFormatting>
  <conditionalFormatting sqref="B64">
    <cfRule type="expression" dxfId="89" priority="107">
      <formula>IF(CertVal_IsBlnkRow*CertVal_IsBlnkRowNext=1,TRUE,FALSE)</formula>
    </cfRule>
  </conditionalFormatting>
  <conditionalFormatting sqref="B65">
    <cfRule type="expression" dxfId="88" priority="105">
      <formula>IF(CertVal_IsBlnkRow*CertVal_IsBlnkRowNext=1,TRUE,FALSE)</formula>
    </cfRule>
  </conditionalFormatting>
  <conditionalFormatting sqref="B66">
    <cfRule type="expression" dxfId="87" priority="103">
      <formula>IF(CertVal_IsBlnkRow*CertVal_IsBlnkRowNext=1,TRUE,FALSE)</formula>
    </cfRule>
  </conditionalFormatting>
  <conditionalFormatting sqref="B67">
    <cfRule type="expression" dxfId="86" priority="101">
      <formula>IF(CertVal_IsBlnkRow*CertVal_IsBlnkRowNext=1,TRUE,FALSE)</formula>
    </cfRule>
  </conditionalFormatting>
  <conditionalFormatting sqref="B68">
    <cfRule type="expression" dxfId="85" priority="99">
      <formula>IF(CertVal_IsBlnkRow*CertVal_IsBlnkRowNext=1,TRUE,FALSE)</formula>
    </cfRule>
  </conditionalFormatting>
  <conditionalFormatting sqref="B69">
    <cfRule type="expression" dxfId="84" priority="97">
      <formula>IF(CertVal_IsBlnkRow*CertVal_IsBlnkRowNext=1,TRUE,FALSE)</formula>
    </cfRule>
  </conditionalFormatting>
  <conditionalFormatting sqref="B71">
    <cfRule type="expression" dxfId="83" priority="95">
      <formula>IF(CertVal_IsBlnkRow*CertVal_IsBlnkRowNext=1,TRUE,FALSE)</formula>
    </cfRule>
  </conditionalFormatting>
  <conditionalFormatting sqref="B72">
    <cfRule type="expression" dxfId="82" priority="93">
      <formula>IF(CertVal_IsBlnkRow*CertVal_IsBlnkRowNext=1,TRUE,FALSE)</formula>
    </cfRule>
  </conditionalFormatting>
  <conditionalFormatting sqref="B73">
    <cfRule type="expression" dxfId="81" priority="91">
      <formula>IF(CertVal_IsBlnkRow*CertVal_IsBlnkRowNext=1,TRUE,FALSE)</formula>
    </cfRule>
  </conditionalFormatting>
  <conditionalFormatting sqref="B74">
    <cfRule type="expression" dxfId="80" priority="89">
      <formula>IF(CertVal_IsBlnkRow*CertVal_IsBlnkRowNext=1,TRUE,FALSE)</formula>
    </cfRule>
  </conditionalFormatting>
  <conditionalFormatting sqref="B75">
    <cfRule type="expression" dxfId="79" priority="87">
      <formula>IF(CertVal_IsBlnkRow*CertVal_IsBlnkRowNext=1,TRUE,FALSE)</formula>
    </cfRule>
  </conditionalFormatting>
  <conditionalFormatting sqref="B76">
    <cfRule type="expression" dxfId="78" priority="85">
      <formula>IF(CertVal_IsBlnkRow*CertVal_IsBlnkRowNext=1,TRUE,FALSE)</formula>
    </cfRule>
  </conditionalFormatting>
  <conditionalFormatting sqref="B77">
    <cfRule type="expression" dxfId="77" priority="83">
      <formula>IF(CertVal_IsBlnkRow*CertVal_IsBlnkRowNext=1,TRUE,FALSE)</formula>
    </cfRule>
  </conditionalFormatting>
  <conditionalFormatting sqref="B78">
    <cfRule type="expression" dxfId="76" priority="81">
      <formula>IF(CertVal_IsBlnkRow*CertVal_IsBlnkRowNext=1,TRUE,FALSE)</formula>
    </cfRule>
  </conditionalFormatting>
  <conditionalFormatting sqref="B79">
    <cfRule type="expression" dxfId="75" priority="79">
      <formula>IF(CertVal_IsBlnkRow*CertVal_IsBlnkRowNext=1,TRUE,FALSE)</formula>
    </cfRule>
  </conditionalFormatting>
  <conditionalFormatting sqref="B80">
    <cfRule type="expression" dxfId="74" priority="77">
      <formula>IF(CertVal_IsBlnkRow*CertVal_IsBlnkRowNext=1,TRUE,FALSE)</formula>
    </cfRule>
  </conditionalFormatting>
  <conditionalFormatting sqref="B81">
    <cfRule type="expression" dxfId="73" priority="75">
      <formula>IF(CertVal_IsBlnkRow*CertVal_IsBlnkRowNext=1,TRUE,FALSE)</formula>
    </cfRule>
  </conditionalFormatting>
  <conditionalFormatting sqref="B82">
    <cfRule type="expression" dxfId="72" priority="73">
      <formula>IF(CertVal_IsBlnkRow*CertVal_IsBlnkRowNext=1,TRUE,FALSE)</formula>
    </cfRule>
  </conditionalFormatting>
  <conditionalFormatting sqref="B83">
    <cfRule type="expression" dxfId="71" priority="71">
      <formula>IF(CertVal_IsBlnkRow*CertVal_IsBlnkRowNext=1,TRUE,FALSE)</formula>
    </cfRule>
  </conditionalFormatting>
  <conditionalFormatting sqref="B84">
    <cfRule type="expression" dxfId="70" priority="69">
      <formula>IF(CertVal_IsBlnkRow*CertVal_IsBlnkRowNext=1,TRUE,FALSE)</formula>
    </cfRule>
  </conditionalFormatting>
  <conditionalFormatting sqref="B85">
    <cfRule type="expression" dxfId="69" priority="67">
      <formula>IF(CertVal_IsBlnkRow*CertVal_IsBlnkRowNext=1,TRUE,FALSE)</formula>
    </cfRule>
  </conditionalFormatting>
  <conditionalFormatting sqref="B86">
    <cfRule type="expression" dxfId="68" priority="65">
      <formula>IF(CertVal_IsBlnkRow*CertVal_IsBlnkRowNext=1,TRUE,FALSE)</formula>
    </cfRule>
  </conditionalFormatting>
  <conditionalFormatting sqref="B87">
    <cfRule type="expression" dxfId="67" priority="63">
      <formula>IF(CertVal_IsBlnkRow*CertVal_IsBlnkRowNext=1,TRUE,FALSE)</formula>
    </cfRule>
  </conditionalFormatting>
  <conditionalFormatting sqref="B88">
    <cfRule type="expression" dxfId="66" priority="61">
      <formula>IF(CertVal_IsBlnkRow*CertVal_IsBlnkRowNext=1,TRUE,FALSE)</formula>
    </cfRule>
  </conditionalFormatting>
  <conditionalFormatting sqref="B89">
    <cfRule type="expression" dxfId="65" priority="59">
      <formula>IF(CertVal_IsBlnkRow*CertVal_IsBlnkRowNext=1,TRUE,FALSE)</formula>
    </cfRule>
  </conditionalFormatting>
  <conditionalFormatting sqref="B90">
    <cfRule type="expression" dxfId="64" priority="57">
      <formula>IF(CertVal_IsBlnkRow*CertVal_IsBlnkRowNext=1,TRUE,FALSE)</formula>
    </cfRule>
  </conditionalFormatting>
  <conditionalFormatting sqref="B91">
    <cfRule type="expression" dxfId="63" priority="55">
      <formula>IF(CertVal_IsBlnkRow*CertVal_IsBlnkRowNext=1,TRUE,FALSE)</formula>
    </cfRule>
  </conditionalFormatting>
  <conditionalFormatting sqref="B92">
    <cfRule type="expression" dxfId="62" priority="53">
      <formula>IF(CertVal_IsBlnkRow*CertVal_IsBlnkRowNext=1,TRUE,FALSE)</formula>
    </cfRule>
  </conditionalFormatting>
  <conditionalFormatting sqref="B93">
    <cfRule type="expression" dxfId="61" priority="51">
      <formula>IF(CertVal_IsBlnkRow*CertVal_IsBlnkRowNext=1,TRUE,FALSE)</formula>
    </cfRule>
  </conditionalFormatting>
  <conditionalFormatting sqref="B94">
    <cfRule type="expression" dxfId="60" priority="49">
      <formula>IF(CertVal_IsBlnkRow*CertVal_IsBlnkRowNext=1,TRUE,FALSE)</formula>
    </cfRule>
  </conditionalFormatting>
  <conditionalFormatting sqref="B95">
    <cfRule type="expression" dxfId="59" priority="47">
      <formula>IF(CertVal_IsBlnkRow*CertVal_IsBlnkRowNext=1,TRUE,FALSE)</formula>
    </cfRule>
  </conditionalFormatting>
  <conditionalFormatting sqref="B96">
    <cfRule type="expression" dxfId="58" priority="45">
      <formula>IF(CertVal_IsBlnkRow*CertVal_IsBlnkRowNext=1,TRUE,FALSE)</formula>
    </cfRule>
  </conditionalFormatting>
  <conditionalFormatting sqref="B97">
    <cfRule type="expression" dxfId="57" priority="43">
      <formula>IF(CertVal_IsBlnkRow*CertVal_IsBlnkRowNext=1,TRUE,FALSE)</formula>
    </cfRule>
  </conditionalFormatting>
  <conditionalFormatting sqref="B98">
    <cfRule type="expression" dxfId="56" priority="41">
      <formula>IF(CertVal_IsBlnkRow*CertVal_IsBlnkRowNext=1,TRUE,FALSE)</formula>
    </cfRule>
  </conditionalFormatting>
  <conditionalFormatting sqref="B99">
    <cfRule type="expression" dxfId="55" priority="39">
      <formula>IF(CertVal_IsBlnkRow*CertVal_IsBlnkRowNext=1,TRUE,FALSE)</formula>
    </cfRule>
  </conditionalFormatting>
  <conditionalFormatting sqref="B100">
    <cfRule type="expression" dxfId="54" priority="37">
      <formula>IF(CertVal_IsBlnkRow*CertVal_IsBlnkRowNext=1,TRUE,FALSE)</formula>
    </cfRule>
  </conditionalFormatting>
  <conditionalFormatting sqref="B101">
    <cfRule type="expression" dxfId="53" priority="35">
      <formula>IF(CertVal_IsBlnkRow*CertVal_IsBlnkRowNext=1,TRUE,FALSE)</formula>
    </cfRule>
  </conditionalFormatting>
  <conditionalFormatting sqref="B102">
    <cfRule type="expression" dxfId="52" priority="33">
      <formula>IF(CertVal_IsBlnkRow*CertVal_IsBlnkRowNext=1,TRUE,FALSE)</formula>
    </cfRule>
  </conditionalFormatting>
  <conditionalFormatting sqref="B103">
    <cfRule type="expression" dxfId="51" priority="31">
      <formula>IF(CertVal_IsBlnkRow*CertVal_IsBlnkRowNext=1,TRUE,FALSE)</formula>
    </cfRule>
  </conditionalFormatting>
  <conditionalFormatting sqref="B104">
    <cfRule type="expression" dxfId="50" priority="29">
      <formula>IF(CertVal_IsBlnkRow*CertVal_IsBlnkRowNext=1,TRUE,FALSE)</formula>
    </cfRule>
  </conditionalFormatting>
  <conditionalFormatting sqref="B105">
    <cfRule type="expression" dxfId="49" priority="27">
      <formula>IF(CertVal_IsBlnkRow*CertVal_IsBlnkRowNext=1,TRUE,FALSE)</formula>
    </cfRule>
  </conditionalFormatting>
  <conditionalFormatting sqref="B106">
    <cfRule type="expression" dxfId="48" priority="25">
      <formula>IF(CertVal_IsBlnkRow*CertVal_IsBlnkRowNext=1,TRUE,FALSE)</formula>
    </cfRule>
  </conditionalFormatting>
  <conditionalFormatting sqref="B107">
    <cfRule type="expression" dxfId="47" priority="23">
      <formula>IF(CertVal_IsBlnkRow*CertVal_IsBlnkRowNext=1,TRUE,FALSE)</formula>
    </cfRule>
  </conditionalFormatting>
  <conditionalFormatting sqref="B108">
    <cfRule type="expression" dxfId="46" priority="21">
      <formula>IF(CertVal_IsBlnkRow*CertVal_IsBlnkRowNext=1,TRUE,FALSE)</formula>
    </cfRule>
  </conditionalFormatting>
  <conditionalFormatting sqref="B109">
    <cfRule type="expression" dxfId="45" priority="19">
      <formula>IF(CertVal_IsBlnkRow*CertVal_IsBlnkRowNext=1,TRUE,FALSE)</formula>
    </cfRule>
  </conditionalFormatting>
  <conditionalFormatting sqref="B110">
    <cfRule type="expression" dxfId="44" priority="17">
      <formula>IF(CertVal_IsBlnkRow*CertVal_IsBlnkRowNext=1,TRUE,FALSE)</formula>
    </cfRule>
  </conditionalFormatting>
  <conditionalFormatting sqref="B111">
    <cfRule type="expression" dxfId="43" priority="15">
      <formula>IF(CertVal_IsBlnkRow*CertVal_IsBlnkRowNext=1,TRUE,FALSE)</formula>
    </cfRule>
  </conditionalFormatting>
  <conditionalFormatting sqref="B112">
    <cfRule type="expression" dxfId="42" priority="13">
      <formula>IF(CertVal_IsBlnkRow*CertVal_IsBlnkRowNext=1,TRUE,FALSE)</formula>
    </cfRule>
  </conditionalFormatting>
  <conditionalFormatting sqref="B113">
    <cfRule type="expression" dxfId="41" priority="11">
      <formula>IF(CertVal_IsBlnkRow*CertVal_IsBlnkRowNext=1,TRUE,FALSE)</formula>
    </cfRule>
  </conditionalFormatting>
  <conditionalFormatting sqref="B114">
    <cfRule type="expression" dxfId="40" priority="9">
      <formula>IF(CertVal_IsBlnkRow*CertVal_IsBlnkRowNext=1,TRUE,FALSE)</formula>
    </cfRule>
  </conditionalFormatting>
  <conditionalFormatting sqref="B115">
    <cfRule type="expression" dxfId="39" priority="7">
      <formula>IF(CertVal_IsBlnkRow*CertVal_IsBlnkRowNext=1,TRUE,FALSE)</formula>
    </cfRule>
  </conditionalFormatting>
  <conditionalFormatting sqref="B116">
    <cfRule type="expression" dxfId="38" priority="5">
      <formula>IF(CertVal_IsBlnkRow*CertVal_IsBlnkRowNext=1,TRUE,FALSE)</formula>
    </cfRule>
  </conditionalFormatting>
  <conditionalFormatting sqref="B117">
    <cfRule type="expression" dxfId="37" priority="3">
      <formula>IF(CertVal_IsBlnkRow*CertVal_IsBlnkRowNext=1,TRUE,FALSE)</formula>
    </cfRule>
  </conditionalFormatting>
  <conditionalFormatting sqref="B118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13EF6B6F-1788-4CA7-8E52-8506260039F6}"/>
    <hyperlink ref="B7" location="'AR Digest 10-50g'!$A$1" display="'AR Digest 10-50g'!$A$1" xr:uid="{E4791FC7-E84B-4A52-B859-AE5B3B101CB9}"/>
    <hyperlink ref="B9" location="'CNL'!$A$1" display="'CNL'!$A$1" xr:uid="{39DD19F9-1549-49B9-8064-17197CCF3D49}"/>
    <hyperlink ref="B11" location="'PA'!$A$1" display="'PA'!$A$1" xr:uid="{B72067E6-D751-45FB-9E59-83AF385709EA}"/>
    <hyperlink ref="B13" location="'4-Acid'!$A$1" display="'4-Acid'!$A$1" xr:uid="{84219B93-0848-45D3-9657-7E3EB9C464D3}"/>
    <hyperlink ref="B14" location="'4-Acid'!$A$18" display="'4-Acid'!$A$18" xr:uid="{69821B63-C8C2-48AC-97C0-6F5A65854758}"/>
    <hyperlink ref="B15" location="'4-Acid'!$A$58" display="'4-Acid'!$A$58" xr:uid="{AC02B00C-37A4-4022-8316-41CDBAB79183}"/>
    <hyperlink ref="B16" location="'4-Acid'!$A$112" display="'4-Acid'!$A$112" xr:uid="{1E0CFA94-59CE-4535-A973-C76F94D6502D}"/>
    <hyperlink ref="B17" location="'4-Acid'!$A$130" display="'4-Acid'!$A$130" xr:uid="{640934DA-7B34-42F9-89B7-F157AAFD1A1F}"/>
    <hyperlink ref="B18" location="'4-Acid'!$A$149" display="'4-Acid'!$A$149" xr:uid="{84398730-4CA7-48A8-B904-9C4CC4E2A424}"/>
    <hyperlink ref="B19" location="'4-Acid'!$A$168" display="'4-Acid'!$A$168" xr:uid="{576602D9-1AA5-498B-BDC9-22E73082F273}"/>
    <hyperlink ref="B20" location="'4-Acid'!$A$186" display="'4-Acid'!$A$186" xr:uid="{E946F208-D586-4ED8-9B46-A43FA9186FFD}"/>
    <hyperlink ref="B21" location="'4-Acid'!$A$205" display="'4-Acid'!$A$205" xr:uid="{97692E7A-593F-4EBD-98A5-724B60F408A8}"/>
    <hyperlink ref="B22" location="'4-Acid'!$A$223" display="'4-Acid'!$A$223" xr:uid="{0E55ACDF-8E41-44FD-B1C3-EFBA3484A4AB}"/>
    <hyperlink ref="B23" location="'4-Acid'!$A$242" display="'4-Acid'!$A$242" xr:uid="{C40A3042-58F9-4330-95CF-43C0DCFC437D}"/>
    <hyperlink ref="B24" location="'4-Acid'!$A$260" display="'4-Acid'!$A$260" xr:uid="{B2A4CF7C-55B9-42ED-8888-6D3FAD5CDC74}"/>
    <hyperlink ref="B25" location="'4-Acid'!$A$279" display="'4-Acid'!$A$279" xr:uid="{BED7597E-A018-4925-8D25-D13240BA0436}"/>
    <hyperlink ref="B26" location="'4-Acid'!$A$297" display="'4-Acid'!$A$297" xr:uid="{216C21EE-5FA3-4769-AE1C-3AAB1B77A021}"/>
    <hyperlink ref="B27" location="'4-Acid'!$A$315" display="'4-Acid'!$A$315" xr:uid="{0A2B333C-EDD9-4482-81DB-EB1E8A367180}"/>
    <hyperlink ref="B28" location="'4-Acid'!$A$333" display="'4-Acid'!$A$333" xr:uid="{F4CA6D81-9D41-422B-9AC6-89DFE2558F40}"/>
    <hyperlink ref="B29" location="'4-Acid'!$A$351" display="'4-Acid'!$A$351" xr:uid="{C8A90495-8F7B-4B99-89D8-236ADED5FB25}"/>
    <hyperlink ref="B30" location="'4-Acid'!$A$369" display="'4-Acid'!$A$369" xr:uid="{8949B167-AD20-44EA-A9AF-3EBC9F2FF91E}"/>
    <hyperlink ref="B31" location="'4-Acid'!$A$387" display="'4-Acid'!$A$387" xr:uid="{A921FE4A-A93C-4805-A184-EE026B0C80A3}"/>
    <hyperlink ref="B32" location="'4-Acid'!$A$423" display="'4-Acid'!$A$423" xr:uid="{C0D0F811-6707-44BB-B1FE-156DE03A416C}"/>
    <hyperlink ref="B33" location="'4-Acid'!$A$459" display="'4-Acid'!$A$459" xr:uid="{30FCA1D2-5A94-4427-82CF-82C618DBACBA}"/>
    <hyperlink ref="B34" location="'4-Acid'!$A$478" display="'4-Acid'!$A$478" xr:uid="{F9CE324A-05E6-4194-950B-6D1ED671DA39}"/>
    <hyperlink ref="B35" location="'4-Acid'!$A$514" display="'4-Acid'!$A$514" xr:uid="{688666B8-25BE-45F9-991C-EBB2EA10BCF2}"/>
    <hyperlink ref="B36" location="'4-Acid'!$A$532" display="'4-Acid'!$A$532" xr:uid="{5A1C91E3-05AF-41D4-94E1-6C912A62AB40}"/>
    <hyperlink ref="B37" location="'4-Acid'!$A$550" display="'4-Acid'!$A$550" xr:uid="{BDF072D8-BC1B-4437-B6E6-F8AC757D6211}"/>
    <hyperlink ref="B38" location="'4-Acid'!$A$569" display="'4-Acid'!$A$569" xr:uid="{09A9ED99-ABA5-4EBD-82F8-20A8C1D6005D}"/>
    <hyperlink ref="B39" location="'4-Acid'!$A$587" display="'4-Acid'!$A$587" xr:uid="{D786A0D4-DE90-46D8-8376-241D6E091ECB}"/>
    <hyperlink ref="B40" location="'4-Acid'!$A$605" display="'4-Acid'!$A$605" xr:uid="{A312E623-765D-473A-A241-8B2EF1818EFC}"/>
    <hyperlink ref="B41" location="'4-Acid'!$A$623" display="'4-Acid'!$A$623" xr:uid="{E993D1C7-6F9D-4BD5-B64F-8B2824CF801F}"/>
    <hyperlink ref="B42" location="'4-Acid'!$A$641" display="'4-Acid'!$A$641" xr:uid="{93BB9A70-ADD4-4479-8D6A-1339C112F0A7}"/>
    <hyperlink ref="B43" location="'4-Acid'!$A$659" display="'4-Acid'!$A$659" xr:uid="{AE4C2616-3EB1-465A-9142-3B87EF386AE4}"/>
    <hyperlink ref="B44" location="'4-Acid'!$A$678" display="'4-Acid'!$A$678" xr:uid="{581BC837-9B91-4126-80AD-85BF6314E5A7}"/>
    <hyperlink ref="B45" location="'4-Acid'!$A$696" display="'4-Acid'!$A$696" xr:uid="{79D34CBF-F773-40F7-881E-3ADEAE7D1B6D}"/>
    <hyperlink ref="B46" location="'4-Acid'!$A$714" display="'4-Acid'!$A$714" xr:uid="{6B42474C-771F-4399-8F4A-DF69790D5ADB}"/>
    <hyperlink ref="B47" location="'4-Acid'!$A$732" display="'4-Acid'!$A$732" xr:uid="{E4B979F8-E26F-45FF-91C6-2D29EAF88909}"/>
    <hyperlink ref="B48" location="'4-Acid'!$A$767" display="'4-Acid'!$A$767" xr:uid="{94A21AC2-231C-4D22-A510-58494AA230C3}"/>
    <hyperlink ref="B49" location="'4-Acid'!$A$803" display="'4-Acid'!$A$803" xr:uid="{92E325A9-47E2-4E50-AF78-3E011C365B30}"/>
    <hyperlink ref="B50" location="'4-Acid'!$A$821" display="'4-Acid'!$A$821" xr:uid="{36D6A771-2DD5-46A1-970D-1D9402E78E4F}"/>
    <hyperlink ref="B51" location="'4-Acid'!$A$875" display="'4-Acid'!$A$875" xr:uid="{497D8AAA-06DE-4ECD-BC04-8C7F9844335A}"/>
    <hyperlink ref="B52" location="'4-Acid'!$A$893" display="'4-Acid'!$A$893" xr:uid="{DF676D2B-CB42-42ED-B3DF-807AB4DB985A}"/>
    <hyperlink ref="B53" location="'4-Acid'!$A$911" display="'4-Acid'!$A$911" xr:uid="{2C2A6434-A127-4A48-BDE6-2320ADA60279}"/>
    <hyperlink ref="B54" location="'4-Acid'!$A$947" display="'4-Acid'!$A$947" xr:uid="{F95CFF77-2872-483C-A548-8803716BD55C}"/>
    <hyperlink ref="B55" location="'4-Acid'!$A$965" display="'4-Acid'!$A$965" xr:uid="{CB22FBE6-3653-4B32-B274-3F3AE7E2C734}"/>
    <hyperlink ref="B56" location="'4-Acid'!$A$984" display="'4-Acid'!$A$984" xr:uid="{AFC2EBDD-530C-4997-8E56-D0BABDEB7772}"/>
    <hyperlink ref="B57" location="'4-Acid'!$A$1002" display="'4-Acid'!$A$1002" xr:uid="{449F36BA-F7DB-427D-AD5D-6873A4EDE939}"/>
    <hyperlink ref="B58" location="'4-Acid'!$A$1020" display="'4-Acid'!$A$1020" xr:uid="{3792D9A6-AD9F-4DD1-9FE2-89B9673D09B5}"/>
    <hyperlink ref="B59" location="'4-Acid'!$A$1056" display="'4-Acid'!$A$1056" xr:uid="{EA6BC529-932F-4FFD-A6BB-45D9665A3E29}"/>
    <hyperlink ref="B60" location="'4-Acid'!$A$1074" display="'4-Acid'!$A$1074" xr:uid="{3091A90C-57B2-4DA2-A6DC-AE03D82C3510}"/>
    <hyperlink ref="B61" location="'4-Acid'!$A$1092" display="'4-Acid'!$A$1092" xr:uid="{C9EE7D55-2706-4583-BCD9-B454E2D34D60}"/>
    <hyperlink ref="B62" location="'4-Acid'!$A$1110" display="'4-Acid'!$A$1110" xr:uid="{B045E551-4AE5-4E21-A897-C24B985CFE28}"/>
    <hyperlink ref="B63" location="'4-Acid'!$A$1128" display="'4-Acid'!$A$1128" xr:uid="{6C4F0501-8C83-4874-B942-26F5701DB1BB}"/>
    <hyperlink ref="B64" location="'4-Acid'!$A$1146" display="'4-Acid'!$A$1146" xr:uid="{13EAE8D7-D8F8-4C07-8E6E-EAB50CBDBFFE}"/>
    <hyperlink ref="B65" location="'4-Acid'!$A$1164" display="'4-Acid'!$A$1164" xr:uid="{D425805C-E329-45AD-B4CA-ACF3D76AE788}"/>
    <hyperlink ref="B66" location="'4-Acid'!$A$1182" display="'4-Acid'!$A$1182" xr:uid="{6B4CC302-7064-4B7B-BE59-3A0DD063B078}"/>
    <hyperlink ref="B67" location="'4-Acid'!$A$1200" display="'4-Acid'!$A$1200" xr:uid="{D3CFA21A-5702-4819-B946-711F25785E0E}"/>
    <hyperlink ref="B68" location="'4-Acid'!$A$1218" display="'4-Acid'!$A$1218" xr:uid="{05AF9047-D251-426C-A11B-C7D0CA72ED25}"/>
    <hyperlink ref="B69" location="'4-Acid'!$A$1236" display="'4-Acid'!$A$1236" xr:uid="{A7CD66B0-B4A9-47BB-B65D-6671F0D2BC83}"/>
    <hyperlink ref="B71" location="'Aqua Regia'!$A$1" display="'Aqua Regia'!$A$1" xr:uid="{5996D727-816E-4644-873F-969850AFADA7}"/>
    <hyperlink ref="B72" location="'Aqua Regia'!$A$41" display="'Aqua Regia'!$A$41" xr:uid="{E226D842-E5E3-4BAB-95DA-077A50D1BA22}"/>
    <hyperlink ref="B73" location="'Aqua Regia'!$A$59" display="'Aqua Regia'!$A$59" xr:uid="{5BD211E7-9873-4175-8724-B7F146CE963B}"/>
    <hyperlink ref="B74" location="'Aqua Regia'!$A$95" display="'Aqua Regia'!$A$95" xr:uid="{0EF10A38-B511-44C6-A4B7-B2279C03289D}"/>
    <hyperlink ref="B75" location="'Aqua Regia'!$A$113" display="'Aqua Regia'!$A$113" xr:uid="{CE885612-EB81-4858-AC0B-FCDF1641C6EE}"/>
    <hyperlink ref="B76" location="'Aqua Regia'!$A$132" display="'Aqua Regia'!$A$132" xr:uid="{8AD2D0BD-74AF-488B-88B4-DE36A33BE2C8}"/>
    <hyperlink ref="B77" location="'Aqua Regia'!$A$151" display="'Aqua Regia'!$A$151" xr:uid="{DC086CB4-8213-4F1D-8681-1E73E223AD09}"/>
    <hyperlink ref="B78" location="'Aqua Regia'!$A$169" display="'Aqua Regia'!$A$169" xr:uid="{42B81178-BC5D-4CCD-BF67-591DAEEDE2E2}"/>
    <hyperlink ref="B79" location="'Aqua Regia'!$A$187" display="'Aqua Regia'!$A$187" xr:uid="{ADA18A5A-CDE0-47E6-AFD3-C8B6BAAB0530}"/>
    <hyperlink ref="B80" location="'Aqua Regia'!$A$205" display="'Aqua Regia'!$A$205" xr:uid="{64285D1C-A98C-4D83-807F-13D5D5A489DB}"/>
    <hyperlink ref="B81" location="'Aqua Regia'!$A$223" display="'Aqua Regia'!$A$223" xr:uid="{AD13E16F-5085-4302-8B94-9717A2870873}"/>
    <hyperlink ref="B82" location="'Aqua Regia'!$A$241" display="'Aqua Regia'!$A$241" xr:uid="{5E97ADF0-6FAE-4EA1-AE75-A16377736B91}"/>
    <hyperlink ref="B83" location="'Aqua Regia'!$A$259" display="'Aqua Regia'!$A$259" xr:uid="{8215F99A-0267-4343-9014-1681A31F800F}"/>
    <hyperlink ref="B84" location="'Aqua Regia'!$A$331" display="'Aqua Regia'!$A$331" xr:uid="{47F8A274-61CC-4A0E-B33C-984B41B349AD}"/>
    <hyperlink ref="B85" location="'Aqua Regia'!$A$349" display="'Aqua Regia'!$A$349" xr:uid="{0660EE18-7DA7-4C5E-A647-2B925DAE04B0}"/>
    <hyperlink ref="B86" location="'Aqua Regia'!$A$386" display="'Aqua Regia'!$A$386" xr:uid="{0BBEDE7F-FA95-40CA-A1ED-9DE93C4B1A5D}"/>
    <hyperlink ref="B87" location="'Aqua Regia'!$A$405" display="'Aqua Regia'!$A$405" xr:uid="{7B9EF6BB-45C7-48E9-9BF5-88F8A57D33D9}"/>
    <hyperlink ref="B88" location="'Aqua Regia'!$A$460" display="'Aqua Regia'!$A$460" xr:uid="{169E0C08-9BC7-4386-A947-B2E1B700C7EB}"/>
    <hyperlink ref="B89" location="'Aqua Regia'!$A$496" display="'Aqua Regia'!$A$496" xr:uid="{D8E9B21E-8853-40C1-B48A-6B86FC4B0CF4}"/>
    <hyperlink ref="B90" location="'Aqua Regia'!$A$514" display="'Aqua Regia'!$A$514" xr:uid="{2CC2C6B4-9650-41C1-BE52-B16E8A877B00}"/>
    <hyperlink ref="B91" location="'Aqua Regia'!$A$533" display="'Aqua Regia'!$A$533" xr:uid="{5D5F5734-4793-4A7A-997E-B3C7B35B026E}"/>
    <hyperlink ref="B92" location="'Aqua Regia'!$A$551" display="'Aqua Regia'!$A$551" xr:uid="{802A589C-C175-48A7-AA60-E3D3A0A53FB6}"/>
    <hyperlink ref="B93" location="'Aqua Regia'!$A$569" display="'Aqua Regia'!$A$569" xr:uid="{042C16DF-E00A-4B73-ACC9-A84F2E811D20}"/>
    <hyperlink ref="B94" location="'Aqua Regia'!$A$587" display="'Aqua Regia'!$A$587" xr:uid="{C0C580D5-3DA3-4828-BE99-4CE48446A894}"/>
    <hyperlink ref="B95" location="'Aqua Regia'!$A$605" display="'Aqua Regia'!$A$605" xr:uid="{08547B6E-6C6E-4DE5-B358-82567F5EF8B5}"/>
    <hyperlink ref="B96" location="'Aqua Regia'!$A$624" display="'Aqua Regia'!$A$624" xr:uid="{550A6303-8614-4451-B81C-F13ED8AA40DF}"/>
    <hyperlink ref="B97" location="'Aqua Regia'!$A$642" display="'Aqua Regia'!$A$642" xr:uid="{60B1B531-A51F-4ECE-9FC6-640C6078AF92}"/>
    <hyperlink ref="B98" location="'Aqua Regia'!$A$679" display="'Aqua Regia'!$A$679" xr:uid="{1D20DE96-C5BD-4560-883A-216894ED2A12}"/>
    <hyperlink ref="B99" location="'Aqua Regia'!$A$697" display="'Aqua Regia'!$A$697" xr:uid="{5A8EDE06-267B-4532-BD29-092A5D8C00CE}"/>
    <hyperlink ref="B100" location="'Aqua Regia'!$A$715" display="'Aqua Regia'!$A$715" xr:uid="{9827C348-CCA9-4FE9-AAFC-FD8EBFD35583}"/>
    <hyperlink ref="B101" location="'Aqua Regia'!$A$787" display="'Aqua Regia'!$A$787" xr:uid="{8FC522BB-ADD8-47A1-9CEE-F6B823A2F90A}"/>
    <hyperlink ref="B102" location="'Aqua Regia'!$A$805" display="'Aqua Regia'!$A$805" xr:uid="{399F61F6-5000-4517-A12F-06B2EE2387C0}"/>
    <hyperlink ref="B103" location="'Aqua Regia'!$A$859" display="'Aqua Regia'!$A$859" xr:uid="{E9BC949B-75E2-4BA0-BEDB-26AC3DDCE4FF}"/>
    <hyperlink ref="B104" location="'Aqua Regia'!$A$877" display="'Aqua Regia'!$A$877" xr:uid="{FF48C85A-DF62-4832-B33C-88D3901B9A57}"/>
    <hyperlink ref="B105" location="'Aqua Regia'!$A$895" display="'Aqua Regia'!$A$895" xr:uid="{EA3C7601-EC48-4972-B7F0-2F24251432DD}"/>
    <hyperlink ref="B106" location="'Aqua Regia'!$A$967" display="'Aqua Regia'!$A$967" xr:uid="{42D10239-8B90-4B04-B673-B2AE6A3EBF7F}"/>
    <hyperlink ref="B107" location="'Aqua Regia'!$A$985" display="'Aqua Regia'!$A$985" xr:uid="{2D417C0A-AF2A-4768-B403-C26F207232F0}"/>
    <hyperlink ref="B108" location="'Aqua Regia'!$A$1003" display="'Aqua Regia'!$A$1003" xr:uid="{96531BB4-535F-4838-BBB9-EB50D4B688AC}"/>
    <hyperlink ref="B109" location="'Aqua Regia'!$A$1057" display="'Aqua Regia'!$A$1057" xr:uid="{FC0F476B-57B3-498C-81C7-7B1C7CC15C7A}"/>
    <hyperlink ref="B110" location="'Aqua Regia'!$A$1075" display="'Aqua Regia'!$A$1075" xr:uid="{64065DE3-7811-48D7-8C83-3093F7B37F36}"/>
    <hyperlink ref="B111" location="'Aqua Regia'!$A$1093" display="'Aqua Regia'!$A$1093" xr:uid="{B0C9C285-2AAF-44FD-8ED7-578AFAA01395}"/>
    <hyperlink ref="B112" location="'Aqua Regia'!$A$1129" display="'Aqua Regia'!$A$1129" xr:uid="{C40C9D86-C9E4-4A02-A73F-02A8B0A0384D}"/>
    <hyperlink ref="B113" location="'Aqua Regia'!$A$1147" display="'Aqua Regia'!$A$1147" xr:uid="{4ECD4FED-8FCA-4028-A56D-4B699977C6A7}"/>
    <hyperlink ref="B114" location="'Aqua Regia'!$A$1165" display="'Aqua Regia'!$A$1165" xr:uid="{DFD1593C-EFC4-4CF9-90D1-768BAC78ED7E}"/>
    <hyperlink ref="B115" location="'Aqua Regia'!$A$1183" display="'Aqua Regia'!$A$1183" xr:uid="{407CA558-C1D8-4C5C-806F-561680A547C8}"/>
    <hyperlink ref="B116" location="'Aqua Regia'!$A$1201" display="'Aqua Regia'!$A$1201" xr:uid="{06422A79-4E69-4EAD-9881-060E4A789EE2}"/>
    <hyperlink ref="B117" location="'Aqua Regia'!$A$1219" display="'Aqua Regia'!$A$1219" xr:uid="{F49A63F5-B888-41A4-A567-A6DD5FE1968A}"/>
    <hyperlink ref="B118" location="'Aqua Regia'!$A$1237" display="'Aqua Regia'!$A$1237" xr:uid="{AA736946-BE78-4275-90AD-95686A99186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B6C8-B07A-476B-9DE3-EB4DAF7C2718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485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5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49" t="s">
        <v>234</v>
      </c>
      <c r="E3" s="150" t="s">
        <v>295</v>
      </c>
      <c r="F3" s="151" t="s">
        <v>296</v>
      </c>
      <c r="G3" s="151" t="s">
        <v>297</v>
      </c>
      <c r="H3" s="151" t="s">
        <v>298</v>
      </c>
      <c r="I3" s="15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299</v>
      </c>
      <c r="F4" s="11" t="s">
        <v>299</v>
      </c>
      <c r="G4" s="11" t="s">
        <v>299</v>
      </c>
      <c r="H4" s="11" t="s">
        <v>299</v>
      </c>
      <c r="I4" s="15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/>
      <c r="E5" s="26"/>
      <c r="F5" s="26"/>
      <c r="G5" s="26"/>
      <c r="H5" s="26"/>
      <c r="I5" s="15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3.9030290443793425</v>
      </c>
      <c r="E6" s="22">
        <v>3.41</v>
      </c>
      <c r="F6" s="22">
        <v>3.54</v>
      </c>
      <c r="G6" s="22">
        <v>3.67</v>
      </c>
      <c r="H6" s="22">
        <v>3.76</v>
      </c>
      <c r="I6" s="15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3.8583406367009161</v>
      </c>
      <c r="E7" s="11">
        <v>3.7</v>
      </c>
      <c r="F7" s="11">
        <v>3.61</v>
      </c>
      <c r="G7" s="11"/>
      <c r="H7" s="11">
        <v>3.61</v>
      </c>
      <c r="I7" s="15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3.9470375571548217</v>
      </c>
      <c r="E8" s="11">
        <v>3.58</v>
      </c>
      <c r="F8" s="11">
        <v>3.59</v>
      </c>
      <c r="G8" s="11"/>
      <c r="H8" s="11">
        <v>3.52</v>
      </c>
      <c r="I8" s="15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3.9120873624410981</v>
      </c>
      <c r="E9" s="11">
        <v>3.49</v>
      </c>
      <c r="F9" s="11">
        <v>3.73</v>
      </c>
      <c r="G9" s="11"/>
      <c r="H9" s="11">
        <v>3.69</v>
      </c>
      <c r="I9" s="15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3.6975979163988097</v>
      </c>
      <c r="BN9" s="28"/>
    </row>
    <row r="10" spans="1:66">
      <c r="A10" s="30"/>
      <c r="B10" s="19">
        <v>1</v>
      </c>
      <c r="C10" s="9">
        <v>5</v>
      </c>
      <c r="D10" s="10">
        <v>3.8733711405897679</v>
      </c>
      <c r="E10" s="11">
        <v>3.49</v>
      </c>
      <c r="F10" s="11">
        <v>3.75</v>
      </c>
      <c r="G10" s="11"/>
      <c r="H10" s="11">
        <v>3.59</v>
      </c>
      <c r="I10" s="15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3.8314021244908472</v>
      </c>
      <c r="E11" s="11">
        <v>3.56</v>
      </c>
      <c r="F11" s="11">
        <v>3.73</v>
      </c>
      <c r="G11" s="11"/>
      <c r="H11" s="11">
        <v>3.69</v>
      </c>
      <c r="I11" s="1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3.8326831827950447</v>
      </c>
      <c r="E12" s="11">
        <v>3.7210000000000001</v>
      </c>
      <c r="F12" s="11">
        <v>3.55</v>
      </c>
      <c r="G12" s="11">
        <v>3.8599999999999994</v>
      </c>
      <c r="H12" s="11">
        <v>3.69</v>
      </c>
      <c r="I12" s="15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4.4556675680676596</v>
      </c>
      <c r="E13" s="11">
        <v>3.5920000000000001</v>
      </c>
      <c r="F13" s="11">
        <v>3.62</v>
      </c>
      <c r="G13" s="11"/>
      <c r="H13" s="11">
        <v>3.65</v>
      </c>
      <c r="I13" s="15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3.8316897666510341</v>
      </c>
      <c r="E14" s="11">
        <v>3.8679999999999999</v>
      </c>
      <c r="F14" s="11">
        <v>3.59</v>
      </c>
      <c r="G14" s="11"/>
      <c r="H14" s="11">
        <v>3.81</v>
      </c>
      <c r="I14" s="15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3.7491214630480516</v>
      </c>
      <c r="E15" s="11">
        <v>3.7559999999999998</v>
      </c>
      <c r="F15" s="11">
        <v>3.7</v>
      </c>
      <c r="G15" s="11"/>
      <c r="H15" s="11">
        <v>3.67</v>
      </c>
      <c r="I15" s="15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3.8595247394591139</v>
      </c>
      <c r="E16" s="11">
        <v>3.9049999999999998</v>
      </c>
      <c r="F16" s="11">
        <v>3.64</v>
      </c>
      <c r="G16" s="11"/>
      <c r="H16" s="11">
        <v>3.64</v>
      </c>
      <c r="I16" s="15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3.7248621401786122</v>
      </c>
      <c r="E17" s="11">
        <v>3.84</v>
      </c>
      <c r="F17" s="11">
        <v>3.65</v>
      </c>
      <c r="G17" s="11"/>
      <c r="H17" s="11">
        <v>3.8299999999999996</v>
      </c>
      <c r="I17" s="15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3.9040960495631811</v>
      </c>
      <c r="E18" s="11"/>
      <c r="F18" s="11">
        <v>3.6</v>
      </c>
      <c r="G18" s="11">
        <v>3.63</v>
      </c>
      <c r="H18" s="11"/>
      <c r="I18" s="15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3.8341255400130012</v>
      </c>
      <c r="E19" s="11"/>
      <c r="F19" s="11">
        <v>3.84</v>
      </c>
      <c r="G19" s="11"/>
      <c r="H19" s="11"/>
      <c r="I19" s="15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3.8513388096949521</v>
      </c>
      <c r="E20" s="11"/>
      <c r="F20" s="11">
        <v>3.7</v>
      </c>
      <c r="G20" s="11"/>
      <c r="H20" s="11"/>
      <c r="I20" s="15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3.8301867293066292</v>
      </c>
      <c r="E21" s="11"/>
      <c r="F21" s="11">
        <v>3.69</v>
      </c>
      <c r="G21" s="11"/>
      <c r="H21" s="11"/>
      <c r="I21" s="15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3.8046353330633287</v>
      </c>
      <c r="E22" s="11"/>
      <c r="F22" s="11">
        <v>3.7</v>
      </c>
      <c r="G22" s="11"/>
      <c r="H22" s="11"/>
      <c r="I22" s="15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3.7940936061479933</v>
      </c>
      <c r="E23" s="11"/>
      <c r="F23" s="11">
        <v>3.64</v>
      </c>
      <c r="G23" s="11"/>
      <c r="H23" s="11"/>
      <c r="I23" s="15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3.6908564500817422</v>
      </c>
      <c r="E24" s="11"/>
      <c r="F24" s="11">
        <v>3.6619999999999999</v>
      </c>
      <c r="G24" s="11">
        <v>3.5840000000000001</v>
      </c>
      <c r="H24" s="11"/>
      <c r="I24" s="15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3.736999303838946</v>
      </c>
      <c r="E25" s="11"/>
      <c r="F25" s="11">
        <v>3.7370000000000001</v>
      </c>
      <c r="G25" s="11">
        <v>3.694</v>
      </c>
      <c r="H25" s="11"/>
      <c r="I25" s="15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/>
      <c r="F26" s="11">
        <v>3.609</v>
      </c>
      <c r="G26" s="11">
        <v>3.5150000000000001</v>
      </c>
      <c r="H26" s="11"/>
      <c r="I26" s="15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/>
      <c r="F27" s="11">
        <v>3.6840000000000002</v>
      </c>
      <c r="G27" s="11">
        <v>3.7749999999999999</v>
      </c>
      <c r="H27" s="11"/>
      <c r="I27" s="15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/>
      <c r="F28" s="11">
        <v>3.5960000000000001</v>
      </c>
      <c r="G28" s="11">
        <v>3.4870000000000001</v>
      </c>
      <c r="H28" s="11"/>
      <c r="I28" s="15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/>
      <c r="F29" s="11">
        <v>3.6890000000000001</v>
      </c>
      <c r="G29" s="11">
        <v>3.7679999999999998</v>
      </c>
      <c r="H29" s="11"/>
      <c r="I29" s="15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3.59</v>
      </c>
      <c r="G30" s="11">
        <v>3.75</v>
      </c>
      <c r="H30" s="11"/>
      <c r="I30" s="15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3.8809999999999998</v>
      </c>
      <c r="G31" s="11">
        <v>3.7749999999999999</v>
      </c>
      <c r="H31" s="11"/>
      <c r="I31" s="15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3.7519999999999998</v>
      </c>
      <c r="G32" s="11">
        <v>3.6509999999999998</v>
      </c>
      <c r="H32" s="11"/>
      <c r="I32" s="15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3.7410000000000001</v>
      </c>
      <c r="G33" s="11">
        <v>3.9809999999999999</v>
      </c>
      <c r="H33" s="11"/>
      <c r="I33" s="15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3.8970000000000002</v>
      </c>
      <c r="G34" s="11">
        <v>3.68</v>
      </c>
      <c r="H34" s="11"/>
      <c r="I34" s="15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3.8010000000000002</v>
      </c>
      <c r="G35" s="11">
        <v>3.8820000000000001</v>
      </c>
      <c r="H35" s="11"/>
      <c r="I35" s="15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3.8289974599999996</v>
      </c>
      <c r="G36" s="11">
        <v>3.681</v>
      </c>
      <c r="H36" s="11"/>
      <c r="I36" s="15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3.9315044500000003</v>
      </c>
      <c r="G37" s="11">
        <v>3.875</v>
      </c>
      <c r="H37" s="11"/>
      <c r="I37" s="15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3.9296791799999999</v>
      </c>
      <c r="G38" s="11">
        <v>3.625</v>
      </c>
      <c r="H38" s="11"/>
      <c r="I38" s="15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3.9088683999999998</v>
      </c>
      <c r="G39" s="11">
        <v>3.9110000000000005</v>
      </c>
      <c r="H39" s="11"/>
      <c r="I39" s="15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3.8557886399999997</v>
      </c>
      <c r="G40" s="11">
        <v>3.7509999999999999</v>
      </c>
      <c r="H40" s="11"/>
      <c r="I40" s="15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3.8288332600000006</v>
      </c>
      <c r="G41" s="11">
        <v>3.8990000000000005</v>
      </c>
      <c r="H41" s="11"/>
      <c r="I41" s="15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272</v>
      </c>
      <c r="C42" s="12"/>
      <c r="D42" s="23">
        <v>3.8612574273833031</v>
      </c>
      <c r="E42" s="23">
        <v>3.659333333333334</v>
      </c>
      <c r="F42" s="23">
        <v>3.716463094166667</v>
      </c>
      <c r="G42" s="23">
        <v>3.7354285714285709</v>
      </c>
      <c r="H42" s="23">
        <v>3.6791666666666667</v>
      </c>
      <c r="I42" s="15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273</v>
      </c>
      <c r="C43" s="29"/>
      <c r="D43" s="11">
        <v>3.833404361404023</v>
      </c>
      <c r="E43" s="11">
        <v>3.6459999999999999</v>
      </c>
      <c r="F43" s="11">
        <v>3.7</v>
      </c>
      <c r="G43" s="11">
        <v>3.75</v>
      </c>
      <c r="H43" s="11">
        <v>3.6799999999999997</v>
      </c>
      <c r="I43" s="15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274</v>
      </c>
      <c r="C44" s="29"/>
      <c r="D44" s="24">
        <v>0.15470810190617462</v>
      </c>
      <c r="E44" s="24">
        <v>0.16280067753563118</v>
      </c>
      <c r="F44" s="24">
        <v>0.1132339037608316</v>
      </c>
      <c r="G44" s="24">
        <v>0.13317678905446381</v>
      </c>
      <c r="H44" s="24">
        <v>8.9082018727721077E-2</v>
      </c>
      <c r="I44" s="204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87</v>
      </c>
      <c r="C45" s="29"/>
      <c r="D45" s="13">
        <v>4.0066767061168775E-2</v>
      </c>
      <c r="E45" s="13">
        <v>4.4489163108662182E-2</v>
      </c>
      <c r="F45" s="13">
        <v>3.0468190021464951E-2</v>
      </c>
      <c r="G45" s="13">
        <v>3.5652345241748769E-2</v>
      </c>
      <c r="H45" s="13">
        <v>2.4212553221577643E-2</v>
      </c>
      <c r="I45" s="15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275</v>
      </c>
      <c r="C46" s="29"/>
      <c r="D46" s="13">
        <v>4.4261035051611497E-2</v>
      </c>
      <c r="E46" s="13">
        <v>-1.0348497573457793E-2</v>
      </c>
      <c r="F46" s="13">
        <v>5.1020089783668787E-3</v>
      </c>
      <c r="G46" s="13">
        <v>1.0231143538344867E-2</v>
      </c>
      <c r="H46" s="13">
        <v>-4.9846549432540632E-3</v>
      </c>
      <c r="I46" s="15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276</v>
      </c>
      <c r="C47" s="47"/>
      <c r="D47" s="45" t="s">
        <v>277</v>
      </c>
      <c r="E47" s="45">
        <v>0.92</v>
      </c>
      <c r="F47" s="45">
        <v>0.45</v>
      </c>
      <c r="G47" s="45">
        <v>0.9</v>
      </c>
      <c r="H47" s="45">
        <v>0.45</v>
      </c>
      <c r="I47" s="15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A25D-D8A8-4311-ACCD-503136D295FC}">
  <sheetPr codeName="Sheet15"/>
  <dimension ref="A1:BN1315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486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232</v>
      </c>
      <c r="E2" s="17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50" t="s">
        <v>235</v>
      </c>
      <c r="E3" s="151" t="s">
        <v>238</v>
      </c>
      <c r="F3" s="151" t="s">
        <v>239</v>
      </c>
      <c r="G3" s="151" t="s">
        <v>240</v>
      </c>
      <c r="H3" s="151" t="s">
        <v>241</v>
      </c>
      <c r="I3" s="151" t="s">
        <v>242</v>
      </c>
      <c r="J3" s="151" t="s">
        <v>243</v>
      </c>
      <c r="K3" s="151" t="s">
        <v>244</v>
      </c>
      <c r="L3" s="151" t="s">
        <v>245</v>
      </c>
      <c r="M3" s="151" t="s">
        <v>246</v>
      </c>
      <c r="N3" s="151" t="s">
        <v>247</v>
      </c>
      <c r="O3" s="151" t="s">
        <v>248</v>
      </c>
      <c r="P3" s="151" t="s">
        <v>249</v>
      </c>
      <c r="Q3" s="151" t="s">
        <v>250</v>
      </c>
      <c r="R3" s="151" t="s">
        <v>252</v>
      </c>
      <c r="S3" s="151" t="s">
        <v>254</v>
      </c>
      <c r="T3" s="151" t="s">
        <v>258</v>
      </c>
      <c r="U3" s="151" t="s">
        <v>259</v>
      </c>
      <c r="V3" s="151" t="s">
        <v>260</v>
      </c>
      <c r="W3" s="151" t="s">
        <v>279</v>
      </c>
      <c r="X3" s="151" t="s">
        <v>262</v>
      </c>
      <c r="Y3" s="151" t="s">
        <v>280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300</v>
      </c>
      <c r="E4" s="11" t="s">
        <v>300</v>
      </c>
      <c r="F4" s="11" t="s">
        <v>301</v>
      </c>
      <c r="G4" s="11" t="s">
        <v>115</v>
      </c>
      <c r="H4" s="11" t="s">
        <v>115</v>
      </c>
      <c r="I4" s="11" t="s">
        <v>301</v>
      </c>
      <c r="J4" s="11" t="s">
        <v>300</v>
      </c>
      <c r="K4" s="11" t="s">
        <v>301</v>
      </c>
      <c r="L4" s="11" t="s">
        <v>301</v>
      </c>
      <c r="M4" s="11" t="s">
        <v>301</v>
      </c>
      <c r="N4" s="11" t="s">
        <v>301</v>
      </c>
      <c r="O4" s="11" t="s">
        <v>301</v>
      </c>
      <c r="P4" s="11" t="s">
        <v>300</v>
      </c>
      <c r="Q4" s="11" t="s">
        <v>115</v>
      </c>
      <c r="R4" s="11" t="s">
        <v>301</v>
      </c>
      <c r="S4" s="11" t="s">
        <v>300</v>
      </c>
      <c r="T4" s="11" t="s">
        <v>115</v>
      </c>
      <c r="U4" s="11" t="s">
        <v>300</v>
      </c>
      <c r="V4" s="11" t="s">
        <v>301</v>
      </c>
      <c r="W4" s="11" t="s">
        <v>301</v>
      </c>
      <c r="X4" s="11" t="s">
        <v>115</v>
      </c>
      <c r="Y4" s="11" t="s">
        <v>115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9">
        <v>0.25</v>
      </c>
      <c r="E6" s="210">
        <v>0.2</v>
      </c>
      <c r="F6" s="206">
        <v>0.3</v>
      </c>
      <c r="G6" s="210">
        <v>0.66400000000000003</v>
      </c>
      <c r="H6" s="210">
        <v>0.3</v>
      </c>
      <c r="I6" s="210" t="s">
        <v>302</v>
      </c>
      <c r="J6" s="210">
        <v>0.3</v>
      </c>
      <c r="K6" s="210">
        <v>0.5</v>
      </c>
      <c r="L6" s="206">
        <v>0.25</v>
      </c>
      <c r="M6" s="206">
        <v>0.26</v>
      </c>
      <c r="N6" s="206">
        <v>0.28000000000000003</v>
      </c>
      <c r="O6" s="206">
        <v>0.28000000000000003</v>
      </c>
      <c r="P6" s="206">
        <v>0.19</v>
      </c>
      <c r="Q6" s="210" t="s">
        <v>102</v>
      </c>
      <c r="R6" s="210">
        <v>0.43</v>
      </c>
      <c r="S6" s="206">
        <v>0.37</v>
      </c>
      <c r="T6" s="210" t="s">
        <v>302</v>
      </c>
      <c r="U6" s="206">
        <v>0.25</v>
      </c>
      <c r="V6" s="206">
        <v>0.28999999999999998</v>
      </c>
      <c r="W6" s="206">
        <v>0.22900000000000001</v>
      </c>
      <c r="X6" s="210">
        <v>0.40573000000000004</v>
      </c>
      <c r="Y6" s="210">
        <v>1.3472999999999999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0.28000000000000003</v>
      </c>
      <c r="E7" s="211">
        <v>0.4</v>
      </c>
      <c r="F7" s="24">
        <v>0.31</v>
      </c>
      <c r="G7" s="211">
        <v>0.6381</v>
      </c>
      <c r="H7" s="211">
        <v>0.3</v>
      </c>
      <c r="I7" s="211" t="s">
        <v>302</v>
      </c>
      <c r="J7" s="211">
        <v>0.3</v>
      </c>
      <c r="K7" s="211">
        <v>0.4</v>
      </c>
      <c r="L7" s="24">
        <v>0.28999999999999998</v>
      </c>
      <c r="M7" s="24">
        <v>0.25</v>
      </c>
      <c r="N7" s="24">
        <v>0.26</v>
      </c>
      <c r="O7" s="24">
        <v>0.28999999999999998</v>
      </c>
      <c r="P7" s="24">
        <v>0.16</v>
      </c>
      <c r="Q7" s="211" t="s">
        <v>102</v>
      </c>
      <c r="R7" s="211">
        <v>0.42</v>
      </c>
      <c r="S7" s="24">
        <v>0.36</v>
      </c>
      <c r="T7" s="211" t="s">
        <v>302</v>
      </c>
      <c r="U7" s="24">
        <v>0.27</v>
      </c>
      <c r="V7" s="24">
        <v>0.26</v>
      </c>
      <c r="W7" s="24">
        <v>0.23799999999999999</v>
      </c>
      <c r="X7" s="211">
        <v>0.42320999999999998</v>
      </c>
      <c r="Y7" s="211">
        <v>1.1605000000000001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19">
        <v>1</v>
      </c>
      <c r="C8" s="9">
        <v>3</v>
      </c>
      <c r="D8" s="24">
        <v>0.28999999999999998</v>
      </c>
      <c r="E8" s="211">
        <v>0.4</v>
      </c>
      <c r="F8" s="24">
        <v>0.32</v>
      </c>
      <c r="G8" s="211">
        <v>0.65124999999999988</v>
      </c>
      <c r="H8" s="211">
        <v>0.3</v>
      </c>
      <c r="I8" s="211" t="s">
        <v>302</v>
      </c>
      <c r="J8" s="211">
        <v>0.4</v>
      </c>
      <c r="K8" s="211">
        <v>0.5</v>
      </c>
      <c r="L8" s="24">
        <v>0.26</v>
      </c>
      <c r="M8" s="24">
        <v>0.25</v>
      </c>
      <c r="N8" s="24">
        <v>0.26</v>
      </c>
      <c r="O8" s="24">
        <v>0.25</v>
      </c>
      <c r="P8" s="24">
        <v>0.22</v>
      </c>
      <c r="Q8" s="211" t="s">
        <v>102</v>
      </c>
      <c r="R8" s="211">
        <v>0.42</v>
      </c>
      <c r="S8" s="24">
        <v>0.34</v>
      </c>
      <c r="T8" s="211" t="s">
        <v>302</v>
      </c>
      <c r="U8" s="24">
        <v>0.24</v>
      </c>
      <c r="V8" s="24">
        <v>0.3</v>
      </c>
      <c r="W8" s="24">
        <v>0.24200000000000002</v>
      </c>
      <c r="X8" s="211">
        <v>0.3555100000000001</v>
      </c>
      <c r="Y8" s="211">
        <v>1.0246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19">
        <v>1</v>
      </c>
      <c r="C9" s="9">
        <v>4</v>
      </c>
      <c r="D9" s="24">
        <v>0.28000000000000003</v>
      </c>
      <c r="E9" s="211">
        <v>0.4</v>
      </c>
      <c r="F9" s="24">
        <v>0.28999999999999998</v>
      </c>
      <c r="G9" s="211">
        <v>0.63914999999999988</v>
      </c>
      <c r="H9" s="211">
        <v>0.3</v>
      </c>
      <c r="I9" s="211" t="s">
        <v>302</v>
      </c>
      <c r="J9" s="211">
        <v>0.4</v>
      </c>
      <c r="K9" s="211">
        <v>0.5</v>
      </c>
      <c r="L9" s="24">
        <v>0.26</v>
      </c>
      <c r="M9" s="24">
        <v>0.3</v>
      </c>
      <c r="N9" s="24">
        <v>0.28000000000000003</v>
      </c>
      <c r="O9" s="24">
        <v>0.26</v>
      </c>
      <c r="P9" s="24">
        <v>0.21</v>
      </c>
      <c r="Q9" s="211" t="s">
        <v>102</v>
      </c>
      <c r="R9" s="211">
        <v>0.44</v>
      </c>
      <c r="S9" s="24">
        <v>0.38</v>
      </c>
      <c r="T9" s="211" t="s">
        <v>302</v>
      </c>
      <c r="U9" s="24">
        <v>0.19</v>
      </c>
      <c r="V9" s="24">
        <v>0.28000000000000003</v>
      </c>
      <c r="W9" s="24">
        <v>0.246</v>
      </c>
      <c r="X9" s="211">
        <v>0.4527500000000001</v>
      </c>
      <c r="Y9" s="211">
        <v>1.1094999999999999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0.27275757575757581</v>
      </c>
      <c r="BN9" s="28"/>
    </row>
    <row r="10" spans="1:66">
      <c r="A10" s="30"/>
      <c r="B10" s="19">
        <v>1</v>
      </c>
      <c r="C10" s="9">
        <v>5</v>
      </c>
      <c r="D10" s="24">
        <v>0.28999999999999998</v>
      </c>
      <c r="E10" s="211">
        <v>0.4</v>
      </c>
      <c r="F10" s="24">
        <v>0.33</v>
      </c>
      <c r="G10" s="211">
        <v>0.64739999999999998</v>
      </c>
      <c r="H10" s="211">
        <v>0.3</v>
      </c>
      <c r="I10" s="211" t="s">
        <v>302</v>
      </c>
      <c r="J10" s="211">
        <v>0.4</v>
      </c>
      <c r="K10" s="211">
        <v>0.5</v>
      </c>
      <c r="L10" s="24">
        <v>0.27</v>
      </c>
      <c r="M10" s="24">
        <v>0.28999999999999998</v>
      </c>
      <c r="N10" s="24">
        <v>0.25</v>
      </c>
      <c r="O10" s="24">
        <v>0.28000000000000003</v>
      </c>
      <c r="P10" s="24">
        <v>0.2</v>
      </c>
      <c r="Q10" s="211" t="s">
        <v>102</v>
      </c>
      <c r="R10" s="211">
        <v>0.44</v>
      </c>
      <c r="S10" s="24">
        <v>0.38</v>
      </c>
      <c r="T10" s="211" t="s">
        <v>302</v>
      </c>
      <c r="U10" s="24">
        <v>0.23</v>
      </c>
      <c r="V10" s="24">
        <v>0.27</v>
      </c>
      <c r="W10" s="24">
        <v>0.23699999999999999</v>
      </c>
      <c r="X10" s="211">
        <v>0.47349000000000008</v>
      </c>
      <c r="Y10" s="211">
        <v>1.5255000000000001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15</v>
      </c>
    </row>
    <row r="11" spans="1:66">
      <c r="A11" s="30"/>
      <c r="B11" s="19">
        <v>1</v>
      </c>
      <c r="C11" s="9">
        <v>6</v>
      </c>
      <c r="D11" s="24">
        <v>0.28999999999999998</v>
      </c>
      <c r="E11" s="211">
        <v>0.4</v>
      </c>
      <c r="F11" s="212">
        <v>0.49</v>
      </c>
      <c r="G11" s="211">
        <v>0.66</v>
      </c>
      <c r="H11" s="211">
        <v>0.3</v>
      </c>
      <c r="I11" s="211" t="s">
        <v>302</v>
      </c>
      <c r="J11" s="211">
        <v>0.4</v>
      </c>
      <c r="K11" s="211">
        <v>0.4</v>
      </c>
      <c r="L11" s="24">
        <v>0.28999999999999998</v>
      </c>
      <c r="M11" s="24">
        <v>0.27</v>
      </c>
      <c r="N11" s="24">
        <v>0.26</v>
      </c>
      <c r="O11" s="24">
        <v>0.26</v>
      </c>
      <c r="P11" s="24">
        <v>0.28999999999999998</v>
      </c>
      <c r="Q11" s="211" t="s">
        <v>102</v>
      </c>
      <c r="R11" s="211">
        <v>0.42</v>
      </c>
      <c r="S11" s="24">
        <v>0.36</v>
      </c>
      <c r="T11" s="211" t="s">
        <v>302</v>
      </c>
      <c r="U11" s="24">
        <v>0.22</v>
      </c>
      <c r="V11" s="24">
        <v>0.28999999999999998</v>
      </c>
      <c r="W11" s="24">
        <v>0.23400000000000001</v>
      </c>
      <c r="X11" s="211">
        <v>0.36361999999999994</v>
      </c>
      <c r="Y11" s="211">
        <v>1.2793000000000001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272</v>
      </c>
      <c r="C12" s="12"/>
      <c r="D12" s="208">
        <v>0.28000000000000003</v>
      </c>
      <c r="E12" s="208">
        <v>0.36666666666666664</v>
      </c>
      <c r="F12" s="208">
        <v>0.34</v>
      </c>
      <c r="G12" s="208">
        <v>0.64998333333333325</v>
      </c>
      <c r="H12" s="208">
        <v>0.3</v>
      </c>
      <c r="I12" s="208" t="s">
        <v>686</v>
      </c>
      <c r="J12" s="208">
        <v>0.36666666666666664</v>
      </c>
      <c r="K12" s="208">
        <v>0.46666666666666662</v>
      </c>
      <c r="L12" s="208">
        <v>0.27</v>
      </c>
      <c r="M12" s="208">
        <v>0.27</v>
      </c>
      <c r="N12" s="208">
        <v>0.26500000000000001</v>
      </c>
      <c r="O12" s="208">
        <v>0.27</v>
      </c>
      <c r="P12" s="208">
        <v>0.21166666666666667</v>
      </c>
      <c r="Q12" s="208" t="s">
        <v>686</v>
      </c>
      <c r="R12" s="208">
        <v>0.42833333333333329</v>
      </c>
      <c r="S12" s="208">
        <v>0.36499999999999999</v>
      </c>
      <c r="T12" s="208" t="s">
        <v>686</v>
      </c>
      <c r="U12" s="208">
        <v>0.23333333333333331</v>
      </c>
      <c r="V12" s="208">
        <v>0.28166666666666668</v>
      </c>
      <c r="W12" s="208">
        <v>0.23766666666666666</v>
      </c>
      <c r="X12" s="208">
        <v>0.412385</v>
      </c>
      <c r="Y12" s="208">
        <v>1.2411166666666666</v>
      </c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273</v>
      </c>
      <c r="C13" s="29"/>
      <c r="D13" s="24">
        <v>0.28500000000000003</v>
      </c>
      <c r="E13" s="24">
        <v>0.4</v>
      </c>
      <c r="F13" s="24">
        <v>0.315</v>
      </c>
      <c r="G13" s="24">
        <v>0.64932499999999993</v>
      </c>
      <c r="H13" s="24">
        <v>0.3</v>
      </c>
      <c r="I13" s="24" t="s">
        <v>686</v>
      </c>
      <c r="J13" s="24">
        <v>0.4</v>
      </c>
      <c r="K13" s="24">
        <v>0.5</v>
      </c>
      <c r="L13" s="24">
        <v>0.26500000000000001</v>
      </c>
      <c r="M13" s="24">
        <v>0.26500000000000001</v>
      </c>
      <c r="N13" s="24">
        <v>0.26</v>
      </c>
      <c r="O13" s="24">
        <v>0.27</v>
      </c>
      <c r="P13" s="24">
        <v>0.20500000000000002</v>
      </c>
      <c r="Q13" s="24" t="s">
        <v>686</v>
      </c>
      <c r="R13" s="24">
        <v>0.42499999999999999</v>
      </c>
      <c r="S13" s="24">
        <v>0.36499999999999999</v>
      </c>
      <c r="T13" s="24" t="s">
        <v>686</v>
      </c>
      <c r="U13" s="24">
        <v>0.23499999999999999</v>
      </c>
      <c r="V13" s="24">
        <v>0.28500000000000003</v>
      </c>
      <c r="W13" s="24">
        <v>0.23749999999999999</v>
      </c>
      <c r="X13" s="24">
        <v>0.41447000000000001</v>
      </c>
      <c r="Y13" s="24">
        <v>1.2199</v>
      </c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274</v>
      </c>
      <c r="C14" s="29"/>
      <c r="D14" s="24">
        <v>1.5491933384829661E-2</v>
      </c>
      <c r="E14" s="24">
        <v>8.1649658092772998E-2</v>
      </c>
      <c r="F14" s="24">
        <v>7.4833147735478861E-2</v>
      </c>
      <c r="G14" s="24">
        <v>1.0617469880657418E-2</v>
      </c>
      <c r="H14" s="24">
        <v>0</v>
      </c>
      <c r="I14" s="24" t="s">
        <v>686</v>
      </c>
      <c r="J14" s="24">
        <v>5.1639777949432607E-2</v>
      </c>
      <c r="K14" s="24">
        <v>5.1639777949433252E-2</v>
      </c>
      <c r="L14" s="24">
        <v>1.6733200530681499E-2</v>
      </c>
      <c r="M14" s="24">
        <v>2.0976176963403023E-2</v>
      </c>
      <c r="N14" s="24">
        <v>1.2247448713915901E-2</v>
      </c>
      <c r="O14" s="24">
        <v>1.5491933384829669E-2</v>
      </c>
      <c r="P14" s="24">
        <v>4.3550736694878869E-2</v>
      </c>
      <c r="Q14" s="24" t="s">
        <v>686</v>
      </c>
      <c r="R14" s="24">
        <v>9.8319208025017604E-3</v>
      </c>
      <c r="S14" s="24">
        <v>1.5165750888103097E-2</v>
      </c>
      <c r="T14" s="24" t="s">
        <v>686</v>
      </c>
      <c r="U14" s="24">
        <v>2.7325202042559251E-2</v>
      </c>
      <c r="V14" s="24">
        <v>1.4719601443879732E-2</v>
      </c>
      <c r="W14" s="24">
        <v>5.9553897157672763E-3</v>
      </c>
      <c r="X14" s="24">
        <v>4.7196217539121753E-2</v>
      </c>
      <c r="Y14" s="24">
        <v>0.18127780246535133</v>
      </c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87</v>
      </c>
      <c r="C15" s="29"/>
      <c r="D15" s="13">
        <v>5.5328333517248786E-2</v>
      </c>
      <c r="E15" s="13">
        <v>0.22268088570756273</v>
      </c>
      <c r="F15" s="13">
        <v>0.22009749333964368</v>
      </c>
      <c r="G15" s="13">
        <v>1.6334987893008669E-2</v>
      </c>
      <c r="H15" s="13">
        <v>0</v>
      </c>
      <c r="I15" s="13" t="s">
        <v>686</v>
      </c>
      <c r="J15" s="13">
        <v>0.14083575804390711</v>
      </c>
      <c r="K15" s="13">
        <v>0.11065666703449983</v>
      </c>
      <c r="L15" s="13">
        <v>6.1974816780301846E-2</v>
      </c>
      <c r="M15" s="13">
        <v>7.7689544308900085E-2</v>
      </c>
      <c r="N15" s="13">
        <v>4.6216787599682646E-2</v>
      </c>
      <c r="O15" s="13">
        <v>5.7377531054924699E-2</v>
      </c>
      <c r="P15" s="13">
        <v>0.20575151194430963</v>
      </c>
      <c r="Q15" s="13" t="s">
        <v>686</v>
      </c>
      <c r="R15" s="13">
        <v>2.2953900706229793E-2</v>
      </c>
      <c r="S15" s="13">
        <v>4.1550002433159171E-2</v>
      </c>
      <c r="T15" s="13" t="s">
        <v>686</v>
      </c>
      <c r="U15" s="13">
        <v>0.11710800875382538</v>
      </c>
      <c r="V15" s="13">
        <v>5.2258940037442837E-2</v>
      </c>
      <c r="W15" s="13">
        <v>2.5057740739553757E-2</v>
      </c>
      <c r="X15" s="13">
        <v>0.11444697925269288</v>
      </c>
      <c r="Y15" s="13">
        <v>0.14606024343563029</v>
      </c>
      <c r="Z15" s="15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2.6552605266081386E-2</v>
      </c>
      <c r="E16" s="13">
        <v>0.34429507832463035</v>
      </c>
      <c r="F16" s="13">
        <v>0.2465281635373846</v>
      </c>
      <c r="G16" s="13">
        <v>1.3830074436173749</v>
      </c>
      <c r="H16" s="13">
        <v>9.9877791356515644E-2</v>
      </c>
      <c r="I16" s="13" t="s">
        <v>686</v>
      </c>
      <c r="J16" s="13">
        <v>0.34429507832463035</v>
      </c>
      <c r="K16" s="13">
        <v>0.71092100877680209</v>
      </c>
      <c r="L16" s="13">
        <v>-1.0109987779135743E-2</v>
      </c>
      <c r="M16" s="13">
        <v>-1.0109987779135743E-2</v>
      </c>
      <c r="N16" s="13">
        <v>-2.8441284301744418E-2</v>
      </c>
      <c r="O16" s="13">
        <v>-1.0109987779135743E-2</v>
      </c>
      <c r="P16" s="13">
        <v>-0.22397511387623614</v>
      </c>
      <c r="Q16" s="13" t="s">
        <v>686</v>
      </c>
      <c r="R16" s="13">
        <v>0.57038106877013628</v>
      </c>
      <c r="S16" s="13">
        <v>0.33818464615042743</v>
      </c>
      <c r="T16" s="13" t="s">
        <v>686</v>
      </c>
      <c r="U16" s="13">
        <v>-0.14453949561159896</v>
      </c>
      <c r="V16" s="13">
        <v>3.2663037440284315E-2</v>
      </c>
      <c r="W16" s="13">
        <v>-0.12865237195867141</v>
      </c>
      <c r="X16" s="13">
        <v>0.51191034329518903</v>
      </c>
      <c r="Y16" s="13">
        <v>3.5502555271636478</v>
      </c>
      <c r="Z16" s="15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0.09</v>
      </c>
      <c r="E17" s="45" t="s">
        <v>277</v>
      </c>
      <c r="F17" s="45">
        <v>1.1100000000000001</v>
      </c>
      <c r="G17" s="45">
        <v>6.4</v>
      </c>
      <c r="H17" s="45" t="s">
        <v>277</v>
      </c>
      <c r="I17" s="45">
        <v>0.43</v>
      </c>
      <c r="J17" s="45" t="s">
        <v>277</v>
      </c>
      <c r="K17" s="45" t="s">
        <v>277</v>
      </c>
      <c r="L17" s="45">
        <v>0.09</v>
      </c>
      <c r="M17" s="45">
        <v>0.09</v>
      </c>
      <c r="N17" s="45">
        <v>0.17</v>
      </c>
      <c r="O17" s="45">
        <v>0.09</v>
      </c>
      <c r="P17" s="45">
        <v>1.08</v>
      </c>
      <c r="Q17" s="45">
        <v>3.84</v>
      </c>
      <c r="R17" s="45">
        <v>2.62</v>
      </c>
      <c r="S17" s="45">
        <v>1.54</v>
      </c>
      <c r="T17" s="45">
        <v>0.43</v>
      </c>
      <c r="U17" s="45">
        <v>0.71</v>
      </c>
      <c r="V17" s="45">
        <v>0.11</v>
      </c>
      <c r="W17" s="45">
        <v>0.64</v>
      </c>
      <c r="X17" s="45">
        <v>2.35</v>
      </c>
      <c r="Y17" s="45">
        <v>16.489999999999998</v>
      </c>
      <c r="Z17" s="15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 ht="15">
      <c r="B19" s="8" t="s">
        <v>487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232</v>
      </c>
      <c r="E20" s="17" t="s">
        <v>232</v>
      </c>
      <c r="F20" s="17" t="s">
        <v>232</v>
      </c>
      <c r="G20" s="17" t="s">
        <v>232</v>
      </c>
      <c r="H20" s="17" t="s">
        <v>232</v>
      </c>
      <c r="I20" s="17" t="s">
        <v>232</v>
      </c>
      <c r="J20" s="17" t="s">
        <v>232</v>
      </c>
      <c r="K20" s="17" t="s">
        <v>232</v>
      </c>
      <c r="L20" s="17" t="s">
        <v>232</v>
      </c>
      <c r="M20" s="17" t="s">
        <v>232</v>
      </c>
      <c r="N20" s="17" t="s">
        <v>232</v>
      </c>
      <c r="O20" s="17" t="s">
        <v>232</v>
      </c>
      <c r="P20" s="17" t="s">
        <v>232</v>
      </c>
      <c r="Q20" s="17" t="s">
        <v>232</v>
      </c>
      <c r="R20" s="17" t="s">
        <v>232</v>
      </c>
      <c r="S20" s="17" t="s">
        <v>232</v>
      </c>
      <c r="T20" s="17" t="s">
        <v>232</v>
      </c>
      <c r="U20" s="17" t="s">
        <v>232</v>
      </c>
      <c r="V20" s="17" t="s">
        <v>232</v>
      </c>
      <c r="W20" s="17" t="s">
        <v>232</v>
      </c>
      <c r="X20" s="17" t="s">
        <v>232</v>
      </c>
      <c r="Y20" s="17" t="s">
        <v>232</v>
      </c>
      <c r="Z20" s="17" t="s">
        <v>232</v>
      </c>
      <c r="AA20" s="17" t="s">
        <v>232</v>
      </c>
      <c r="AB20" s="15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233</v>
      </c>
      <c r="C21" s="9" t="s">
        <v>233</v>
      </c>
      <c r="D21" s="150" t="s">
        <v>235</v>
      </c>
      <c r="E21" s="151" t="s">
        <v>237</v>
      </c>
      <c r="F21" s="151" t="s">
        <v>238</v>
      </c>
      <c r="G21" s="151" t="s">
        <v>239</v>
      </c>
      <c r="H21" s="151" t="s">
        <v>240</v>
      </c>
      <c r="I21" s="151" t="s">
        <v>241</v>
      </c>
      <c r="J21" s="151" t="s">
        <v>242</v>
      </c>
      <c r="K21" s="151" t="s">
        <v>243</v>
      </c>
      <c r="L21" s="151" t="s">
        <v>244</v>
      </c>
      <c r="M21" s="151" t="s">
        <v>245</v>
      </c>
      <c r="N21" s="151" t="s">
        <v>246</v>
      </c>
      <c r="O21" s="151" t="s">
        <v>247</v>
      </c>
      <c r="P21" s="151" t="s">
        <v>248</v>
      </c>
      <c r="Q21" s="151" t="s">
        <v>249</v>
      </c>
      <c r="R21" s="151" t="s">
        <v>250</v>
      </c>
      <c r="S21" s="151" t="s">
        <v>252</v>
      </c>
      <c r="T21" s="151" t="s">
        <v>254</v>
      </c>
      <c r="U21" s="151" t="s">
        <v>258</v>
      </c>
      <c r="V21" s="151" t="s">
        <v>259</v>
      </c>
      <c r="W21" s="151" t="s">
        <v>260</v>
      </c>
      <c r="X21" s="151" t="s">
        <v>279</v>
      </c>
      <c r="Y21" s="151" t="s">
        <v>262</v>
      </c>
      <c r="Z21" s="151" t="s">
        <v>303</v>
      </c>
      <c r="AA21" s="151" t="s">
        <v>280</v>
      </c>
      <c r="AB21" s="15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300</v>
      </c>
      <c r="E22" s="11" t="s">
        <v>115</v>
      </c>
      <c r="F22" s="11" t="s">
        <v>115</v>
      </c>
      <c r="G22" s="11" t="s">
        <v>301</v>
      </c>
      <c r="H22" s="11" t="s">
        <v>115</v>
      </c>
      <c r="I22" s="11" t="s">
        <v>115</v>
      </c>
      <c r="J22" s="11" t="s">
        <v>300</v>
      </c>
      <c r="K22" s="11" t="s">
        <v>115</v>
      </c>
      <c r="L22" s="11" t="s">
        <v>301</v>
      </c>
      <c r="M22" s="11" t="s">
        <v>301</v>
      </c>
      <c r="N22" s="11" t="s">
        <v>301</v>
      </c>
      <c r="O22" s="11" t="s">
        <v>301</v>
      </c>
      <c r="P22" s="11" t="s">
        <v>301</v>
      </c>
      <c r="Q22" s="11" t="s">
        <v>300</v>
      </c>
      <c r="R22" s="11" t="s">
        <v>115</v>
      </c>
      <c r="S22" s="11" t="s">
        <v>301</v>
      </c>
      <c r="T22" s="11" t="s">
        <v>301</v>
      </c>
      <c r="U22" s="11" t="s">
        <v>115</v>
      </c>
      <c r="V22" s="11" t="s">
        <v>115</v>
      </c>
      <c r="W22" s="11" t="s">
        <v>301</v>
      </c>
      <c r="X22" s="11" t="s">
        <v>301</v>
      </c>
      <c r="Y22" s="11" t="s">
        <v>115</v>
      </c>
      <c r="Z22" s="11" t="s">
        <v>115</v>
      </c>
      <c r="AA22" s="11" t="s">
        <v>115</v>
      </c>
      <c r="AB22" s="15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15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7.3762999999999996</v>
      </c>
      <c r="E24" s="22">
        <v>7.2448579999999998</v>
      </c>
      <c r="F24" s="22">
        <v>7.59</v>
      </c>
      <c r="G24" s="22">
        <v>7.48</v>
      </c>
      <c r="H24" s="22">
        <v>7.6700000000000008</v>
      </c>
      <c r="I24" s="22">
        <v>7.3470000000000004</v>
      </c>
      <c r="J24" s="153">
        <v>5.67</v>
      </c>
      <c r="K24" s="22">
        <v>7.4700000000000006</v>
      </c>
      <c r="L24" s="22">
        <v>7.2499999999999991</v>
      </c>
      <c r="M24" s="22">
        <v>7.4499999999999993</v>
      </c>
      <c r="N24" s="22">
        <v>7.31</v>
      </c>
      <c r="O24" s="22">
        <v>7.5600000000000005</v>
      </c>
      <c r="P24" s="22">
        <v>7.3800000000000008</v>
      </c>
      <c r="Q24" s="22">
        <v>7.4993000000000007</v>
      </c>
      <c r="R24" s="22">
        <v>7.4034856767359987</v>
      </c>
      <c r="S24" s="22">
        <v>7.3040000000000003</v>
      </c>
      <c r="T24" s="22">
        <v>7.33</v>
      </c>
      <c r="U24" s="22">
        <v>7.2499999999999991</v>
      </c>
      <c r="V24" s="22">
        <v>7.16</v>
      </c>
      <c r="W24" s="22">
        <v>7.55</v>
      </c>
      <c r="X24" s="22">
        <v>6.98</v>
      </c>
      <c r="Y24" s="22">
        <v>7.1681999999999997</v>
      </c>
      <c r="Z24" s="153">
        <v>7.8076000000000008</v>
      </c>
      <c r="AA24" s="22">
        <v>7.4981000000000009</v>
      </c>
      <c r="AB24" s="15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7.3874999999999993</v>
      </c>
      <c r="E25" s="11">
        <v>7.2231420000000002</v>
      </c>
      <c r="F25" s="11">
        <v>7.4899999999999993</v>
      </c>
      <c r="G25" s="11">
        <v>7.01</v>
      </c>
      <c r="H25" s="11">
        <v>7.6172222222222237</v>
      </c>
      <c r="I25" s="11">
        <v>7.5449999999999999</v>
      </c>
      <c r="J25" s="154">
        <v>5.54</v>
      </c>
      <c r="K25" s="11">
        <v>7.5200000000000005</v>
      </c>
      <c r="L25" s="11">
        <v>7.2700000000000005</v>
      </c>
      <c r="M25" s="11">
        <v>7.5600000000000005</v>
      </c>
      <c r="N25" s="11">
        <v>7.12</v>
      </c>
      <c r="O25" s="11">
        <v>7.23</v>
      </c>
      <c r="P25" s="11">
        <v>7.5399999999999991</v>
      </c>
      <c r="Q25" s="11">
        <v>7.3598999999999997</v>
      </c>
      <c r="R25" s="11">
        <v>7.310863054100694</v>
      </c>
      <c r="S25" s="11">
        <v>7.4619999999999997</v>
      </c>
      <c r="T25" s="11">
        <v>7.39</v>
      </c>
      <c r="U25" s="11">
        <v>7.24</v>
      </c>
      <c r="V25" s="11">
        <v>7.02</v>
      </c>
      <c r="W25" s="11">
        <v>7.5399999999999991</v>
      </c>
      <c r="X25" s="11">
        <v>6.97</v>
      </c>
      <c r="Y25" s="11">
        <v>7.4144000000000005</v>
      </c>
      <c r="Z25" s="154">
        <v>8.0282999999999998</v>
      </c>
      <c r="AA25" s="11">
        <v>7.5042999999999997</v>
      </c>
      <c r="AB25" s="15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7.4868000000000006</v>
      </c>
      <c r="E26" s="11">
        <v>7.2395079999999998</v>
      </c>
      <c r="F26" s="11">
        <v>7.5600000000000005</v>
      </c>
      <c r="G26" s="148">
        <v>5.94</v>
      </c>
      <c r="H26" s="11">
        <v>7.580000000000001</v>
      </c>
      <c r="I26" s="11">
        <v>7.5519999999999987</v>
      </c>
      <c r="J26" s="154">
        <v>6.32</v>
      </c>
      <c r="K26" s="11">
        <v>7.39</v>
      </c>
      <c r="L26" s="11">
        <v>7.21</v>
      </c>
      <c r="M26" s="11">
        <v>7.39</v>
      </c>
      <c r="N26" s="11">
        <v>7.4700000000000006</v>
      </c>
      <c r="O26" s="11">
        <v>7.42</v>
      </c>
      <c r="P26" s="11">
        <v>7.31</v>
      </c>
      <c r="Q26" s="11">
        <v>7.5638999999999994</v>
      </c>
      <c r="R26" s="11">
        <v>7.129622265838405</v>
      </c>
      <c r="S26" s="148">
        <v>8.68</v>
      </c>
      <c r="T26" s="11">
        <v>7.2499999999999991</v>
      </c>
      <c r="U26" s="11">
        <v>7.19</v>
      </c>
      <c r="V26" s="11">
        <v>7.12</v>
      </c>
      <c r="W26" s="11">
        <v>7.4499999999999993</v>
      </c>
      <c r="X26" s="11">
        <v>6.97</v>
      </c>
      <c r="Y26" s="11">
        <v>7.2372000000000005</v>
      </c>
      <c r="Z26" s="154">
        <v>7.9922000000000004</v>
      </c>
      <c r="AA26" s="11">
        <v>7.5099</v>
      </c>
      <c r="AB26" s="15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7.4423000000000004</v>
      </c>
      <c r="E27" s="11">
        <v>7.2236319999999994</v>
      </c>
      <c r="F27" s="11">
        <v>7.4499999999999993</v>
      </c>
      <c r="G27" s="11">
        <v>6.99</v>
      </c>
      <c r="H27" s="11">
        <v>7.62</v>
      </c>
      <c r="I27" s="11">
        <v>7.37</v>
      </c>
      <c r="J27" s="154">
        <v>6.47</v>
      </c>
      <c r="K27" s="11">
        <v>7.2900000000000009</v>
      </c>
      <c r="L27" s="11">
        <v>7.16</v>
      </c>
      <c r="M27" s="11">
        <v>7.2700000000000005</v>
      </c>
      <c r="N27" s="11">
        <v>7.55</v>
      </c>
      <c r="O27" s="11">
        <v>7.2700000000000005</v>
      </c>
      <c r="P27" s="11">
        <v>7.33</v>
      </c>
      <c r="Q27" s="11">
        <v>7.5518000000000001</v>
      </c>
      <c r="R27" s="11">
        <v>7.1818033901817016</v>
      </c>
      <c r="S27" s="11">
        <v>7.3559999999999999</v>
      </c>
      <c r="T27" s="11">
        <v>7.4499999999999993</v>
      </c>
      <c r="U27" s="11">
        <v>7.23</v>
      </c>
      <c r="V27" s="11">
        <v>7.1099999999999994</v>
      </c>
      <c r="W27" s="11">
        <v>7.46</v>
      </c>
      <c r="X27" s="11">
        <v>6.97</v>
      </c>
      <c r="Y27" s="11">
        <v>7.33</v>
      </c>
      <c r="Z27" s="154">
        <v>7.9230999999999998</v>
      </c>
      <c r="AA27" s="11">
        <v>7.5023999999999997</v>
      </c>
      <c r="AB27" s="152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7.3591443318091452</v>
      </c>
    </row>
    <row r="28" spans="1:65">
      <c r="A28" s="30"/>
      <c r="B28" s="19">
        <v>1</v>
      </c>
      <c r="C28" s="9">
        <v>5</v>
      </c>
      <c r="D28" s="11">
        <v>7.6055000000000001</v>
      </c>
      <c r="E28" s="11">
        <v>7.2638119999999997</v>
      </c>
      <c r="F28" s="11">
        <v>7.53</v>
      </c>
      <c r="G28" s="11">
        <v>7.6700000000000008</v>
      </c>
      <c r="H28" s="11">
        <v>7.670092592592594</v>
      </c>
      <c r="I28" s="11">
        <v>7.4380000000000006</v>
      </c>
      <c r="J28" s="154">
        <v>6.58</v>
      </c>
      <c r="K28" s="11">
        <v>7.6</v>
      </c>
      <c r="L28" s="11">
        <v>7.26</v>
      </c>
      <c r="M28" s="11">
        <v>7.2000000000000011</v>
      </c>
      <c r="N28" s="11">
        <v>7.21</v>
      </c>
      <c r="O28" s="11">
        <v>7.32</v>
      </c>
      <c r="P28" s="11">
        <v>7.2900000000000009</v>
      </c>
      <c r="Q28" s="11">
        <v>7.5800999999999989</v>
      </c>
      <c r="R28" s="11">
        <v>7.003945591939166</v>
      </c>
      <c r="S28" s="11">
        <v>7.4089999999999998</v>
      </c>
      <c r="T28" s="11">
        <v>7.4000000000000012</v>
      </c>
      <c r="U28" s="11">
        <v>7.2499999999999991</v>
      </c>
      <c r="V28" s="11">
        <v>7.22</v>
      </c>
      <c r="W28" s="11">
        <v>7.48</v>
      </c>
      <c r="X28" s="11">
        <v>6.9599999999999991</v>
      </c>
      <c r="Y28" s="11">
        <v>7.3786000000000005</v>
      </c>
      <c r="Z28" s="154">
        <v>7.8328999999999995</v>
      </c>
      <c r="AA28" s="11">
        <v>7.4971999999999994</v>
      </c>
      <c r="AB28" s="152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7.6978000000000009</v>
      </c>
      <c r="E29" s="11">
        <v>7.2248259999999993</v>
      </c>
      <c r="F29" s="11">
        <v>7.42</v>
      </c>
      <c r="G29" s="11">
        <v>7.08</v>
      </c>
      <c r="H29" s="11">
        <v>7.6001080246913588</v>
      </c>
      <c r="I29" s="11">
        <v>7.3979999999999988</v>
      </c>
      <c r="J29" s="154">
        <v>5.8</v>
      </c>
      <c r="K29" s="11">
        <v>7.5200000000000005</v>
      </c>
      <c r="L29" s="11">
        <v>7.26</v>
      </c>
      <c r="M29" s="11">
        <v>7.31</v>
      </c>
      <c r="N29" s="11">
        <v>7.82</v>
      </c>
      <c r="O29" s="11">
        <v>7.28</v>
      </c>
      <c r="P29" s="11">
        <v>7.33</v>
      </c>
      <c r="Q29" s="148">
        <v>6.6518999999999995</v>
      </c>
      <c r="R29" s="11">
        <v>7.0547256351755001</v>
      </c>
      <c r="S29" s="11">
        <v>7.5149999999999997</v>
      </c>
      <c r="T29" s="11">
        <v>7.4000000000000012</v>
      </c>
      <c r="U29" s="11">
        <v>7.15</v>
      </c>
      <c r="V29" s="11">
        <v>7.31</v>
      </c>
      <c r="W29" s="11">
        <v>7.4900000000000011</v>
      </c>
      <c r="X29" s="11">
        <v>7.16</v>
      </c>
      <c r="Y29" s="11">
        <v>7.3400000000000007</v>
      </c>
      <c r="Z29" s="154">
        <v>7.9960000000000004</v>
      </c>
      <c r="AA29" s="11">
        <v>7.510699999999999</v>
      </c>
      <c r="AB29" s="152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272</v>
      </c>
      <c r="C30" s="12"/>
      <c r="D30" s="23">
        <v>7.499366666666667</v>
      </c>
      <c r="E30" s="23">
        <v>7.2366296666666665</v>
      </c>
      <c r="F30" s="23">
        <v>7.5066666666666668</v>
      </c>
      <c r="G30" s="23">
        <v>7.0283333333333333</v>
      </c>
      <c r="H30" s="23">
        <v>7.6262371399176958</v>
      </c>
      <c r="I30" s="23">
        <v>7.4416666666666664</v>
      </c>
      <c r="J30" s="23">
        <v>6.0633333333333326</v>
      </c>
      <c r="K30" s="23">
        <v>7.4650000000000007</v>
      </c>
      <c r="L30" s="23">
        <v>7.2349999999999994</v>
      </c>
      <c r="M30" s="23">
        <v>7.3633333333333333</v>
      </c>
      <c r="N30" s="23">
        <v>7.4133333333333331</v>
      </c>
      <c r="O30" s="23">
        <v>7.3466666666666667</v>
      </c>
      <c r="P30" s="23">
        <v>7.3633333333333333</v>
      </c>
      <c r="Q30" s="23">
        <v>7.3678166666666662</v>
      </c>
      <c r="R30" s="23">
        <v>7.1807409356619116</v>
      </c>
      <c r="S30" s="23">
        <v>7.6209999999999996</v>
      </c>
      <c r="T30" s="23">
        <v>7.37</v>
      </c>
      <c r="U30" s="23">
        <v>7.2183333333333328</v>
      </c>
      <c r="V30" s="23">
        <v>7.1566666666666672</v>
      </c>
      <c r="W30" s="23">
        <v>7.495000000000001</v>
      </c>
      <c r="X30" s="23">
        <v>7.0016666666666652</v>
      </c>
      <c r="Y30" s="23">
        <v>7.3113999999999999</v>
      </c>
      <c r="Z30" s="23">
        <v>7.9300166666666669</v>
      </c>
      <c r="AA30" s="23">
        <v>7.5037666666666674</v>
      </c>
      <c r="AB30" s="15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273</v>
      </c>
      <c r="C31" s="29"/>
      <c r="D31" s="11">
        <v>7.4645500000000009</v>
      </c>
      <c r="E31" s="11">
        <v>7.2321669999999996</v>
      </c>
      <c r="F31" s="11">
        <v>7.51</v>
      </c>
      <c r="G31" s="11">
        <v>7.0449999999999999</v>
      </c>
      <c r="H31" s="11">
        <v>7.6186111111111119</v>
      </c>
      <c r="I31" s="11">
        <v>7.4179999999999993</v>
      </c>
      <c r="J31" s="11">
        <v>6.0600000000000005</v>
      </c>
      <c r="K31" s="11">
        <v>7.495000000000001</v>
      </c>
      <c r="L31" s="11">
        <v>7.254999999999999</v>
      </c>
      <c r="M31" s="11">
        <v>7.35</v>
      </c>
      <c r="N31" s="11">
        <v>7.3900000000000006</v>
      </c>
      <c r="O31" s="11">
        <v>7.3000000000000007</v>
      </c>
      <c r="P31" s="11">
        <v>7.33</v>
      </c>
      <c r="Q31" s="11">
        <v>7.5255500000000008</v>
      </c>
      <c r="R31" s="11">
        <v>7.1557128280100528</v>
      </c>
      <c r="S31" s="11">
        <v>7.4354999999999993</v>
      </c>
      <c r="T31" s="11">
        <v>7.3950000000000005</v>
      </c>
      <c r="U31" s="11">
        <v>7.2350000000000003</v>
      </c>
      <c r="V31" s="11">
        <v>7.1400000000000006</v>
      </c>
      <c r="W31" s="11">
        <v>7.4850000000000012</v>
      </c>
      <c r="X31" s="11">
        <v>6.97</v>
      </c>
      <c r="Y31" s="11">
        <v>7.3350000000000009</v>
      </c>
      <c r="Z31" s="11">
        <v>7.9576500000000001</v>
      </c>
      <c r="AA31" s="11">
        <v>7.5033499999999993</v>
      </c>
      <c r="AB31" s="152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274</v>
      </c>
      <c r="C32" s="29"/>
      <c r="D32" s="24">
        <v>0.12783908113979378</v>
      </c>
      <c r="E32" s="24">
        <v>1.6155819727474933E-2</v>
      </c>
      <c r="F32" s="24">
        <v>6.5319726474218326E-2</v>
      </c>
      <c r="G32" s="24">
        <v>0.60078004849251343</v>
      </c>
      <c r="H32" s="24">
        <v>3.682190401810416E-2</v>
      </c>
      <c r="I32" s="24">
        <v>8.8169533664790398E-2</v>
      </c>
      <c r="J32" s="24">
        <v>0.44634814513635729</v>
      </c>
      <c r="K32" s="24">
        <v>0.11004544515789806</v>
      </c>
      <c r="L32" s="24">
        <v>4.2308391602612273E-2</v>
      </c>
      <c r="M32" s="24">
        <v>0.13048627003124352</v>
      </c>
      <c r="N32" s="24">
        <v>0.25508168626278666</v>
      </c>
      <c r="O32" s="24">
        <v>0.12290918056299401</v>
      </c>
      <c r="P32" s="24">
        <v>9.1578745714639434E-2</v>
      </c>
      <c r="Q32" s="24">
        <v>0.35979159754872919</v>
      </c>
      <c r="R32" s="24">
        <v>0.15251077477740008</v>
      </c>
      <c r="S32" s="24">
        <v>0.5241480706823215</v>
      </c>
      <c r="T32" s="24">
        <v>7.0142711667001048E-2</v>
      </c>
      <c r="U32" s="24">
        <v>4.0207793606048987E-2</v>
      </c>
      <c r="V32" s="24">
        <v>9.9732976826457292E-2</v>
      </c>
      <c r="W32" s="24">
        <v>4.1352146256270539E-2</v>
      </c>
      <c r="X32" s="24">
        <v>7.782458908768293E-2</v>
      </c>
      <c r="Y32" s="24">
        <v>9.1978954114514955E-2</v>
      </c>
      <c r="Z32" s="24">
        <v>9.2027722272512325E-2</v>
      </c>
      <c r="AA32" s="24">
        <v>5.710925202334881E-3</v>
      </c>
      <c r="AB32" s="204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87</v>
      </c>
      <c r="C33" s="29"/>
      <c r="D33" s="13">
        <v>1.7046650313554536E-2</v>
      </c>
      <c r="E33" s="13">
        <v>2.2325060797144013E-3</v>
      </c>
      <c r="F33" s="13">
        <v>8.7015621413257093E-3</v>
      </c>
      <c r="G33" s="13">
        <v>8.5479731822506066E-2</v>
      </c>
      <c r="H33" s="13">
        <v>4.8283187819283509E-3</v>
      </c>
      <c r="I33" s="13">
        <v>1.1848089630206997E-2</v>
      </c>
      <c r="J33" s="13">
        <v>7.3614317504621885E-2</v>
      </c>
      <c r="K33" s="13">
        <v>1.4741519780026531E-2</v>
      </c>
      <c r="L33" s="13">
        <v>5.8477389913769561E-3</v>
      </c>
      <c r="M33" s="13">
        <v>1.7721086921400207E-2</v>
      </c>
      <c r="N33" s="13">
        <v>3.4408500844800356E-2</v>
      </c>
      <c r="O33" s="13">
        <v>1.6729924759028222E-2</v>
      </c>
      <c r="P33" s="13">
        <v>1.2437131604523238E-2</v>
      </c>
      <c r="Q33" s="13">
        <v>4.8832865124955049E-2</v>
      </c>
      <c r="R33" s="13">
        <v>2.1238863251559683E-2</v>
      </c>
      <c r="S33" s="13">
        <v>6.8776810219435977E-2</v>
      </c>
      <c r="T33" s="13">
        <v>9.5173285843963423E-3</v>
      </c>
      <c r="U33" s="13">
        <v>5.5702323167003912E-3</v>
      </c>
      <c r="V33" s="13">
        <v>1.3935674451763943E-2</v>
      </c>
      <c r="W33" s="13">
        <v>5.5172976993022723E-3</v>
      </c>
      <c r="X33" s="13">
        <v>1.1115151976341293E-2</v>
      </c>
      <c r="Y33" s="13">
        <v>1.2580210919183051E-2</v>
      </c>
      <c r="Z33" s="13">
        <v>1.1604984723341774E-2</v>
      </c>
      <c r="AA33" s="13">
        <v>7.6107446513549375E-4</v>
      </c>
      <c r="AB33" s="152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275</v>
      </c>
      <c r="C34" s="29"/>
      <c r="D34" s="13">
        <v>1.9054162893833437E-2</v>
      </c>
      <c r="E34" s="13">
        <v>-1.6647949764067249E-2</v>
      </c>
      <c r="F34" s="13">
        <v>2.004612604482725E-2</v>
      </c>
      <c r="G34" s="13">
        <v>-4.495237266184815E-2</v>
      </c>
      <c r="H34" s="13">
        <v>3.6294003224542015E-2</v>
      </c>
      <c r="I34" s="13">
        <v>1.1213577440087219E-2</v>
      </c>
      <c r="J34" s="13">
        <v>-0.17608174810144739</v>
      </c>
      <c r="K34" s="13">
        <v>1.4384235913583732E-2</v>
      </c>
      <c r="L34" s="13">
        <v>-1.6869397610880466E-2</v>
      </c>
      <c r="M34" s="13">
        <v>5.6922399334946583E-4</v>
      </c>
      <c r="N34" s="13">
        <v>7.363492150841644E-3</v>
      </c>
      <c r="O34" s="13">
        <v>-1.6955320591478529E-3</v>
      </c>
      <c r="P34" s="13">
        <v>5.6922399334946583E-4</v>
      </c>
      <c r="Q34" s="13">
        <v>1.1784433714712161E-3</v>
      </c>
      <c r="R34" s="13">
        <v>-2.4242410272632298E-2</v>
      </c>
      <c r="S34" s="13">
        <v>3.558235256495923E-2</v>
      </c>
      <c r="T34" s="13">
        <v>1.4751264143484377E-3</v>
      </c>
      <c r="U34" s="13">
        <v>-1.9134153663377895E-2</v>
      </c>
      <c r="V34" s="13">
        <v>-2.7513751057618108E-2</v>
      </c>
      <c r="W34" s="13">
        <v>1.8460796808079216E-2</v>
      </c>
      <c r="X34" s="13">
        <v>-4.8575982345844149E-2</v>
      </c>
      <c r="Y34" s="13">
        <v>-6.4877558662322921E-3</v>
      </c>
      <c r="Z34" s="13">
        <v>7.7573194534313661E-2</v>
      </c>
      <c r="AA34" s="13">
        <v>1.9652058491692603E-2</v>
      </c>
      <c r="AB34" s="15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276</v>
      </c>
      <c r="C35" s="47"/>
      <c r="D35" s="45">
        <v>0.68</v>
      </c>
      <c r="E35" s="45">
        <v>0.66</v>
      </c>
      <c r="F35" s="45">
        <v>0.72</v>
      </c>
      <c r="G35" s="45">
        <v>1.72</v>
      </c>
      <c r="H35" s="45">
        <v>1.33</v>
      </c>
      <c r="I35" s="45">
        <v>0.39</v>
      </c>
      <c r="J35" s="45">
        <v>6.64</v>
      </c>
      <c r="K35" s="45">
        <v>0.51</v>
      </c>
      <c r="L35" s="45">
        <v>0.67</v>
      </c>
      <c r="M35" s="45">
        <v>0.01</v>
      </c>
      <c r="N35" s="45">
        <v>0.24</v>
      </c>
      <c r="O35" s="45">
        <v>0.1</v>
      </c>
      <c r="P35" s="45">
        <v>0.01</v>
      </c>
      <c r="Q35" s="45">
        <v>0.01</v>
      </c>
      <c r="R35" s="45">
        <v>0.94</v>
      </c>
      <c r="S35" s="45">
        <v>1.3</v>
      </c>
      <c r="T35" s="45">
        <v>0.02</v>
      </c>
      <c r="U35" s="45">
        <v>0.75</v>
      </c>
      <c r="V35" s="45">
        <v>1.07</v>
      </c>
      <c r="W35" s="45">
        <v>0.66</v>
      </c>
      <c r="X35" s="45">
        <v>1.86</v>
      </c>
      <c r="Y35" s="45">
        <v>0.28000000000000003</v>
      </c>
      <c r="Z35" s="45">
        <v>2.88</v>
      </c>
      <c r="AA35" s="45">
        <v>0.7</v>
      </c>
      <c r="AB35" s="152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5"/>
    </row>
    <row r="37" spans="1:65" ht="15">
      <c r="B37" s="8" t="s">
        <v>488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232</v>
      </c>
      <c r="E38" s="17" t="s">
        <v>232</v>
      </c>
      <c r="F38" s="17" t="s">
        <v>232</v>
      </c>
      <c r="G38" s="17" t="s">
        <v>232</v>
      </c>
      <c r="H38" s="17" t="s">
        <v>232</v>
      </c>
      <c r="I38" s="17" t="s">
        <v>232</v>
      </c>
      <c r="J38" s="17" t="s">
        <v>232</v>
      </c>
      <c r="K38" s="17" t="s">
        <v>232</v>
      </c>
      <c r="L38" s="17" t="s">
        <v>232</v>
      </c>
      <c r="M38" s="17" t="s">
        <v>232</v>
      </c>
      <c r="N38" s="17" t="s">
        <v>232</v>
      </c>
      <c r="O38" s="17" t="s">
        <v>232</v>
      </c>
      <c r="P38" s="17" t="s">
        <v>232</v>
      </c>
      <c r="Q38" s="17" t="s">
        <v>232</v>
      </c>
      <c r="R38" s="17" t="s">
        <v>232</v>
      </c>
      <c r="S38" s="17" t="s">
        <v>232</v>
      </c>
      <c r="T38" s="17" t="s">
        <v>232</v>
      </c>
      <c r="U38" s="17" t="s">
        <v>232</v>
      </c>
      <c r="V38" s="17" t="s">
        <v>232</v>
      </c>
      <c r="W38" s="17" t="s">
        <v>232</v>
      </c>
      <c r="X38" s="17" t="s">
        <v>232</v>
      </c>
      <c r="Y38" s="15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233</v>
      </c>
      <c r="C39" s="9" t="s">
        <v>233</v>
      </c>
      <c r="D39" s="150" t="s">
        <v>235</v>
      </c>
      <c r="E39" s="151" t="s">
        <v>238</v>
      </c>
      <c r="F39" s="151" t="s">
        <v>239</v>
      </c>
      <c r="G39" s="151" t="s">
        <v>240</v>
      </c>
      <c r="H39" s="151" t="s">
        <v>241</v>
      </c>
      <c r="I39" s="151" t="s">
        <v>242</v>
      </c>
      <c r="J39" s="151" t="s">
        <v>243</v>
      </c>
      <c r="K39" s="151" t="s">
        <v>244</v>
      </c>
      <c r="L39" s="151" t="s">
        <v>245</v>
      </c>
      <c r="M39" s="151" t="s">
        <v>246</v>
      </c>
      <c r="N39" s="151" t="s">
        <v>247</v>
      </c>
      <c r="O39" s="151" t="s">
        <v>248</v>
      </c>
      <c r="P39" s="151" t="s">
        <v>249</v>
      </c>
      <c r="Q39" s="151" t="s">
        <v>250</v>
      </c>
      <c r="R39" s="151" t="s">
        <v>254</v>
      </c>
      <c r="S39" s="151" t="s">
        <v>258</v>
      </c>
      <c r="T39" s="151" t="s">
        <v>259</v>
      </c>
      <c r="U39" s="151" t="s">
        <v>260</v>
      </c>
      <c r="V39" s="151" t="s">
        <v>279</v>
      </c>
      <c r="W39" s="151" t="s">
        <v>262</v>
      </c>
      <c r="X39" s="151" t="s">
        <v>280</v>
      </c>
      <c r="Y39" s="15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300</v>
      </c>
      <c r="E40" s="11" t="s">
        <v>300</v>
      </c>
      <c r="F40" s="11" t="s">
        <v>301</v>
      </c>
      <c r="G40" s="11" t="s">
        <v>115</v>
      </c>
      <c r="H40" s="11" t="s">
        <v>115</v>
      </c>
      <c r="I40" s="11" t="s">
        <v>301</v>
      </c>
      <c r="J40" s="11" t="s">
        <v>300</v>
      </c>
      <c r="K40" s="11" t="s">
        <v>301</v>
      </c>
      <c r="L40" s="11" t="s">
        <v>301</v>
      </c>
      <c r="M40" s="11" t="s">
        <v>301</v>
      </c>
      <c r="N40" s="11" t="s">
        <v>301</v>
      </c>
      <c r="O40" s="11" t="s">
        <v>301</v>
      </c>
      <c r="P40" s="11" t="s">
        <v>300</v>
      </c>
      <c r="Q40" s="11" t="s">
        <v>115</v>
      </c>
      <c r="R40" s="11" t="s">
        <v>300</v>
      </c>
      <c r="S40" s="11" t="s">
        <v>115</v>
      </c>
      <c r="T40" s="11" t="s">
        <v>300</v>
      </c>
      <c r="U40" s="11" t="s">
        <v>301</v>
      </c>
      <c r="V40" s="11" t="s">
        <v>301</v>
      </c>
      <c r="W40" s="11" t="s">
        <v>115</v>
      </c>
      <c r="X40" s="11" t="s">
        <v>115</v>
      </c>
      <c r="Y40" s="15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5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3">
        <v>795.7</v>
      </c>
      <c r="E42" s="213">
        <v>730</v>
      </c>
      <c r="F42" s="213">
        <v>845</v>
      </c>
      <c r="G42" s="213">
        <v>840.49450000000002</v>
      </c>
      <c r="H42" s="213">
        <v>803</v>
      </c>
      <c r="I42" s="213">
        <v>819</v>
      </c>
      <c r="J42" s="213">
        <v>750</v>
      </c>
      <c r="K42" s="214">
        <v>238.3</v>
      </c>
      <c r="L42" s="213">
        <v>848</v>
      </c>
      <c r="M42" s="213">
        <v>829</v>
      </c>
      <c r="N42" s="213">
        <v>828</v>
      </c>
      <c r="O42" s="213">
        <v>826</v>
      </c>
      <c r="P42" s="213">
        <v>843.9</v>
      </c>
      <c r="Q42" s="213">
        <v>765.78532274874181</v>
      </c>
      <c r="R42" s="213">
        <v>861</v>
      </c>
      <c r="S42" s="213">
        <v>792.3</v>
      </c>
      <c r="T42" s="213">
        <v>794.7</v>
      </c>
      <c r="U42" s="213">
        <v>864.2</v>
      </c>
      <c r="V42" s="214">
        <v>312.2</v>
      </c>
      <c r="W42" s="213">
        <v>788.9</v>
      </c>
      <c r="X42" s="214">
        <v>729.43449999999996</v>
      </c>
      <c r="Y42" s="215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7">
        <v>1</v>
      </c>
    </row>
    <row r="43" spans="1:65">
      <c r="A43" s="30"/>
      <c r="B43" s="19">
        <v>1</v>
      </c>
      <c r="C43" s="9">
        <v>2</v>
      </c>
      <c r="D43" s="218">
        <v>814.6</v>
      </c>
      <c r="E43" s="218">
        <v>744</v>
      </c>
      <c r="F43" s="218">
        <v>860</v>
      </c>
      <c r="G43" s="218">
        <v>841.72395000000006</v>
      </c>
      <c r="H43" s="218">
        <v>806</v>
      </c>
      <c r="I43" s="218">
        <v>814</v>
      </c>
      <c r="J43" s="218">
        <v>748</v>
      </c>
      <c r="K43" s="219">
        <v>243.7</v>
      </c>
      <c r="L43" s="218">
        <v>849</v>
      </c>
      <c r="M43" s="218">
        <v>802</v>
      </c>
      <c r="N43" s="218">
        <v>786</v>
      </c>
      <c r="O43" s="218">
        <v>867</v>
      </c>
      <c r="P43" s="218">
        <v>847</v>
      </c>
      <c r="Q43" s="218">
        <v>752.79938859742981</v>
      </c>
      <c r="R43" s="218">
        <v>919</v>
      </c>
      <c r="S43" s="218">
        <v>806.3</v>
      </c>
      <c r="T43" s="218">
        <v>816.1</v>
      </c>
      <c r="U43" s="218">
        <v>867.5</v>
      </c>
      <c r="V43" s="219">
        <v>289.60000000000002</v>
      </c>
      <c r="W43" s="218">
        <v>802.5</v>
      </c>
      <c r="X43" s="219">
        <v>688.12639999999999</v>
      </c>
      <c r="Y43" s="215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26</v>
      </c>
    </row>
    <row r="44" spans="1:65">
      <c r="A44" s="30"/>
      <c r="B44" s="19">
        <v>1</v>
      </c>
      <c r="C44" s="9">
        <v>3</v>
      </c>
      <c r="D44" s="218">
        <v>825.2</v>
      </c>
      <c r="E44" s="220">
        <v>760</v>
      </c>
      <c r="F44" s="218">
        <v>867</v>
      </c>
      <c r="G44" s="218">
        <v>840.93</v>
      </c>
      <c r="H44" s="218">
        <v>800</v>
      </c>
      <c r="I44" s="218">
        <v>795</v>
      </c>
      <c r="J44" s="218">
        <v>784</v>
      </c>
      <c r="K44" s="219">
        <v>234.5</v>
      </c>
      <c r="L44" s="218">
        <v>831</v>
      </c>
      <c r="M44" s="218">
        <v>835</v>
      </c>
      <c r="N44" s="218">
        <v>789</v>
      </c>
      <c r="O44" s="218">
        <v>834</v>
      </c>
      <c r="P44" s="218">
        <v>849.6</v>
      </c>
      <c r="Q44" s="218">
        <v>761.06558299999995</v>
      </c>
      <c r="R44" s="218">
        <v>833</v>
      </c>
      <c r="S44" s="218">
        <v>797.6</v>
      </c>
      <c r="T44" s="218">
        <v>801.6</v>
      </c>
      <c r="U44" s="218">
        <v>861.7</v>
      </c>
      <c r="V44" s="219">
        <v>288.8</v>
      </c>
      <c r="W44" s="218">
        <v>794.2</v>
      </c>
      <c r="X44" s="219">
        <v>662.50260000000003</v>
      </c>
      <c r="Y44" s="215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16</v>
      </c>
    </row>
    <row r="45" spans="1:65">
      <c r="A45" s="30"/>
      <c r="B45" s="19">
        <v>1</v>
      </c>
      <c r="C45" s="9">
        <v>4</v>
      </c>
      <c r="D45" s="218">
        <v>798.5</v>
      </c>
      <c r="E45" s="218">
        <v>737</v>
      </c>
      <c r="F45" s="218">
        <v>885</v>
      </c>
      <c r="G45" s="218">
        <v>838.03</v>
      </c>
      <c r="H45" s="218">
        <v>809</v>
      </c>
      <c r="I45" s="218">
        <v>823</v>
      </c>
      <c r="J45" s="218">
        <v>749</v>
      </c>
      <c r="K45" s="219">
        <v>239.1</v>
      </c>
      <c r="L45" s="218">
        <v>829</v>
      </c>
      <c r="M45" s="218">
        <v>862</v>
      </c>
      <c r="N45" s="218">
        <v>787</v>
      </c>
      <c r="O45" s="218">
        <v>844</v>
      </c>
      <c r="P45" s="218">
        <v>848.6</v>
      </c>
      <c r="Q45" s="218">
        <v>749.97242039803257</v>
      </c>
      <c r="R45" s="218">
        <v>903</v>
      </c>
      <c r="S45" s="218">
        <v>807.7</v>
      </c>
      <c r="T45" s="218">
        <v>853.5</v>
      </c>
      <c r="U45" s="218">
        <v>852.6</v>
      </c>
      <c r="V45" s="219">
        <v>276.39999999999998</v>
      </c>
      <c r="W45" s="218">
        <v>807.1</v>
      </c>
      <c r="X45" s="219">
        <v>664.57989999999995</v>
      </c>
      <c r="Y45" s="215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816.07820897734041</v>
      </c>
    </row>
    <row r="46" spans="1:65">
      <c r="A46" s="30"/>
      <c r="B46" s="19">
        <v>1</v>
      </c>
      <c r="C46" s="9">
        <v>5</v>
      </c>
      <c r="D46" s="218">
        <v>822.7</v>
      </c>
      <c r="E46" s="218">
        <v>731</v>
      </c>
      <c r="F46" s="218">
        <v>856</v>
      </c>
      <c r="G46" s="218">
        <v>838.75116600000013</v>
      </c>
      <c r="H46" s="218">
        <v>803</v>
      </c>
      <c r="I46" s="218">
        <v>800</v>
      </c>
      <c r="J46" s="218">
        <v>758</v>
      </c>
      <c r="K46" s="219">
        <v>241.8</v>
      </c>
      <c r="L46" s="218">
        <v>836</v>
      </c>
      <c r="M46" s="218">
        <v>825</v>
      </c>
      <c r="N46" s="218">
        <v>757</v>
      </c>
      <c r="O46" s="218">
        <v>827</v>
      </c>
      <c r="P46" s="218">
        <v>838.7</v>
      </c>
      <c r="Q46" s="218">
        <v>749.30791225074063</v>
      </c>
      <c r="R46" s="218">
        <v>872</v>
      </c>
      <c r="S46" s="218">
        <v>795.7</v>
      </c>
      <c r="T46" s="218">
        <v>830.4</v>
      </c>
      <c r="U46" s="218">
        <v>846.9</v>
      </c>
      <c r="V46" s="219">
        <v>295.10000000000002</v>
      </c>
      <c r="W46" s="218">
        <v>812.3</v>
      </c>
      <c r="X46" s="219">
        <v>687.29849999999999</v>
      </c>
      <c r="Y46" s="215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17</v>
      </c>
    </row>
    <row r="47" spans="1:65">
      <c r="A47" s="30"/>
      <c r="B47" s="19">
        <v>1</v>
      </c>
      <c r="C47" s="9">
        <v>6</v>
      </c>
      <c r="D47" s="218">
        <v>846.1</v>
      </c>
      <c r="E47" s="218">
        <v>730</v>
      </c>
      <c r="F47" s="218">
        <v>866</v>
      </c>
      <c r="G47" s="218">
        <v>841.89986666666664</v>
      </c>
      <c r="H47" s="218">
        <v>810</v>
      </c>
      <c r="I47" s="218">
        <v>810</v>
      </c>
      <c r="J47" s="218">
        <v>789</v>
      </c>
      <c r="K47" s="219">
        <v>242.8</v>
      </c>
      <c r="L47" s="218">
        <v>804</v>
      </c>
      <c r="M47" s="218">
        <v>892</v>
      </c>
      <c r="N47" s="218">
        <v>761</v>
      </c>
      <c r="O47" s="218">
        <v>839</v>
      </c>
      <c r="P47" s="218">
        <v>845.6</v>
      </c>
      <c r="Q47" s="218">
        <v>748.48645989116221</v>
      </c>
      <c r="R47" s="218">
        <v>904</v>
      </c>
      <c r="S47" s="218">
        <v>800.8</v>
      </c>
      <c r="T47" s="218">
        <v>813.2</v>
      </c>
      <c r="U47" s="218">
        <v>857.2</v>
      </c>
      <c r="V47" s="219">
        <v>316.10000000000002</v>
      </c>
      <c r="W47" s="218">
        <v>791.6</v>
      </c>
      <c r="X47" s="219">
        <v>648.12879999999996</v>
      </c>
      <c r="Y47" s="215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21"/>
    </row>
    <row r="48" spans="1:65">
      <c r="A48" s="30"/>
      <c r="B48" s="20" t="s">
        <v>272</v>
      </c>
      <c r="C48" s="12"/>
      <c r="D48" s="222">
        <v>817.13333333333333</v>
      </c>
      <c r="E48" s="222">
        <v>738.66666666666663</v>
      </c>
      <c r="F48" s="222">
        <v>863.16666666666663</v>
      </c>
      <c r="G48" s="222">
        <v>840.30491377777787</v>
      </c>
      <c r="H48" s="222">
        <v>805.16666666666663</v>
      </c>
      <c r="I48" s="222">
        <v>810.16666666666663</v>
      </c>
      <c r="J48" s="222">
        <v>763</v>
      </c>
      <c r="K48" s="222">
        <v>240.03333333333333</v>
      </c>
      <c r="L48" s="222">
        <v>832.83333333333337</v>
      </c>
      <c r="M48" s="222">
        <v>840.83333333333337</v>
      </c>
      <c r="N48" s="222">
        <v>784.66666666666663</v>
      </c>
      <c r="O48" s="222">
        <v>839.5</v>
      </c>
      <c r="P48" s="222">
        <v>845.56666666666672</v>
      </c>
      <c r="Q48" s="222">
        <v>754.5695144810179</v>
      </c>
      <c r="R48" s="222">
        <v>882</v>
      </c>
      <c r="S48" s="222">
        <v>800.06666666666661</v>
      </c>
      <c r="T48" s="222">
        <v>818.25</v>
      </c>
      <c r="U48" s="222">
        <v>858.34999999999991</v>
      </c>
      <c r="V48" s="222">
        <v>296.36666666666662</v>
      </c>
      <c r="W48" s="222">
        <v>799.43333333333339</v>
      </c>
      <c r="X48" s="222">
        <v>680.01178333333326</v>
      </c>
      <c r="Y48" s="215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3" t="s">
        <v>273</v>
      </c>
      <c r="C49" s="29"/>
      <c r="D49" s="218">
        <v>818.65000000000009</v>
      </c>
      <c r="E49" s="218">
        <v>734</v>
      </c>
      <c r="F49" s="218">
        <v>863</v>
      </c>
      <c r="G49" s="218">
        <v>840.71225000000004</v>
      </c>
      <c r="H49" s="218">
        <v>804.5</v>
      </c>
      <c r="I49" s="218">
        <v>812</v>
      </c>
      <c r="J49" s="218">
        <v>754</v>
      </c>
      <c r="K49" s="218">
        <v>240.45</v>
      </c>
      <c r="L49" s="218">
        <v>833.5</v>
      </c>
      <c r="M49" s="218">
        <v>832</v>
      </c>
      <c r="N49" s="218">
        <v>786.5</v>
      </c>
      <c r="O49" s="218">
        <v>836.5</v>
      </c>
      <c r="P49" s="218">
        <v>846.3</v>
      </c>
      <c r="Q49" s="218">
        <v>751.38590449773119</v>
      </c>
      <c r="R49" s="218">
        <v>887.5</v>
      </c>
      <c r="S49" s="218">
        <v>799.2</v>
      </c>
      <c r="T49" s="218">
        <v>814.65000000000009</v>
      </c>
      <c r="U49" s="218">
        <v>859.45</v>
      </c>
      <c r="V49" s="218">
        <v>292.35000000000002</v>
      </c>
      <c r="W49" s="218">
        <v>798.35</v>
      </c>
      <c r="X49" s="218">
        <v>675.93920000000003</v>
      </c>
      <c r="Y49" s="215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274</v>
      </c>
      <c r="C50" s="29"/>
      <c r="D50" s="218">
        <v>18.698306518684163</v>
      </c>
      <c r="E50" s="218">
        <v>11.792653080060767</v>
      </c>
      <c r="F50" s="218">
        <v>13.347908700117284</v>
      </c>
      <c r="G50" s="218">
        <v>1.5857855524562312</v>
      </c>
      <c r="H50" s="218">
        <v>3.8686776379877745</v>
      </c>
      <c r="I50" s="218">
        <v>10.870449239413553</v>
      </c>
      <c r="J50" s="218">
        <v>18.611824198610947</v>
      </c>
      <c r="K50" s="218">
        <v>3.4267574566442058</v>
      </c>
      <c r="L50" s="218">
        <v>16.436747447918844</v>
      </c>
      <c r="M50" s="218">
        <v>31.619087062511259</v>
      </c>
      <c r="N50" s="218">
        <v>25.413906954001909</v>
      </c>
      <c r="O50" s="218">
        <v>15.136049682793724</v>
      </c>
      <c r="P50" s="218">
        <v>3.9358184239960337</v>
      </c>
      <c r="Q50" s="218">
        <v>7.1686524832222673</v>
      </c>
      <c r="R50" s="218">
        <v>32.360469712289408</v>
      </c>
      <c r="S50" s="218">
        <v>6.0519969156193989</v>
      </c>
      <c r="T50" s="218">
        <v>21.223265535727514</v>
      </c>
      <c r="U50" s="218">
        <v>7.6766529164734418</v>
      </c>
      <c r="V50" s="218">
        <v>15.122257327088006</v>
      </c>
      <c r="W50" s="218">
        <v>9.3105674728593453</v>
      </c>
      <c r="X50" s="218">
        <v>28.715108624514489</v>
      </c>
      <c r="Y50" s="215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87</v>
      </c>
      <c r="C51" s="29"/>
      <c r="D51" s="13">
        <v>2.288280964185873E-2</v>
      </c>
      <c r="E51" s="13">
        <v>1.5964783050623783E-2</v>
      </c>
      <c r="F51" s="13">
        <v>1.5463883413922321E-2</v>
      </c>
      <c r="G51" s="13">
        <v>1.8871549201431885E-3</v>
      </c>
      <c r="H51" s="13">
        <v>4.8048159445097599E-3</v>
      </c>
      <c r="I51" s="13">
        <v>1.3417546890862234E-2</v>
      </c>
      <c r="J51" s="13">
        <v>2.439295438874305E-2</v>
      </c>
      <c r="K51" s="13">
        <v>1.4276173267508149E-2</v>
      </c>
      <c r="L51" s="13">
        <v>1.9735938500602974E-2</v>
      </c>
      <c r="M51" s="13">
        <v>3.7604464296346389E-2</v>
      </c>
      <c r="N51" s="13">
        <v>3.2388156695839311E-2</v>
      </c>
      <c r="O51" s="13">
        <v>1.8029838812142613E-2</v>
      </c>
      <c r="P51" s="13">
        <v>4.6546518200765172E-3</v>
      </c>
      <c r="Q51" s="13">
        <v>9.5003208394295706E-3</v>
      </c>
      <c r="R51" s="13">
        <v>3.6689874957244226E-2</v>
      </c>
      <c r="S51" s="13">
        <v>7.56436578070919E-3</v>
      </c>
      <c r="T51" s="13">
        <v>2.5937385317112756E-2</v>
      </c>
      <c r="U51" s="13">
        <v>8.9434996405585634E-3</v>
      </c>
      <c r="V51" s="13">
        <v>5.1025499922690391E-2</v>
      </c>
      <c r="W51" s="13">
        <v>1.1646458916139781E-2</v>
      </c>
      <c r="X51" s="13">
        <v>4.2227369184334708E-2</v>
      </c>
      <c r="Y51" s="15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275</v>
      </c>
      <c r="C52" s="29"/>
      <c r="D52" s="13">
        <v>1.2929206347944699E-3</v>
      </c>
      <c r="E52" s="13">
        <v>-9.4857994563635306E-2</v>
      </c>
      <c r="F52" s="13">
        <v>5.7700912941095028E-2</v>
      </c>
      <c r="G52" s="13">
        <v>2.9686743909994817E-2</v>
      </c>
      <c r="H52" s="13">
        <v>-1.3370706619341588E-2</v>
      </c>
      <c r="I52" s="13">
        <v>-7.2438428641315999E-3</v>
      </c>
      <c r="J52" s="13">
        <v>-6.5040590954946298E-2</v>
      </c>
      <c r="K52" s="13">
        <v>-0.70586969399154953</v>
      </c>
      <c r="L52" s="13">
        <v>2.053127282615419E-2</v>
      </c>
      <c r="M52" s="13">
        <v>3.033425483449026E-2</v>
      </c>
      <c r="N52" s="13">
        <v>-3.8490848015702794E-2</v>
      </c>
      <c r="O52" s="13">
        <v>2.8700424499767507E-2</v>
      </c>
      <c r="P52" s="13">
        <v>3.6134352522755764E-2</v>
      </c>
      <c r="Q52" s="13">
        <v>-7.5371078187961293E-2</v>
      </c>
      <c r="R52" s="13">
        <v>8.0778766419052905E-2</v>
      </c>
      <c r="S52" s="13">
        <v>-1.9620107649655938E-2</v>
      </c>
      <c r="T52" s="13">
        <v>2.6612535401246973E-3</v>
      </c>
      <c r="U52" s="13">
        <v>5.1798700856909186E-2</v>
      </c>
      <c r="V52" s="13">
        <v>-0.63684036234951635</v>
      </c>
      <c r="W52" s="13">
        <v>-2.0396177058649045E-2</v>
      </c>
      <c r="X52" s="13">
        <v>-0.16673209031585012</v>
      </c>
      <c r="Y52" s="15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276</v>
      </c>
      <c r="C53" s="47"/>
      <c r="D53" s="45">
        <v>0.15</v>
      </c>
      <c r="E53" s="45">
        <v>1.57</v>
      </c>
      <c r="F53" s="45">
        <v>1.17</v>
      </c>
      <c r="G53" s="45">
        <v>0.66</v>
      </c>
      <c r="H53" s="45">
        <v>0.11</v>
      </c>
      <c r="I53" s="45">
        <v>0</v>
      </c>
      <c r="J53" s="45">
        <v>1.04</v>
      </c>
      <c r="K53" s="45">
        <v>12.54</v>
      </c>
      <c r="L53" s="45">
        <v>0.5</v>
      </c>
      <c r="M53" s="45">
        <v>0.67</v>
      </c>
      <c r="N53" s="45">
        <v>0.56000000000000005</v>
      </c>
      <c r="O53" s="45">
        <v>0.64</v>
      </c>
      <c r="P53" s="45">
        <v>0.78</v>
      </c>
      <c r="Q53" s="45">
        <v>1.22</v>
      </c>
      <c r="R53" s="45">
        <v>1.58</v>
      </c>
      <c r="S53" s="45">
        <v>0.22</v>
      </c>
      <c r="T53" s="45">
        <v>0.18</v>
      </c>
      <c r="U53" s="45">
        <v>1.06</v>
      </c>
      <c r="V53" s="45">
        <v>11.3</v>
      </c>
      <c r="W53" s="45">
        <v>0.24</v>
      </c>
      <c r="X53" s="45">
        <v>2.86</v>
      </c>
      <c r="Y53" s="15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489</v>
      </c>
      <c r="BM55" s="28" t="s">
        <v>278</v>
      </c>
    </row>
    <row r="56" spans="1:65" ht="15">
      <c r="A56" s="25" t="s">
        <v>98</v>
      </c>
      <c r="B56" s="18" t="s">
        <v>111</v>
      </c>
      <c r="C56" s="15" t="s">
        <v>112</v>
      </c>
      <c r="D56" s="16" t="s">
        <v>232</v>
      </c>
      <c r="E56" s="15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233</v>
      </c>
      <c r="C57" s="9" t="s">
        <v>233</v>
      </c>
      <c r="D57" s="150" t="s">
        <v>262</v>
      </c>
      <c r="E57" s="15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300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2</v>
      </c>
    </row>
    <row r="59" spans="1:65">
      <c r="A59" s="30"/>
      <c r="B59" s="19"/>
      <c r="C59" s="9"/>
      <c r="D59" s="26"/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8">
        <v>1</v>
      </c>
      <c r="C60" s="14">
        <v>1</v>
      </c>
      <c r="D60" s="22">
        <v>3.2643200000000001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>
        <v>1</v>
      </c>
      <c r="C61" s="9">
        <v>2</v>
      </c>
      <c r="D61" s="11">
        <v>3.4560000000000004</v>
      </c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9">
        <v>1</v>
      </c>
      <c r="C62" s="9">
        <v>3</v>
      </c>
      <c r="D62" s="11">
        <v>3.7781599999999997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16</v>
      </c>
    </row>
    <row r="63" spans="1:65">
      <c r="A63" s="30"/>
      <c r="B63" s="19">
        <v>1</v>
      </c>
      <c r="C63" s="9">
        <v>4</v>
      </c>
      <c r="D63" s="11">
        <v>3.5809600000000006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3.4836133333333299</v>
      </c>
    </row>
    <row r="64" spans="1:65">
      <c r="A64" s="30"/>
      <c r="B64" s="19">
        <v>1</v>
      </c>
      <c r="C64" s="9">
        <v>5</v>
      </c>
      <c r="D64" s="11">
        <v>3.53064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9</v>
      </c>
    </row>
    <row r="65" spans="1:65">
      <c r="A65" s="30"/>
      <c r="B65" s="19">
        <v>1</v>
      </c>
      <c r="C65" s="9">
        <v>6</v>
      </c>
      <c r="D65" s="11">
        <v>3.2915999999999999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20" t="s">
        <v>272</v>
      </c>
      <c r="C66" s="12"/>
      <c r="D66" s="23">
        <v>3.4836133333333339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273</v>
      </c>
      <c r="C67" s="29"/>
      <c r="D67" s="11">
        <v>3.4933200000000002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24">
        <v>0.19192019285803841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87</v>
      </c>
      <c r="C69" s="29"/>
      <c r="D69" s="13">
        <v>5.5092277613485147E-2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275</v>
      </c>
      <c r="C70" s="29"/>
      <c r="D70" s="13">
        <v>1.1102230246251565E-15</v>
      </c>
      <c r="E70" s="15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276</v>
      </c>
      <c r="C71" s="47"/>
      <c r="D71" s="45" t="s">
        <v>277</v>
      </c>
      <c r="E71" s="15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490</v>
      </c>
      <c r="BM73" s="28" t="s">
        <v>278</v>
      </c>
    </row>
    <row r="74" spans="1:65" ht="15">
      <c r="A74" s="25" t="s">
        <v>49</v>
      </c>
      <c r="B74" s="18" t="s">
        <v>111</v>
      </c>
      <c r="C74" s="15" t="s">
        <v>112</v>
      </c>
      <c r="D74" s="16" t="s">
        <v>232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233</v>
      </c>
      <c r="C75" s="9" t="s">
        <v>233</v>
      </c>
      <c r="D75" s="150" t="s">
        <v>240</v>
      </c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115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/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23">
        <v>28.87</v>
      </c>
      <c r="E78" s="224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6">
        <v>1</v>
      </c>
    </row>
    <row r="79" spans="1:65">
      <c r="A79" s="30"/>
      <c r="B79" s="19">
        <v>1</v>
      </c>
      <c r="C79" s="9">
        <v>2</v>
      </c>
      <c r="D79" s="227">
        <v>29.63</v>
      </c>
      <c r="E79" s="224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6">
        <v>4</v>
      </c>
    </row>
    <row r="80" spans="1:65">
      <c r="A80" s="30"/>
      <c r="B80" s="19">
        <v>1</v>
      </c>
      <c r="C80" s="9">
        <v>3</v>
      </c>
      <c r="D80" s="227">
        <v>27.57</v>
      </c>
      <c r="E80" s="224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6">
        <v>16</v>
      </c>
    </row>
    <row r="81" spans="1:65">
      <c r="A81" s="30"/>
      <c r="B81" s="19">
        <v>1</v>
      </c>
      <c r="C81" s="9">
        <v>4</v>
      </c>
      <c r="D81" s="227">
        <v>32.69</v>
      </c>
      <c r="E81" s="224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6">
        <v>29.835000000000001</v>
      </c>
    </row>
    <row r="82" spans="1:65">
      <c r="A82" s="30"/>
      <c r="B82" s="19">
        <v>1</v>
      </c>
      <c r="C82" s="9">
        <v>5</v>
      </c>
      <c r="D82" s="227">
        <v>33.549999999999997</v>
      </c>
      <c r="E82" s="224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6">
        <v>10</v>
      </c>
    </row>
    <row r="83" spans="1:65">
      <c r="A83" s="30"/>
      <c r="B83" s="19">
        <v>1</v>
      </c>
      <c r="C83" s="9">
        <v>6</v>
      </c>
      <c r="D83" s="227">
        <v>26.7</v>
      </c>
      <c r="E83" s="224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8"/>
    </row>
    <row r="84" spans="1:65">
      <c r="A84" s="30"/>
      <c r="B84" s="20" t="s">
        <v>272</v>
      </c>
      <c r="C84" s="12"/>
      <c r="D84" s="229">
        <v>29.834999999999997</v>
      </c>
      <c r="E84" s="224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8"/>
    </row>
    <row r="85" spans="1:65">
      <c r="A85" s="30"/>
      <c r="B85" s="3" t="s">
        <v>273</v>
      </c>
      <c r="C85" s="29"/>
      <c r="D85" s="227">
        <v>29.25</v>
      </c>
      <c r="E85" s="224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8"/>
    </row>
    <row r="86" spans="1:65">
      <c r="A86" s="30"/>
      <c r="B86" s="3" t="s">
        <v>274</v>
      </c>
      <c r="C86" s="29"/>
      <c r="D86" s="227">
        <v>2.7525969556039245</v>
      </c>
      <c r="E86" s="224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8"/>
    </row>
    <row r="87" spans="1:65">
      <c r="A87" s="30"/>
      <c r="B87" s="3" t="s">
        <v>87</v>
      </c>
      <c r="C87" s="29"/>
      <c r="D87" s="13">
        <v>9.2260665513790002E-2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275</v>
      </c>
      <c r="C88" s="29"/>
      <c r="D88" s="13">
        <v>-1.1102230246251565E-16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276</v>
      </c>
      <c r="C89" s="47"/>
      <c r="D89" s="45" t="s">
        <v>277</v>
      </c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BM90" s="55"/>
    </row>
    <row r="91" spans="1:65" ht="15">
      <c r="B91" s="8" t="s">
        <v>491</v>
      </c>
      <c r="BM91" s="28" t="s">
        <v>67</v>
      </c>
    </row>
    <row r="92" spans="1:65" ht="15">
      <c r="A92" s="25" t="s">
        <v>10</v>
      </c>
      <c r="B92" s="18" t="s">
        <v>111</v>
      </c>
      <c r="C92" s="15" t="s">
        <v>112</v>
      </c>
      <c r="D92" s="16" t="s">
        <v>232</v>
      </c>
      <c r="E92" s="17" t="s">
        <v>232</v>
      </c>
      <c r="F92" s="17" t="s">
        <v>232</v>
      </c>
      <c r="G92" s="17" t="s">
        <v>232</v>
      </c>
      <c r="H92" s="17" t="s">
        <v>232</v>
      </c>
      <c r="I92" s="17" t="s">
        <v>232</v>
      </c>
      <c r="J92" s="17" t="s">
        <v>232</v>
      </c>
      <c r="K92" s="17" t="s">
        <v>232</v>
      </c>
      <c r="L92" s="17" t="s">
        <v>232</v>
      </c>
      <c r="M92" s="17" t="s">
        <v>232</v>
      </c>
      <c r="N92" s="17" t="s">
        <v>232</v>
      </c>
      <c r="O92" s="17" t="s">
        <v>232</v>
      </c>
      <c r="P92" s="17" t="s">
        <v>232</v>
      </c>
      <c r="Q92" s="17" t="s">
        <v>232</v>
      </c>
      <c r="R92" s="17" t="s">
        <v>232</v>
      </c>
      <c r="S92" s="17" t="s">
        <v>232</v>
      </c>
      <c r="T92" s="17" t="s">
        <v>232</v>
      </c>
      <c r="U92" s="17" t="s">
        <v>232</v>
      </c>
      <c r="V92" s="17" t="s">
        <v>232</v>
      </c>
      <c r="W92" s="17" t="s">
        <v>232</v>
      </c>
      <c r="X92" s="17" t="s">
        <v>232</v>
      </c>
      <c r="Y92" s="17" t="s">
        <v>232</v>
      </c>
      <c r="Z92" s="17" t="s">
        <v>232</v>
      </c>
      <c r="AA92" s="17" t="s">
        <v>232</v>
      </c>
      <c r="AB92" s="17" t="s">
        <v>232</v>
      </c>
      <c r="AC92" s="17" t="s">
        <v>232</v>
      </c>
      <c r="AD92" s="152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233</v>
      </c>
      <c r="C93" s="9" t="s">
        <v>233</v>
      </c>
      <c r="D93" s="150" t="s">
        <v>235</v>
      </c>
      <c r="E93" s="151" t="s">
        <v>237</v>
      </c>
      <c r="F93" s="151" t="s">
        <v>238</v>
      </c>
      <c r="G93" s="151" t="s">
        <v>239</v>
      </c>
      <c r="H93" s="151" t="s">
        <v>240</v>
      </c>
      <c r="I93" s="151" t="s">
        <v>241</v>
      </c>
      <c r="J93" s="151" t="s">
        <v>242</v>
      </c>
      <c r="K93" s="151" t="s">
        <v>243</v>
      </c>
      <c r="L93" s="151" t="s">
        <v>244</v>
      </c>
      <c r="M93" s="151" t="s">
        <v>245</v>
      </c>
      <c r="N93" s="151" t="s">
        <v>246</v>
      </c>
      <c r="O93" s="151" t="s">
        <v>247</v>
      </c>
      <c r="P93" s="151" t="s">
        <v>248</v>
      </c>
      <c r="Q93" s="151" t="s">
        <v>249</v>
      </c>
      <c r="R93" s="151" t="s">
        <v>250</v>
      </c>
      <c r="S93" s="151" t="s">
        <v>252</v>
      </c>
      <c r="T93" s="151" t="s">
        <v>253</v>
      </c>
      <c r="U93" s="151" t="s">
        <v>254</v>
      </c>
      <c r="V93" s="151" t="s">
        <v>258</v>
      </c>
      <c r="W93" s="151" t="s">
        <v>259</v>
      </c>
      <c r="X93" s="151" t="s">
        <v>260</v>
      </c>
      <c r="Y93" s="151" t="s">
        <v>279</v>
      </c>
      <c r="Z93" s="151" t="s">
        <v>262</v>
      </c>
      <c r="AA93" s="151" t="s">
        <v>303</v>
      </c>
      <c r="AB93" s="151" t="s">
        <v>280</v>
      </c>
      <c r="AC93" s="151" t="s">
        <v>264</v>
      </c>
      <c r="AD93" s="152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300</v>
      </c>
      <c r="E94" s="11" t="s">
        <v>300</v>
      </c>
      <c r="F94" s="11" t="s">
        <v>300</v>
      </c>
      <c r="G94" s="11" t="s">
        <v>301</v>
      </c>
      <c r="H94" s="11" t="s">
        <v>115</v>
      </c>
      <c r="I94" s="11" t="s">
        <v>115</v>
      </c>
      <c r="J94" s="11" t="s">
        <v>301</v>
      </c>
      <c r="K94" s="11" t="s">
        <v>300</v>
      </c>
      <c r="L94" s="11" t="s">
        <v>301</v>
      </c>
      <c r="M94" s="11" t="s">
        <v>301</v>
      </c>
      <c r="N94" s="11" t="s">
        <v>301</v>
      </c>
      <c r="O94" s="11" t="s">
        <v>301</v>
      </c>
      <c r="P94" s="11" t="s">
        <v>301</v>
      </c>
      <c r="Q94" s="11" t="s">
        <v>300</v>
      </c>
      <c r="R94" s="11" t="s">
        <v>115</v>
      </c>
      <c r="S94" s="11" t="s">
        <v>301</v>
      </c>
      <c r="T94" s="11" t="s">
        <v>300</v>
      </c>
      <c r="U94" s="11" t="s">
        <v>301</v>
      </c>
      <c r="V94" s="11" t="s">
        <v>115</v>
      </c>
      <c r="W94" s="11" t="s">
        <v>300</v>
      </c>
      <c r="X94" s="11" t="s">
        <v>301</v>
      </c>
      <c r="Y94" s="11" t="s">
        <v>301</v>
      </c>
      <c r="Z94" s="11" t="s">
        <v>115</v>
      </c>
      <c r="AA94" s="11" t="s">
        <v>115</v>
      </c>
      <c r="AB94" s="11" t="s">
        <v>115</v>
      </c>
      <c r="AC94" s="11" t="s">
        <v>300</v>
      </c>
      <c r="AD94" s="152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0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152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8">
        <v>1</v>
      </c>
      <c r="C96" s="14">
        <v>1</v>
      </c>
      <c r="D96" s="213">
        <v>667.4</v>
      </c>
      <c r="E96" s="213">
        <v>685.47722110701352</v>
      </c>
      <c r="F96" s="213">
        <v>681</v>
      </c>
      <c r="G96" s="214">
        <v>627</v>
      </c>
      <c r="H96" s="213">
        <v>678.601</v>
      </c>
      <c r="I96" s="213">
        <v>705</v>
      </c>
      <c r="J96" s="213">
        <v>683</v>
      </c>
      <c r="K96" s="213">
        <v>691</v>
      </c>
      <c r="L96" s="213">
        <v>641</v>
      </c>
      <c r="M96" s="213">
        <v>700</v>
      </c>
      <c r="N96" s="213">
        <v>680</v>
      </c>
      <c r="O96" s="213">
        <v>690</v>
      </c>
      <c r="P96" s="213">
        <v>680</v>
      </c>
      <c r="Q96" s="213">
        <v>683</v>
      </c>
      <c r="R96" s="213">
        <v>668.35567725070314</v>
      </c>
      <c r="S96" s="213">
        <v>678</v>
      </c>
      <c r="T96" s="213">
        <v>635.6</v>
      </c>
      <c r="U96" s="213">
        <v>674</v>
      </c>
      <c r="V96" s="213">
        <v>652</v>
      </c>
      <c r="W96" s="213">
        <v>683</v>
      </c>
      <c r="X96" s="213">
        <v>685</v>
      </c>
      <c r="Y96" s="213">
        <v>647</v>
      </c>
      <c r="Z96" s="213">
        <v>655.29999999999995</v>
      </c>
      <c r="AA96" s="214">
        <v>710</v>
      </c>
      <c r="AB96" s="213">
        <v>701.54039999999998</v>
      </c>
      <c r="AC96" s="214">
        <v>590.27560000000005</v>
      </c>
      <c r="AD96" s="215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7">
        <v>1</v>
      </c>
    </row>
    <row r="97" spans="1:65">
      <c r="A97" s="30"/>
      <c r="B97" s="19">
        <v>1</v>
      </c>
      <c r="C97" s="9">
        <v>2</v>
      </c>
      <c r="D97" s="218">
        <v>668.6</v>
      </c>
      <c r="E97" s="218">
        <v>687.57234735791701</v>
      </c>
      <c r="F97" s="218">
        <v>683</v>
      </c>
      <c r="G97" s="219">
        <v>627</v>
      </c>
      <c r="H97" s="218">
        <v>680.5575</v>
      </c>
      <c r="I97" s="218">
        <v>708</v>
      </c>
      <c r="J97" s="218">
        <v>668</v>
      </c>
      <c r="K97" s="218">
        <v>682</v>
      </c>
      <c r="L97" s="218">
        <v>639</v>
      </c>
      <c r="M97" s="218">
        <v>710</v>
      </c>
      <c r="N97" s="218">
        <v>660</v>
      </c>
      <c r="O97" s="218">
        <v>670</v>
      </c>
      <c r="P97" s="218">
        <v>700</v>
      </c>
      <c r="Q97" s="218">
        <v>688</v>
      </c>
      <c r="R97" s="218">
        <v>655.78045695000003</v>
      </c>
      <c r="S97" s="218">
        <v>692</v>
      </c>
      <c r="T97" s="218">
        <v>643.20000000000005</v>
      </c>
      <c r="U97" s="218">
        <v>687</v>
      </c>
      <c r="V97" s="218">
        <v>655.6</v>
      </c>
      <c r="W97" s="218">
        <v>683</v>
      </c>
      <c r="X97" s="218">
        <v>685</v>
      </c>
      <c r="Y97" s="218">
        <v>650</v>
      </c>
      <c r="Z97" s="218">
        <v>669.5</v>
      </c>
      <c r="AA97" s="219">
        <v>731</v>
      </c>
      <c r="AB97" s="218">
        <v>692.11419999999998</v>
      </c>
      <c r="AC97" s="219">
        <v>601.07640000000004</v>
      </c>
      <c r="AD97" s="215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7">
        <v>27</v>
      </c>
    </row>
    <row r="98" spans="1:65">
      <c r="A98" s="30"/>
      <c r="B98" s="19">
        <v>1</v>
      </c>
      <c r="C98" s="9">
        <v>3</v>
      </c>
      <c r="D98" s="218">
        <v>675</v>
      </c>
      <c r="E98" s="218">
        <v>686.06583232417995</v>
      </c>
      <c r="F98" s="218">
        <v>681</v>
      </c>
      <c r="G98" s="219">
        <v>609</v>
      </c>
      <c r="H98" s="218">
        <v>681.82</v>
      </c>
      <c r="I98" s="218">
        <v>708</v>
      </c>
      <c r="J98" s="218">
        <v>689</v>
      </c>
      <c r="K98" s="218">
        <v>707</v>
      </c>
      <c r="L98" s="218">
        <v>647</v>
      </c>
      <c r="M98" s="218">
        <v>690</v>
      </c>
      <c r="N98" s="218">
        <v>700</v>
      </c>
      <c r="O98" s="218">
        <v>680</v>
      </c>
      <c r="P98" s="218">
        <v>680</v>
      </c>
      <c r="Q98" s="218">
        <v>696</v>
      </c>
      <c r="R98" s="218">
        <v>675.92105138759473</v>
      </c>
      <c r="S98" s="220">
        <v>771</v>
      </c>
      <c r="T98" s="218">
        <v>664.2</v>
      </c>
      <c r="U98" s="218">
        <v>656</v>
      </c>
      <c r="V98" s="218">
        <v>661</v>
      </c>
      <c r="W98" s="218">
        <v>695</v>
      </c>
      <c r="X98" s="218">
        <v>674</v>
      </c>
      <c r="Y98" s="218">
        <v>656</v>
      </c>
      <c r="Z98" s="218">
        <v>653.79999999999995</v>
      </c>
      <c r="AA98" s="219">
        <v>725</v>
      </c>
      <c r="AB98" s="218">
        <v>676.89469999999994</v>
      </c>
      <c r="AC98" s="219">
        <v>634.99300000000005</v>
      </c>
      <c r="AD98" s="215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7">
        <v>16</v>
      </c>
    </row>
    <row r="99" spans="1:65">
      <c r="A99" s="30"/>
      <c r="B99" s="19">
        <v>1</v>
      </c>
      <c r="C99" s="9">
        <v>4</v>
      </c>
      <c r="D99" s="218">
        <v>674.6</v>
      </c>
      <c r="E99" s="218">
        <v>692.65994467454368</v>
      </c>
      <c r="F99" s="218">
        <v>698</v>
      </c>
      <c r="G99" s="219">
        <v>601</v>
      </c>
      <c r="H99" s="218">
        <v>681.21</v>
      </c>
      <c r="I99" s="218">
        <v>704</v>
      </c>
      <c r="J99" s="218">
        <v>698</v>
      </c>
      <c r="K99" s="218">
        <v>684</v>
      </c>
      <c r="L99" s="218">
        <v>638</v>
      </c>
      <c r="M99" s="218">
        <v>690</v>
      </c>
      <c r="N99" s="218">
        <v>710</v>
      </c>
      <c r="O99" s="218">
        <v>670</v>
      </c>
      <c r="P99" s="218">
        <v>680</v>
      </c>
      <c r="Q99" s="218">
        <v>687</v>
      </c>
      <c r="R99" s="218">
        <v>663.67263964819938</v>
      </c>
      <c r="S99" s="218">
        <v>681</v>
      </c>
      <c r="T99" s="218">
        <v>653.4</v>
      </c>
      <c r="U99" s="218">
        <v>699</v>
      </c>
      <c r="V99" s="218">
        <v>656.2</v>
      </c>
      <c r="W99" s="218">
        <v>700</v>
      </c>
      <c r="X99" s="218">
        <v>675</v>
      </c>
      <c r="Y99" s="218">
        <v>663</v>
      </c>
      <c r="Z99" s="218">
        <v>665.8</v>
      </c>
      <c r="AA99" s="219">
        <v>723</v>
      </c>
      <c r="AB99" s="218">
        <v>685.68269999999995</v>
      </c>
      <c r="AC99" s="219">
        <v>629.21839999999997</v>
      </c>
      <c r="AD99" s="215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7">
        <v>678.27371365791555</v>
      </c>
    </row>
    <row r="100" spans="1:65">
      <c r="A100" s="30"/>
      <c r="B100" s="19">
        <v>1</v>
      </c>
      <c r="C100" s="9">
        <v>5</v>
      </c>
      <c r="D100" s="218">
        <v>683</v>
      </c>
      <c r="E100" s="218">
        <v>688.51090977751505</v>
      </c>
      <c r="F100" s="218">
        <v>689</v>
      </c>
      <c r="G100" s="219">
        <v>604</v>
      </c>
      <c r="H100" s="218">
        <v>684.6</v>
      </c>
      <c r="I100" s="218">
        <v>705</v>
      </c>
      <c r="J100" s="218">
        <v>688</v>
      </c>
      <c r="K100" s="218">
        <v>685</v>
      </c>
      <c r="L100" s="218">
        <v>644</v>
      </c>
      <c r="M100" s="218">
        <v>690</v>
      </c>
      <c r="N100" s="218">
        <v>680</v>
      </c>
      <c r="O100" s="218">
        <v>670</v>
      </c>
      <c r="P100" s="218">
        <v>670</v>
      </c>
      <c r="Q100" s="218">
        <v>673</v>
      </c>
      <c r="R100" s="218">
        <v>666.7799235166666</v>
      </c>
      <c r="S100" s="218">
        <v>681</v>
      </c>
      <c r="T100" s="218">
        <v>664.5</v>
      </c>
      <c r="U100" s="218">
        <v>671</v>
      </c>
      <c r="V100" s="218">
        <v>659.4</v>
      </c>
      <c r="W100" s="218">
        <v>705</v>
      </c>
      <c r="X100" s="218">
        <v>677</v>
      </c>
      <c r="Y100" s="218">
        <v>647</v>
      </c>
      <c r="Z100" s="218">
        <v>664.7</v>
      </c>
      <c r="AA100" s="219">
        <v>717</v>
      </c>
      <c r="AB100" s="218">
        <v>704.6825</v>
      </c>
      <c r="AC100" s="219">
        <v>639.85540000000003</v>
      </c>
      <c r="AD100" s="215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7">
        <v>18</v>
      </c>
    </row>
    <row r="101" spans="1:65">
      <c r="A101" s="30"/>
      <c r="B101" s="19">
        <v>1</v>
      </c>
      <c r="C101" s="9">
        <v>6</v>
      </c>
      <c r="D101" s="218">
        <v>681.3</v>
      </c>
      <c r="E101" s="218">
        <v>696.34403441513496</v>
      </c>
      <c r="F101" s="218">
        <v>684</v>
      </c>
      <c r="G101" s="219">
        <v>621</v>
      </c>
      <c r="H101" s="218">
        <v>676.96749999999997</v>
      </c>
      <c r="I101" s="218">
        <v>704</v>
      </c>
      <c r="J101" s="218">
        <v>684</v>
      </c>
      <c r="K101" s="218">
        <v>701</v>
      </c>
      <c r="L101" s="218">
        <v>652</v>
      </c>
      <c r="M101" s="218">
        <v>690</v>
      </c>
      <c r="N101" s="218">
        <v>730</v>
      </c>
      <c r="O101" s="218">
        <v>670</v>
      </c>
      <c r="P101" s="218">
        <v>680</v>
      </c>
      <c r="Q101" s="218">
        <v>669</v>
      </c>
      <c r="R101" s="218">
        <v>676.50474638289904</v>
      </c>
      <c r="S101" s="218">
        <v>693</v>
      </c>
      <c r="T101" s="218">
        <v>658</v>
      </c>
      <c r="U101" s="218">
        <v>670</v>
      </c>
      <c r="V101" s="218">
        <v>657.1</v>
      </c>
      <c r="W101" s="218">
        <v>687</v>
      </c>
      <c r="X101" s="218">
        <v>679</v>
      </c>
      <c r="Y101" s="218">
        <v>651</v>
      </c>
      <c r="Z101" s="218">
        <v>663.9</v>
      </c>
      <c r="AA101" s="219">
        <v>730</v>
      </c>
      <c r="AB101" s="218">
        <v>684.35720000000003</v>
      </c>
      <c r="AC101" s="219">
        <v>621.51689999999996</v>
      </c>
      <c r="AD101" s="215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21"/>
    </row>
    <row r="102" spans="1:65">
      <c r="A102" s="30"/>
      <c r="B102" s="20" t="s">
        <v>272</v>
      </c>
      <c r="C102" s="12"/>
      <c r="D102" s="222">
        <v>674.98333333333323</v>
      </c>
      <c r="E102" s="222">
        <v>689.43838160938401</v>
      </c>
      <c r="F102" s="222">
        <v>686</v>
      </c>
      <c r="G102" s="222">
        <v>614.83333333333337</v>
      </c>
      <c r="H102" s="222">
        <v>680.62600000000009</v>
      </c>
      <c r="I102" s="222">
        <v>705.66666666666663</v>
      </c>
      <c r="J102" s="222">
        <v>685</v>
      </c>
      <c r="K102" s="222">
        <v>691.66666666666663</v>
      </c>
      <c r="L102" s="222">
        <v>643.5</v>
      </c>
      <c r="M102" s="222">
        <v>695</v>
      </c>
      <c r="N102" s="222">
        <v>693.33333333333337</v>
      </c>
      <c r="O102" s="222">
        <v>675</v>
      </c>
      <c r="P102" s="222">
        <v>681.66666666666663</v>
      </c>
      <c r="Q102" s="222">
        <v>682.66666666666663</v>
      </c>
      <c r="R102" s="222">
        <v>667.8357491893438</v>
      </c>
      <c r="S102" s="222">
        <v>699.33333333333337</v>
      </c>
      <c r="T102" s="222">
        <v>653.15</v>
      </c>
      <c r="U102" s="222">
        <v>676.16666666666663</v>
      </c>
      <c r="V102" s="222">
        <v>656.88333333333333</v>
      </c>
      <c r="W102" s="222">
        <v>692.16666666666663</v>
      </c>
      <c r="X102" s="222">
        <v>679.16666666666663</v>
      </c>
      <c r="Y102" s="222">
        <v>652.33333333333337</v>
      </c>
      <c r="Z102" s="222">
        <v>662.16666666666663</v>
      </c>
      <c r="AA102" s="222">
        <v>722.66666666666663</v>
      </c>
      <c r="AB102" s="222">
        <v>690.87861666666652</v>
      </c>
      <c r="AC102" s="222">
        <v>619.48928333333333</v>
      </c>
      <c r="AD102" s="215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21"/>
    </row>
    <row r="103" spans="1:65">
      <c r="A103" s="30"/>
      <c r="B103" s="3" t="s">
        <v>273</v>
      </c>
      <c r="C103" s="29"/>
      <c r="D103" s="218">
        <v>674.8</v>
      </c>
      <c r="E103" s="218">
        <v>688.04162856771609</v>
      </c>
      <c r="F103" s="218">
        <v>683.5</v>
      </c>
      <c r="G103" s="218">
        <v>615</v>
      </c>
      <c r="H103" s="218">
        <v>680.88374999999996</v>
      </c>
      <c r="I103" s="218">
        <v>705</v>
      </c>
      <c r="J103" s="218">
        <v>686</v>
      </c>
      <c r="K103" s="218">
        <v>688</v>
      </c>
      <c r="L103" s="218">
        <v>642.5</v>
      </c>
      <c r="M103" s="218">
        <v>690</v>
      </c>
      <c r="N103" s="218">
        <v>690</v>
      </c>
      <c r="O103" s="218">
        <v>670</v>
      </c>
      <c r="P103" s="218">
        <v>680</v>
      </c>
      <c r="Q103" s="218">
        <v>685</v>
      </c>
      <c r="R103" s="218">
        <v>667.56780038368493</v>
      </c>
      <c r="S103" s="218">
        <v>686.5</v>
      </c>
      <c r="T103" s="218">
        <v>655.7</v>
      </c>
      <c r="U103" s="218">
        <v>672.5</v>
      </c>
      <c r="V103" s="218">
        <v>656.65000000000009</v>
      </c>
      <c r="W103" s="218">
        <v>691</v>
      </c>
      <c r="X103" s="218">
        <v>678</v>
      </c>
      <c r="Y103" s="218">
        <v>650.5</v>
      </c>
      <c r="Z103" s="218">
        <v>664.3</v>
      </c>
      <c r="AA103" s="218">
        <v>724</v>
      </c>
      <c r="AB103" s="218">
        <v>688.89844999999991</v>
      </c>
      <c r="AC103" s="218">
        <v>625.36764999999991</v>
      </c>
      <c r="AD103" s="215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21"/>
    </row>
    <row r="104" spans="1:65">
      <c r="A104" s="30"/>
      <c r="B104" s="3" t="s">
        <v>274</v>
      </c>
      <c r="C104" s="29"/>
      <c r="D104" s="218">
        <v>6.3650346948517544</v>
      </c>
      <c r="E104" s="218">
        <v>4.2302169752769352</v>
      </c>
      <c r="F104" s="218">
        <v>6.5726706900619938</v>
      </c>
      <c r="G104" s="218">
        <v>11.634718160173312</v>
      </c>
      <c r="H104" s="218">
        <v>2.6476143034815531</v>
      </c>
      <c r="I104" s="218">
        <v>1.8618986725025255</v>
      </c>
      <c r="J104" s="218">
        <v>9.879271228182775</v>
      </c>
      <c r="K104" s="218">
        <v>10.191499726078918</v>
      </c>
      <c r="L104" s="218">
        <v>5.3197744313081543</v>
      </c>
      <c r="M104" s="218">
        <v>8.3666002653407556</v>
      </c>
      <c r="N104" s="218">
        <v>25.033311140691449</v>
      </c>
      <c r="O104" s="218">
        <v>8.3666002653407556</v>
      </c>
      <c r="P104" s="218">
        <v>9.8319208025017506</v>
      </c>
      <c r="Q104" s="218">
        <v>10.053191864610298</v>
      </c>
      <c r="R104" s="218">
        <v>7.8047455954250422</v>
      </c>
      <c r="S104" s="218">
        <v>35.657631254286464</v>
      </c>
      <c r="T104" s="218">
        <v>11.674887579758526</v>
      </c>
      <c r="U104" s="218">
        <v>14.932068398807536</v>
      </c>
      <c r="V104" s="218">
        <v>3.1396921292806117</v>
      </c>
      <c r="W104" s="218">
        <v>9.2610294604145746</v>
      </c>
      <c r="X104" s="218">
        <v>4.8339080118126647</v>
      </c>
      <c r="Y104" s="218">
        <v>6.1860057118197576</v>
      </c>
      <c r="Z104" s="218">
        <v>6.2217896675045923</v>
      </c>
      <c r="AA104" s="218">
        <v>8.0166493416306217</v>
      </c>
      <c r="AB104" s="218">
        <v>10.684791395140426</v>
      </c>
      <c r="AC104" s="218">
        <v>19.730101092332657</v>
      </c>
      <c r="AD104" s="215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21"/>
    </row>
    <row r="105" spans="1:65">
      <c r="A105" s="30"/>
      <c r="B105" s="3" t="s">
        <v>87</v>
      </c>
      <c r="C105" s="29"/>
      <c r="D105" s="13">
        <v>9.4299138667894352E-3</v>
      </c>
      <c r="E105" s="13">
        <v>6.1357433646240696E-3</v>
      </c>
      <c r="F105" s="13">
        <v>9.5811526094198157E-3</v>
      </c>
      <c r="G105" s="13">
        <v>1.8923369195185651E-2</v>
      </c>
      <c r="H105" s="13">
        <v>3.889969386243771E-3</v>
      </c>
      <c r="I105" s="13">
        <v>2.6384959931542639E-3</v>
      </c>
      <c r="J105" s="13">
        <v>1.4422293763770475E-2</v>
      </c>
      <c r="K105" s="13">
        <v>1.4734698399150243E-2</v>
      </c>
      <c r="L105" s="13">
        <v>8.2669377331906057E-3</v>
      </c>
      <c r="M105" s="13">
        <v>1.2038273763080224E-2</v>
      </c>
      <c r="N105" s="13">
        <v>3.610573722215113E-2</v>
      </c>
      <c r="O105" s="13">
        <v>1.2394963356060379E-2</v>
      </c>
      <c r="P105" s="13">
        <v>1.4423355700491566E-2</v>
      </c>
      <c r="Q105" s="13">
        <v>1.4726355270425241E-2</v>
      </c>
      <c r="R105" s="13">
        <v>1.1686624450546227E-2</v>
      </c>
      <c r="S105" s="13">
        <v>5.0988033252077875E-2</v>
      </c>
      <c r="T105" s="13">
        <v>1.7874741758797406E-2</v>
      </c>
      <c r="U105" s="13">
        <v>2.2083413949431901E-2</v>
      </c>
      <c r="V105" s="13">
        <v>4.7796799978899523E-3</v>
      </c>
      <c r="W105" s="13">
        <v>1.337976806224114E-2</v>
      </c>
      <c r="X105" s="13">
        <v>7.1174105695401202E-3</v>
      </c>
      <c r="Y105" s="13">
        <v>9.4828907181702966E-3</v>
      </c>
      <c r="Z105" s="13">
        <v>9.3961082318216853E-3</v>
      </c>
      <c r="AA105" s="13">
        <v>1.1093149457975952E-2</v>
      </c>
      <c r="AB105" s="13">
        <v>1.5465511795244342E-2</v>
      </c>
      <c r="AC105" s="13">
        <v>3.1848978865573578E-2</v>
      </c>
      <c r="AD105" s="152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275</v>
      </c>
      <c r="C106" s="29"/>
      <c r="D106" s="13">
        <v>-4.8511098960880572E-3</v>
      </c>
      <c r="E106" s="13">
        <v>1.6460416682311907E-2</v>
      </c>
      <c r="F106" s="13">
        <v>1.1391103895825205E-2</v>
      </c>
      <c r="G106" s="13">
        <v>-9.3532122868877798E-2</v>
      </c>
      <c r="H106" s="13">
        <v>3.4680488049561031E-3</v>
      </c>
      <c r="I106" s="13">
        <v>4.0386281315579087E-2</v>
      </c>
      <c r="J106" s="13">
        <v>9.9167728405833433E-3</v>
      </c>
      <c r="K106" s="13">
        <v>1.9745646542194795E-2</v>
      </c>
      <c r="L106" s="13">
        <v>-5.1267965951948269E-2</v>
      </c>
      <c r="M106" s="13">
        <v>2.4660083393000631E-2</v>
      </c>
      <c r="N106" s="13">
        <v>2.2202864967597824E-2</v>
      </c>
      <c r="O106" s="13">
        <v>-4.8265377118339448E-3</v>
      </c>
      <c r="P106" s="13">
        <v>5.0023359897775066E-3</v>
      </c>
      <c r="Q106" s="13">
        <v>6.4766670450193686E-3</v>
      </c>
      <c r="R106" s="13">
        <v>-1.5389015169525067E-2</v>
      </c>
      <c r="S106" s="13">
        <v>3.1048851299048108E-2</v>
      </c>
      <c r="T106" s="13">
        <v>-3.7040671268865677E-2</v>
      </c>
      <c r="U106" s="13">
        <v>-3.1064848140519574E-3</v>
      </c>
      <c r="V106" s="13">
        <v>-3.1536501995963251E-2</v>
      </c>
      <c r="W106" s="13">
        <v>2.0482812069815726E-2</v>
      </c>
      <c r="X106" s="13">
        <v>1.3165083516732956E-3</v>
      </c>
      <c r="Y106" s="13">
        <v>-3.8244708297312968E-2</v>
      </c>
      <c r="Z106" s="13">
        <v>-2.3747119587436138E-2</v>
      </c>
      <c r="AA106" s="13">
        <v>6.5449909254688299E-2</v>
      </c>
      <c r="AB106" s="13">
        <v>1.8583799954111413E-2</v>
      </c>
      <c r="AC106" s="13">
        <v>-8.6667711192225161E-2</v>
      </c>
      <c r="AD106" s="152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276</v>
      </c>
      <c r="C107" s="47"/>
      <c r="D107" s="45">
        <v>0.36</v>
      </c>
      <c r="E107" s="45">
        <v>0.48</v>
      </c>
      <c r="F107" s="45">
        <v>0.28000000000000003</v>
      </c>
      <c r="G107" s="45">
        <v>3.85</v>
      </c>
      <c r="H107" s="45">
        <v>0.03</v>
      </c>
      <c r="I107" s="45">
        <v>1.42</v>
      </c>
      <c r="J107" s="45">
        <v>0.22</v>
      </c>
      <c r="K107" s="45">
        <v>0.61</v>
      </c>
      <c r="L107" s="45">
        <v>2.19</v>
      </c>
      <c r="M107" s="45">
        <v>0.81</v>
      </c>
      <c r="N107" s="45">
        <v>0.71</v>
      </c>
      <c r="O107" s="45">
        <v>0.36</v>
      </c>
      <c r="P107" s="45">
        <v>0.03</v>
      </c>
      <c r="Q107" s="45">
        <v>0.09</v>
      </c>
      <c r="R107" s="45">
        <v>0.77</v>
      </c>
      <c r="S107" s="45">
        <v>1.06</v>
      </c>
      <c r="T107" s="45">
        <v>1.63</v>
      </c>
      <c r="U107" s="45">
        <v>0.28999999999999998</v>
      </c>
      <c r="V107" s="45">
        <v>1.41</v>
      </c>
      <c r="W107" s="45">
        <v>0.64</v>
      </c>
      <c r="X107" s="45">
        <v>0.12</v>
      </c>
      <c r="Y107" s="45">
        <v>1.67</v>
      </c>
      <c r="Z107" s="45">
        <v>1.1000000000000001</v>
      </c>
      <c r="AA107" s="45">
        <v>2.41</v>
      </c>
      <c r="AB107" s="45">
        <v>0.56999999999999995</v>
      </c>
      <c r="AC107" s="45">
        <v>3.58</v>
      </c>
      <c r="AD107" s="152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BM108" s="55"/>
    </row>
    <row r="109" spans="1:65" ht="15">
      <c r="B109" s="8" t="s">
        <v>492</v>
      </c>
      <c r="BM109" s="28" t="s">
        <v>67</v>
      </c>
    </row>
    <row r="110" spans="1:65" ht="15">
      <c r="A110" s="25" t="s">
        <v>13</v>
      </c>
      <c r="B110" s="18" t="s">
        <v>111</v>
      </c>
      <c r="C110" s="15" t="s">
        <v>112</v>
      </c>
      <c r="D110" s="16" t="s">
        <v>232</v>
      </c>
      <c r="E110" s="17" t="s">
        <v>232</v>
      </c>
      <c r="F110" s="17" t="s">
        <v>232</v>
      </c>
      <c r="G110" s="17" t="s">
        <v>232</v>
      </c>
      <c r="H110" s="17" t="s">
        <v>232</v>
      </c>
      <c r="I110" s="17" t="s">
        <v>232</v>
      </c>
      <c r="J110" s="17" t="s">
        <v>232</v>
      </c>
      <c r="K110" s="17" t="s">
        <v>232</v>
      </c>
      <c r="L110" s="17" t="s">
        <v>232</v>
      </c>
      <c r="M110" s="17" t="s">
        <v>232</v>
      </c>
      <c r="N110" s="17" t="s">
        <v>232</v>
      </c>
      <c r="O110" s="17" t="s">
        <v>232</v>
      </c>
      <c r="P110" s="17" t="s">
        <v>232</v>
      </c>
      <c r="Q110" s="17" t="s">
        <v>232</v>
      </c>
      <c r="R110" s="17" t="s">
        <v>232</v>
      </c>
      <c r="S110" s="17" t="s">
        <v>232</v>
      </c>
      <c r="T110" s="17" t="s">
        <v>232</v>
      </c>
      <c r="U110" s="17" t="s">
        <v>232</v>
      </c>
      <c r="V110" s="17" t="s">
        <v>232</v>
      </c>
      <c r="W110" s="17" t="s">
        <v>232</v>
      </c>
      <c r="X110" s="17" t="s">
        <v>232</v>
      </c>
      <c r="Y110" s="17" t="s">
        <v>232</v>
      </c>
      <c r="Z110" s="17" t="s">
        <v>232</v>
      </c>
      <c r="AA110" s="17" t="s">
        <v>232</v>
      </c>
      <c r="AB110" s="152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233</v>
      </c>
      <c r="C111" s="9" t="s">
        <v>233</v>
      </c>
      <c r="D111" s="150" t="s">
        <v>235</v>
      </c>
      <c r="E111" s="151" t="s">
        <v>238</v>
      </c>
      <c r="F111" s="151" t="s">
        <v>239</v>
      </c>
      <c r="G111" s="151" t="s">
        <v>240</v>
      </c>
      <c r="H111" s="151" t="s">
        <v>241</v>
      </c>
      <c r="I111" s="151" t="s">
        <v>242</v>
      </c>
      <c r="J111" s="151" t="s">
        <v>243</v>
      </c>
      <c r="K111" s="151" t="s">
        <v>244</v>
      </c>
      <c r="L111" s="151" t="s">
        <v>245</v>
      </c>
      <c r="M111" s="151" t="s">
        <v>246</v>
      </c>
      <c r="N111" s="151" t="s">
        <v>247</v>
      </c>
      <c r="O111" s="151" t="s">
        <v>248</v>
      </c>
      <c r="P111" s="151" t="s">
        <v>249</v>
      </c>
      <c r="Q111" s="151" t="s">
        <v>250</v>
      </c>
      <c r="R111" s="151" t="s">
        <v>252</v>
      </c>
      <c r="S111" s="151" t="s">
        <v>253</v>
      </c>
      <c r="T111" s="151" t="s">
        <v>254</v>
      </c>
      <c r="U111" s="151" t="s">
        <v>258</v>
      </c>
      <c r="V111" s="151" t="s">
        <v>259</v>
      </c>
      <c r="W111" s="151" t="s">
        <v>260</v>
      </c>
      <c r="X111" s="151" t="s">
        <v>279</v>
      </c>
      <c r="Y111" s="151" t="s">
        <v>262</v>
      </c>
      <c r="Z111" s="151" t="s">
        <v>280</v>
      </c>
      <c r="AA111" s="151" t="s">
        <v>264</v>
      </c>
      <c r="AB111" s="15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300</v>
      </c>
      <c r="E112" s="11" t="s">
        <v>300</v>
      </c>
      <c r="F112" s="11" t="s">
        <v>301</v>
      </c>
      <c r="G112" s="11" t="s">
        <v>115</v>
      </c>
      <c r="H112" s="11" t="s">
        <v>115</v>
      </c>
      <c r="I112" s="11" t="s">
        <v>300</v>
      </c>
      <c r="J112" s="11" t="s">
        <v>300</v>
      </c>
      <c r="K112" s="11" t="s">
        <v>301</v>
      </c>
      <c r="L112" s="11" t="s">
        <v>301</v>
      </c>
      <c r="M112" s="11" t="s">
        <v>301</v>
      </c>
      <c r="N112" s="11" t="s">
        <v>301</v>
      </c>
      <c r="O112" s="11" t="s">
        <v>301</v>
      </c>
      <c r="P112" s="11" t="s">
        <v>300</v>
      </c>
      <c r="Q112" s="11" t="s">
        <v>115</v>
      </c>
      <c r="R112" s="11" t="s">
        <v>301</v>
      </c>
      <c r="S112" s="11" t="s">
        <v>300</v>
      </c>
      <c r="T112" s="11" t="s">
        <v>300</v>
      </c>
      <c r="U112" s="11" t="s">
        <v>115</v>
      </c>
      <c r="V112" s="11" t="s">
        <v>300</v>
      </c>
      <c r="W112" s="11" t="s">
        <v>301</v>
      </c>
      <c r="X112" s="11" t="s">
        <v>301</v>
      </c>
      <c r="Y112" s="11" t="s">
        <v>115</v>
      </c>
      <c r="Z112" s="11" t="s">
        <v>115</v>
      </c>
      <c r="AA112" s="11" t="s">
        <v>300</v>
      </c>
      <c r="AB112" s="15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15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147">
        <v>2.2400000000000002</v>
      </c>
      <c r="E114" s="22">
        <v>2.5</v>
      </c>
      <c r="F114" s="22">
        <v>2.4</v>
      </c>
      <c r="G114" s="153" t="s">
        <v>104</v>
      </c>
      <c r="H114" s="22">
        <v>2.4</v>
      </c>
      <c r="I114" s="22">
        <v>2.4700000000000002</v>
      </c>
      <c r="J114" s="22">
        <v>2.9</v>
      </c>
      <c r="K114" s="153">
        <v>2</v>
      </c>
      <c r="L114" s="22">
        <v>2.4300000000000002</v>
      </c>
      <c r="M114" s="22">
        <v>2.44</v>
      </c>
      <c r="N114" s="22">
        <v>2.54</v>
      </c>
      <c r="O114" s="22">
        <v>2.36</v>
      </c>
      <c r="P114" s="153">
        <v>3</v>
      </c>
      <c r="Q114" s="22">
        <v>2.2237948152205571</v>
      </c>
      <c r="R114" s="153">
        <v>2.9</v>
      </c>
      <c r="S114" s="22">
        <v>2.0630000000000002</v>
      </c>
      <c r="T114" s="22">
        <v>2.8</v>
      </c>
      <c r="U114" s="153">
        <v>3.07</v>
      </c>
      <c r="V114" s="22">
        <v>2.4500000000000002</v>
      </c>
      <c r="W114" s="22">
        <v>2.2000000000000002</v>
      </c>
      <c r="X114" s="153">
        <v>2</v>
      </c>
      <c r="Y114" s="22">
        <v>2.3419000000000003</v>
      </c>
      <c r="Z114" s="153">
        <v>2.8866999999999998</v>
      </c>
      <c r="AA114" s="22">
        <v>2.4306000000000001</v>
      </c>
      <c r="AB114" s="15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2.4300000000000002</v>
      </c>
      <c r="E115" s="11">
        <v>2.5</v>
      </c>
      <c r="F115" s="11">
        <v>2.5</v>
      </c>
      <c r="G115" s="154" t="s">
        <v>104</v>
      </c>
      <c r="H115" s="11">
        <v>2.4</v>
      </c>
      <c r="I115" s="11">
        <v>2.48</v>
      </c>
      <c r="J115" s="11">
        <v>2.2999999999999998</v>
      </c>
      <c r="K115" s="154">
        <v>2</v>
      </c>
      <c r="L115" s="11">
        <v>2.57</v>
      </c>
      <c r="M115" s="11">
        <v>2.57</v>
      </c>
      <c r="N115" s="11">
        <v>2.27</v>
      </c>
      <c r="O115" s="11">
        <v>2.41</v>
      </c>
      <c r="P115" s="154">
        <v>2</v>
      </c>
      <c r="Q115" s="11">
        <v>2.2440274820997015</v>
      </c>
      <c r="R115" s="154">
        <v>2.9</v>
      </c>
      <c r="S115" s="11">
        <v>2.0819999999999999</v>
      </c>
      <c r="T115" s="11">
        <v>2.9</v>
      </c>
      <c r="U115" s="154">
        <v>3.11</v>
      </c>
      <c r="V115" s="11">
        <v>2.5099999999999998</v>
      </c>
      <c r="W115" s="11">
        <v>2.0699999999999998</v>
      </c>
      <c r="X115" s="154">
        <v>2</v>
      </c>
      <c r="Y115" s="11">
        <v>2.387</v>
      </c>
      <c r="Z115" s="154">
        <v>2.8866999999999998</v>
      </c>
      <c r="AA115" s="11">
        <v>2.3712</v>
      </c>
      <c r="AB115" s="15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28</v>
      </c>
    </row>
    <row r="116" spans="1:65">
      <c r="A116" s="30"/>
      <c r="B116" s="19">
        <v>1</v>
      </c>
      <c r="C116" s="9">
        <v>3</v>
      </c>
      <c r="D116" s="11">
        <v>2.38</v>
      </c>
      <c r="E116" s="11">
        <v>2.5</v>
      </c>
      <c r="F116" s="11">
        <v>2.4</v>
      </c>
      <c r="G116" s="154" t="s">
        <v>104</v>
      </c>
      <c r="H116" s="11">
        <v>2.4</v>
      </c>
      <c r="I116" s="11">
        <v>2.5</v>
      </c>
      <c r="J116" s="11">
        <v>2.7</v>
      </c>
      <c r="K116" s="154">
        <v>2</v>
      </c>
      <c r="L116" s="11">
        <v>2.4700000000000002</v>
      </c>
      <c r="M116" s="11">
        <v>2.48</v>
      </c>
      <c r="N116" s="11">
        <v>2.4700000000000002</v>
      </c>
      <c r="O116" s="11">
        <v>2.31</v>
      </c>
      <c r="P116" s="154">
        <v>3</v>
      </c>
      <c r="Q116" s="11">
        <v>2.3493008747073887</v>
      </c>
      <c r="R116" s="154">
        <v>2.9</v>
      </c>
      <c r="S116" s="11">
        <v>2.0939999999999999</v>
      </c>
      <c r="T116" s="11">
        <v>2.6</v>
      </c>
      <c r="U116" s="154">
        <v>3.16</v>
      </c>
      <c r="V116" s="11">
        <v>2.5</v>
      </c>
      <c r="W116" s="11">
        <v>2.04</v>
      </c>
      <c r="X116" s="154">
        <v>2</v>
      </c>
      <c r="Y116" s="11">
        <v>2.3309000000000006</v>
      </c>
      <c r="Z116" s="148">
        <v>2.2191999999999998</v>
      </c>
      <c r="AA116" s="11">
        <v>2.3961399999999999</v>
      </c>
      <c r="AB116" s="15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2.46</v>
      </c>
      <c r="E117" s="11">
        <v>2.5</v>
      </c>
      <c r="F117" s="11">
        <v>2.4</v>
      </c>
      <c r="G117" s="154" t="s">
        <v>104</v>
      </c>
      <c r="H117" s="11">
        <v>2.2999999999999998</v>
      </c>
      <c r="I117" s="11">
        <v>2.5499999999999998</v>
      </c>
      <c r="J117" s="11">
        <v>1.9</v>
      </c>
      <c r="K117" s="154">
        <v>2</v>
      </c>
      <c r="L117" s="11">
        <v>2.5099999999999998</v>
      </c>
      <c r="M117" s="11">
        <v>2.57</v>
      </c>
      <c r="N117" s="11">
        <v>2.2000000000000002</v>
      </c>
      <c r="O117" s="11">
        <v>2.2599999999999998</v>
      </c>
      <c r="P117" s="154">
        <v>2</v>
      </c>
      <c r="Q117" s="11">
        <v>2.3415356666666667</v>
      </c>
      <c r="R117" s="154">
        <v>3</v>
      </c>
      <c r="S117" s="11">
        <v>2.0739999999999998</v>
      </c>
      <c r="T117" s="11">
        <v>2.6</v>
      </c>
      <c r="U117" s="154">
        <v>3.1</v>
      </c>
      <c r="V117" s="11">
        <v>2.4300000000000002</v>
      </c>
      <c r="W117" s="11">
        <v>2.23</v>
      </c>
      <c r="X117" s="154">
        <v>2</v>
      </c>
      <c r="Y117" s="11">
        <v>2.3760000000000003</v>
      </c>
      <c r="Z117" s="154">
        <v>2.9424000000000001</v>
      </c>
      <c r="AA117" s="11">
        <v>2.32822</v>
      </c>
      <c r="AB117" s="15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2.4153161150625495</v>
      </c>
    </row>
    <row r="118" spans="1:65">
      <c r="A118" s="30"/>
      <c r="B118" s="19">
        <v>1</v>
      </c>
      <c r="C118" s="9">
        <v>5</v>
      </c>
      <c r="D118" s="11">
        <v>2.5</v>
      </c>
      <c r="E118" s="11">
        <v>2.5</v>
      </c>
      <c r="F118" s="11">
        <v>2.4</v>
      </c>
      <c r="G118" s="154" t="s">
        <v>104</v>
      </c>
      <c r="H118" s="11">
        <v>2.4</v>
      </c>
      <c r="I118" s="11">
        <v>2.5499999999999998</v>
      </c>
      <c r="J118" s="11">
        <v>2.9</v>
      </c>
      <c r="K118" s="154">
        <v>2</v>
      </c>
      <c r="L118" s="11">
        <v>2.54</v>
      </c>
      <c r="M118" s="11">
        <v>2.6</v>
      </c>
      <c r="N118" s="11">
        <v>2.33</v>
      </c>
      <c r="O118" s="11">
        <v>2.36</v>
      </c>
      <c r="P118" s="154">
        <v>3</v>
      </c>
      <c r="Q118" s="11">
        <v>2.3204517814814465</v>
      </c>
      <c r="R118" s="154">
        <v>2.9</v>
      </c>
      <c r="S118" s="11">
        <v>2.1709999999999998</v>
      </c>
      <c r="T118" s="11">
        <v>2.8</v>
      </c>
      <c r="U118" s="154">
        <v>3.08</v>
      </c>
      <c r="V118" s="11">
        <v>2.61</v>
      </c>
      <c r="W118" s="11">
        <v>2.25</v>
      </c>
      <c r="X118" s="154">
        <v>2</v>
      </c>
      <c r="Y118" s="11">
        <v>2.3672000000000004</v>
      </c>
      <c r="Z118" s="154">
        <v>2.7199</v>
      </c>
      <c r="AA118" s="11">
        <v>2.41438</v>
      </c>
      <c r="AB118" s="15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19</v>
      </c>
    </row>
    <row r="119" spans="1:65">
      <c r="A119" s="30"/>
      <c r="B119" s="19">
        <v>1</v>
      </c>
      <c r="C119" s="9">
        <v>6</v>
      </c>
      <c r="D119" s="11">
        <v>2.44</v>
      </c>
      <c r="E119" s="11">
        <v>2.5</v>
      </c>
      <c r="F119" s="11">
        <v>2.5</v>
      </c>
      <c r="G119" s="154" t="s">
        <v>104</v>
      </c>
      <c r="H119" s="11">
        <v>2.2999999999999998</v>
      </c>
      <c r="I119" s="11">
        <v>2.59</v>
      </c>
      <c r="J119" s="11">
        <v>2.4</v>
      </c>
      <c r="K119" s="154">
        <v>2</v>
      </c>
      <c r="L119" s="11">
        <v>2.44</v>
      </c>
      <c r="M119" s="11">
        <v>2.52</v>
      </c>
      <c r="N119" s="11">
        <v>2.27</v>
      </c>
      <c r="O119" s="11">
        <v>2.34</v>
      </c>
      <c r="P119" s="154">
        <v>3</v>
      </c>
      <c r="Q119" s="11">
        <v>2.3099731162043198</v>
      </c>
      <c r="R119" s="154">
        <v>3</v>
      </c>
      <c r="S119" s="11">
        <v>2.125</v>
      </c>
      <c r="T119" s="11">
        <v>2.8</v>
      </c>
      <c r="U119" s="154">
        <v>3.09</v>
      </c>
      <c r="V119" s="148">
        <v>2.78</v>
      </c>
      <c r="W119" s="11">
        <v>2.19</v>
      </c>
      <c r="X119" s="154">
        <v>2</v>
      </c>
      <c r="Y119" s="11">
        <v>2.3672000000000004</v>
      </c>
      <c r="Z119" s="154">
        <v>2.8866999999999998</v>
      </c>
      <c r="AA119" s="11">
        <v>2.4214199999999999</v>
      </c>
      <c r="AB119" s="15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272</v>
      </c>
      <c r="C120" s="12"/>
      <c r="D120" s="23">
        <v>2.4083333333333332</v>
      </c>
      <c r="E120" s="23">
        <v>2.5</v>
      </c>
      <c r="F120" s="23">
        <v>2.4333333333333336</v>
      </c>
      <c r="G120" s="23" t="s">
        <v>686</v>
      </c>
      <c r="H120" s="23">
        <v>2.3666666666666667</v>
      </c>
      <c r="I120" s="23">
        <v>2.5233333333333334</v>
      </c>
      <c r="J120" s="23">
        <v>2.5166666666666666</v>
      </c>
      <c r="K120" s="23">
        <v>2</v>
      </c>
      <c r="L120" s="23">
        <v>2.4933333333333332</v>
      </c>
      <c r="M120" s="23">
        <v>2.5299999999999998</v>
      </c>
      <c r="N120" s="23">
        <v>2.3466666666666667</v>
      </c>
      <c r="O120" s="23">
        <v>2.34</v>
      </c>
      <c r="P120" s="23">
        <v>2.6666666666666665</v>
      </c>
      <c r="Q120" s="23">
        <v>2.2981806227300137</v>
      </c>
      <c r="R120" s="23">
        <v>2.9333333333333336</v>
      </c>
      <c r="S120" s="23">
        <v>2.1014999999999997</v>
      </c>
      <c r="T120" s="23">
        <v>2.75</v>
      </c>
      <c r="U120" s="23">
        <v>3.1016666666666666</v>
      </c>
      <c r="V120" s="23">
        <v>2.5466666666666664</v>
      </c>
      <c r="W120" s="23">
        <v>2.1633333333333331</v>
      </c>
      <c r="X120" s="23">
        <v>2</v>
      </c>
      <c r="Y120" s="23">
        <v>2.3617000000000004</v>
      </c>
      <c r="Z120" s="23">
        <v>2.756933333333333</v>
      </c>
      <c r="AA120" s="23">
        <v>2.3936600000000001</v>
      </c>
      <c r="AB120" s="15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273</v>
      </c>
      <c r="C121" s="29"/>
      <c r="D121" s="11">
        <v>2.4350000000000001</v>
      </c>
      <c r="E121" s="11">
        <v>2.5</v>
      </c>
      <c r="F121" s="11">
        <v>2.4</v>
      </c>
      <c r="G121" s="11" t="s">
        <v>686</v>
      </c>
      <c r="H121" s="11">
        <v>2.4</v>
      </c>
      <c r="I121" s="11">
        <v>2.5249999999999999</v>
      </c>
      <c r="J121" s="11">
        <v>2.5499999999999998</v>
      </c>
      <c r="K121" s="11">
        <v>2</v>
      </c>
      <c r="L121" s="11">
        <v>2.4900000000000002</v>
      </c>
      <c r="M121" s="11">
        <v>2.5449999999999999</v>
      </c>
      <c r="N121" s="11">
        <v>2.2999999999999998</v>
      </c>
      <c r="O121" s="11">
        <v>2.3499999999999996</v>
      </c>
      <c r="P121" s="11">
        <v>3</v>
      </c>
      <c r="Q121" s="11">
        <v>2.3152124488428831</v>
      </c>
      <c r="R121" s="11">
        <v>2.9</v>
      </c>
      <c r="S121" s="11">
        <v>2.0880000000000001</v>
      </c>
      <c r="T121" s="11">
        <v>2.8</v>
      </c>
      <c r="U121" s="11">
        <v>3.0949999999999998</v>
      </c>
      <c r="V121" s="11">
        <v>2.5049999999999999</v>
      </c>
      <c r="W121" s="11">
        <v>2.1950000000000003</v>
      </c>
      <c r="X121" s="11">
        <v>2</v>
      </c>
      <c r="Y121" s="11">
        <v>2.3672000000000004</v>
      </c>
      <c r="Z121" s="11">
        <v>2.8866999999999998</v>
      </c>
      <c r="AA121" s="11">
        <v>2.4052600000000002</v>
      </c>
      <c r="AB121" s="15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274</v>
      </c>
      <c r="C122" s="29"/>
      <c r="D122" s="24">
        <v>9.1305348510734324E-2</v>
      </c>
      <c r="E122" s="24">
        <v>0</v>
      </c>
      <c r="F122" s="24">
        <v>5.1639777949432274E-2</v>
      </c>
      <c r="G122" s="24" t="s">
        <v>686</v>
      </c>
      <c r="H122" s="24">
        <v>5.1639777949432274E-2</v>
      </c>
      <c r="I122" s="24">
        <v>4.7187568984496921E-2</v>
      </c>
      <c r="J122" s="24">
        <v>0.39200340134578882</v>
      </c>
      <c r="K122" s="24">
        <v>0</v>
      </c>
      <c r="L122" s="24">
        <v>5.6095157247900256E-2</v>
      </c>
      <c r="M122" s="24">
        <v>6.1318838867023565E-2</v>
      </c>
      <c r="N122" s="24">
        <v>0.13125039682479694</v>
      </c>
      <c r="O122" s="24">
        <v>5.0990195135927931E-2</v>
      </c>
      <c r="P122" s="24">
        <v>0.51639777949432275</v>
      </c>
      <c r="Q122" s="24">
        <v>5.2141765237499957E-2</v>
      </c>
      <c r="R122" s="24">
        <v>5.1639777949432274E-2</v>
      </c>
      <c r="S122" s="24">
        <v>4.0143492623338037E-2</v>
      </c>
      <c r="T122" s="24">
        <v>0.12247448713915882</v>
      </c>
      <c r="U122" s="24">
        <v>3.1885210782848394E-2</v>
      </c>
      <c r="V122" s="24">
        <v>0.13033290707517664</v>
      </c>
      <c r="W122" s="24">
        <v>8.7101473389757725E-2</v>
      </c>
      <c r="X122" s="24">
        <v>0</v>
      </c>
      <c r="Y122" s="24">
        <v>2.1193206458674289E-2</v>
      </c>
      <c r="Z122" s="24">
        <v>0.27402359509112839</v>
      </c>
      <c r="AA122" s="24">
        <v>3.8360123044641051E-2</v>
      </c>
      <c r="AB122" s="204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87</v>
      </c>
      <c r="C123" s="29"/>
      <c r="D123" s="13">
        <v>3.7912255436983115E-2</v>
      </c>
      <c r="E123" s="13">
        <v>0</v>
      </c>
      <c r="F123" s="13">
        <v>2.1221826554561205E-2</v>
      </c>
      <c r="G123" s="13" t="s">
        <v>686</v>
      </c>
      <c r="H123" s="13">
        <v>2.1819624485675607E-2</v>
      </c>
      <c r="I123" s="13">
        <v>1.8700489690025197E-2</v>
      </c>
      <c r="J123" s="13">
        <v>0.15576294093210152</v>
      </c>
      <c r="K123" s="13">
        <v>0</v>
      </c>
      <c r="L123" s="13">
        <v>2.2498057719746094E-2</v>
      </c>
      <c r="M123" s="13">
        <v>2.4236695204357141E-2</v>
      </c>
      <c r="N123" s="13">
        <v>5.5930566828748696E-2</v>
      </c>
      <c r="O123" s="13">
        <v>2.1790681682020484E-2</v>
      </c>
      <c r="P123" s="13">
        <v>0.19364916731037105</v>
      </c>
      <c r="Q123" s="13">
        <v>2.2688279903587665E-2</v>
      </c>
      <c r="R123" s="13">
        <v>1.7604469755488274E-2</v>
      </c>
      <c r="S123" s="13">
        <v>1.9102304365138253E-2</v>
      </c>
      <c r="T123" s="13">
        <v>4.4536177141512298E-2</v>
      </c>
      <c r="U123" s="13">
        <v>1.0280024970289649E-2</v>
      </c>
      <c r="V123" s="13">
        <v>5.1177843092346853E-2</v>
      </c>
      <c r="W123" s="13">
        <v>4.0262622522230077E-2</v>
      </c>
      <c r="X123" s="13">
        <v>0</v>
      </c>
      <c r="Y123" s="13">
        <v>8.973708116473E-3</v>
      </c>
      <c r="Z123" s="13">
        <v>9.9394349430935974E-2</v>
      </c>
      <c r="AA123" s="13">
        <v>1.6025719210180665E-2</v>
      </c>
      <c r="AB123" s="15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-2.8910425785138028E-3</v>
      </c>
      <c r="E124" s="13">
        <v>3.506120147559133E-2</v>
      </c>
      <c r="F124" s="13">
        <v>7.4595694362422638E-3</v>
      </c>
      <c r="G124" s="13" t="s">
        <v>686</v>
      </c>
      <c r="H124" s="13">
        <v>-2.0142062603106914E-2</v>
      </c>
      <c r="I124" s="13">
        <v>4.4721772689363615E-2</v>
      </c>
      <c r="J124" s="13">
        <v>4.1961609485428486E-2</v>
      </c>
      <c r="K124" s="13">
        <v>-0.171951038819527</v>
      </c>
      <c r="L124" s="13">
        <v>3.2301038271656424E-2</v>
      </c>
      <c r="M124" s="13">
        <v>4.7481935893298299E-2</v>
      </c>
      <c r="N124" s="13">
        <v>-2.8422552214911634E-2</v>
      </c>
      <c r="O124" s="13">
        <v>-3.1182715418846652E-2</v>
      </c>
      <c r="P124" s="13">
        <v>0.104065281573964</v>
      </c>
      <c r="Q124" s="13">
        <v>-4.8496961371659819E-2</v>
      </c>
      <c r="R124" s="13">
        <v>0.21447180973136049</v>
      </c>
      <c r="S124" s="13">
        <v>-0.12992755403961809</v>
      </c>
      <c r="T124" s="13">
        <v>0.13856732162315044</v>
      </c>
      <c r="U124" s="13">
        <v>0.28416593063071693</v>
      </c>
      <c r="V124" s="13">
        <v>5.4382343903135455E-2</v>
      </c>
      <c r="W124" s="13">
        <v>-0.10432704032312179</v>
      </c>
      <c r="X124" s="13">
        <v>-0.171951038819527</v>
      </c>
      <c r="Y124" s="13">
        <v>-2.2198384190038278E-2</v>
      </c>
      <c r="Z124" s="13">
        <v>0.14143789135524254</v>
      </c>
      <c r="AA124" s="13">
        <v>-8.9661617903744606E-3</v>
      </c>
      <c r="AB124" s="15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>
        <v>0.45</v>
      </c>
      <c r="E125" s="45">
        <v>0.04</v>
      </c>
      <c r="F125" s="45">
        <v>0.32</v>
      </c>
      <c r="G125" s="45">
        <v>0.04</v>
      </c>
      <c r="H125" s="45">
        <v>0.67</v>
      </c>
      <c r="I125" s="45">
        <v>0.16</v>
      </c>
      <c r="J125" s="45">
        <v>0.12</v>
      </c>
      <c r="K125" s="45" t="s">
        <v>277</v>
      </c>
      <c r="L125" s="45">
        <v>0</v>
      </c>
      <c r="M125" s="45">
        <v>0.2</v>
      </c>
      <c r="N125" s="45">
        <v>0.78</v>
      </c>
      <c r="O125" s="45">
        <v>0.82</v>
      </c>
      <c r="P125" s="45" t="s">
        <v>277</v>
      </c>
      <c r="Q125" s="45">
        <v>1.04</v>
      </c>
      <c r="R125" s="45">
        <v>2.34</v>
      </c>
      <c r="S125" s="45">
        <v>2.09</v>
      </c>
      <c r="T125" s="45">
        <v>1.37</v>
      </c>
      <c r="U125" s="45">
        <v>3.24</v>
      </c>
      <c r="V125" s="45">
        <v>0.28000000000000003</v>
      </c>
      <c r="W125" s="45">
        <v>1.76</v>
      </c>
      <c r="X125" s="45" t="s">
        <v>277</v>
      </c>
      <c r="Y125" s="45">
        <v>0.7</v>
      </c>
      <c r="Z125" s="45">
        <v>1.4</v>
      </c>
      <c r="AA125" s="45">
        <v>0.53</v>
      </c>
      <c r="AB125" s="15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 t="s">
        <v>304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BM126" s="55"/>
    </row>
    <row r="127" spans="1:65">
      <c r="BM127" s="55"/>
    </row>
    <row r="128" spans="1:65" ht="15">
      <c r="B128" s="8" t="s">
        <v>493</v>
      </c>
      <c r="BM128" s="28" t="s">
        <v>67</v>
      </c>
    </row>
    <row r="129" spans="1:65" ht="15">
      <c r="A129" s="25" t="s">
        <v>16</v>
      </c>
      <c r="B129" s="18" t="s">
        <v>111</v>
      </c>
      <c r="C129" s="15" t="s">
        <v>112</v>
      </c>
      <c r="D129" s="16" t="s">
        <v>232</v>
      </c>
      <c r="E129" s="17" t="s">
        <v>232</v>
      </c>
      <c r="F129" s="17" t="s">
        <v>232</v>
      </c>
      <c r="G129" s="17" t="s">
        <v>232</v>
      </c>
      <c r="H129" s="17" t="s">
        <v>232</v>
      </c>
      <c r="I129" s="17" t="s">
        <v>232</v>
      </c>
      <c r="J129" s="17" t="s">
        <v>232</v>
      </c>
      <c r="K129" s="17" t="s">
        <v>232</v>
      </c>
      <c r="L129" s="17" t="s">
        <v>232</v>
      </c>
      <c r="M129" s="17" t="s">
        <v>232</v>
      </c>
      <c r="N129" s="17" t="s">
        <v>232</v>
      </c>
      <c r="O129" s="17" t="s">
        <v>232</v>
      </c>
      <c r="P129" s="17" t="s">
        <v>232</v>
      </c>
      <c r="Q129" s="17" t="s">
        <v>232</v>
      </c>
      <c r="R129" s="17" t="s">
        <v>232</v>
      </c>
      <c r="S129" s="17" t="s">
        <v>232</v>
      </c>
      <c r="T129" s="17" t="s">
        <v>232</v>
      </c>
      <c r="U129" s="17" t="s">
        <v>232</v>
      </c>
      <c r="V129" s="17" t="s">
        <v>232</v>
      </c>
      <c r="W129" s="17" t="s">
        <v>232</v>
      </c>
      <c r="X129" s="17" t="s">
        <v>232</v>
      </c>
      <c r="Y129" s="17" t="s">
        <v>232</v>
      </c>
      <c r="Z129" s="17" t="s">
        <v>232</v>
      </c>
      <c r="AA129" s="17" t="s">
        <v>232</v>
      </c>
      <c r="AB129" s="17" t="s">
        <v>232</v>
      </c>
      <c r="AC129" s="17" t="s">
        <v>232</v>
      </c>
      <c r="AD129" s="152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233</v>
      </c>
      <c r="C130" s="9" t="s">
        <v>233</v>
      </c>
      <c r="D130" s="150" t="s">
        <v>235</v>
      </c>
      <c r="E130" s="151" t="s">
        <v>237</v>
      </c>
      <c r="F130" s="151" t="s">
        <v>238</v>
      </c>
      <c r="G130" s="151" t="s">
        <v>239</v>
      </c>
      <c r="H130" s="151" t="s">
        <v>240</v>
      </c>
      <c r="I130" s="151" t="s">
        <v>241</v>
      </c>
      <c r="J130" s="151" t="s">
        <v>242</v>
      </c>
      <c r="K130" s="151" t="s">
        <v>243</v>
      </c>
      <c r="L130" s="151" t="s">
        <v>244</v>
      </c>
      <c r="M130" s="151" t="s">
        <v>245</v>
      </c>
      <c r="N130" s="151" t="s">
        <v>246</v>
      </c>
      <c r="O130" s="151" t="s">
        <v>247</v>
      </c>
      <c r="P130" s="151" t="s">
        <v>248</v>
      </c>
      <c r="Q130" s="151" t="s">
        <v>249</v>
      </c>
      <c r="R130" s="151" t="s">
        <v>250</v>
      </c>
      <c r="S130" s="151" t="s">
        <v>252</v>
      </c>
      <c r="T130" s="151" t="s">
        <v>253</v>
      </c>
      <c r="U130" s="151" t="s">
        <v>254</v>
      </c>
      <c r="V130" s="151" t="s">
        <v>258</v>
      </c>
      <c r="W130" s="151" t="s">
        <v>259</v>
      </c>
      <c r="X130" s="151" t="s">
        <v>260</v>
      </c>
      <c r="Y130" s="151" t="s">
        <v>279</v>
      </c>
      <c r="Z130" s="151" t="s">
        <v>262</v>
      </c>
      <c r="AA130" s="151" t="s">
        <v>303</v>
      </c>
      <c r="AB130" s="151" t="s">
        <v>280</v>
      </c>
      <c r="AC130" s="151" t="s">
        <v>264</v>
      </c>
      <c r="AD130" s="152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300</v>
      </c>
      <c r="E131" s="11" t="s">
        <v>300</v>
      </c>
      <c r="F131" s="11" t="s">
        <v>300</v>
      </c>
      <c r="G131" s="11" t="s">
        <v>301</v>
      </c>
      <c r="H131" s="11" t="s">
        <v>115</v>
      </c>
      <c r="I131" s="11" t="s">
        <v>115</v>
      </c>
      <c r="J131" s="11" t="s">
        <v>300</v>
      </c>
      <c r="K131" s="11" t="s">
        <v>300</v>
      </c>
      <c r="L131" s="11" t="s">
        <v>301</v>
      </c>
      <c r="M131" s="11" t="s">
        <v>301</v>
      </c>
      <c r="N131" s="11" t="s">
        <v>301</v>
      </c>
      <c r="O131" s="11" t="s">
        <v>301</v>
      </c>
      <c r="P131" s="11" t="s">
        <v>301</v>
      </c>
      <c r="Q131" s="11" t="s">
        <v>300</v>
      </c>
      <c r="R131" s="11" t="s">
        <v>300</v>
      </c>
      <c r="S131" s="11" t="s">
        <v>301</v>
      </c>
      <c r="T131" s="11" t="s">
        <v>300</v>
      </c>
      <c r="U131" s="11" t="s">
        <v>300</v>
      </c>
      <c r="V131" s="11" t="s">
        <v>115</v>
      </c>
      <c r="W131" s="11" t="s">
        <v>300</v>
      </c>
      <c r="X131" s="11" t="s">
        <v>301</v>
      </c>
      <c r="Y131" s="11" t="s">
        <v>301</v>
      </c>
      <c r="Z131" s="11" t="s">
        <v>300</v>
      </c>
      <c r="AA131" s="11" t="s">
        <v>115</v>
      </c>
      <c r="AB131" s="11" t="s">
        <v>115</v>
      </c>
      <c r="AC131" s="11" t="s">
        <v>300</v>
      </c>
      <c r="AD131" s="152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152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2">
        <v>0.38</v>
      </c>
      <c r="E133" s="22">
        <v>0.41234209331412652</v>
      </c>
      <c r="F133" s="153">
        <v>0.4</v>
      </c>
      <c r="G133" s="22">
        <v>0.37</v>
      </c>
      <c r="H133" s="153" t="s">
        <v>104</v>
      </c>
      <c r="I133" s="22">
        <v>0.38</v>
      </c>
      <c r="J133" s="22">
        <v>0.44</v>
      </c>
      <c r="K133" s="22">
        <v>0.42</v>
      </c>
      <c r="L133" s="153">
        <v>0.4</v>
      </c>
      <c r="M133" s="22">
        <v>0.4</v>
      </c>
      <c r="N133" s="22">
        <v>0.39</v>
      </c>
      <c r="O133" s="22">
        <v>0.41</v>
      </c>
      <c r="P133" s="22">
        <v>0.35</v>
      </c>
      <c r="Q133" s="22">
        <v>0.38</v>
      </c>
      <c r="R133" s="22">
        <v>0.39195207466425225</v>
      </c>
      <c r="S133" s="153">
        <v>0.5</v>
      </c>
      <c r="T133" s="22">
        <v>0.35599999999999998</v>
      </c>
      <c r="U133" s="22">
        <v>0.37</v>
      </c>
      <c r="V133" s="153" t="s">
        <v>104</v>
      </c>
      <c r="W133" s="147">
        <v>0.46</v>
      </c>
      <c r="X133" s="153">
        <v>0.37</v>
      </c>
      <c r="Y133" s="22">
        <v>0.38</v>
      </c>
      <c r="Z133" s="153">
        <v>0.46740000000000004</v>
      </c>
      <c r="AA133" s="153" t="s">
        <v>104</v>
      </c>
      <c r="AB133" s="153">
        <v>1.6383000000000001</v>
      </c>
      <c r="AC133" s="22">
        <v>0.41291</v>
      </c>
      <c r="AD133" s="152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>
        <v>1</v>
      </c>
      <c r="C134" s="9">
        <v>2</v>
      </c>
      <c r="D134" s="11">
        <v>0.42</v>
      </c>
      <c r="E134" s="11">
        <v>0.3762482412563139</v>
      </c>
      <c r="F134" s="154">
        <v>0.4</v>
      </c>
      <c r="G134" s="11">
        <v>0.4</v>
      </c>
      <c r="H134" s="154" t="s">
        <v>104</v>
      </c>
      <c r="I134" s="11">
        <v>0.4</v>
      </c>
      <c r="J134" s="11">
        <v>0.39</v>
      </c>
      <c r="K134" s="11">
        <v>0.34</v>
      </c>
      <c r="L134" s="154">
        <v>0.4</v>
      </c>
      <c r="M134" s="11">
        <v>0.38</v>
      </c>
      <c r="N134" s="11">
        <v>0.42</v>
      </c>
      <c r="O134" s="11">
        <v>0.39</v>
      </c>
      <c r="P134" s="11">
        <v>0.4</v>
      </c>
      <c r="Q134" s="11">
        <v>0.37</v>
      </c>
      <c r="R134" s="11">
        <v>0.37449903884178709</v>
      </c>
      <c r="S134" s="154">
        <v>0.5</v>
      </c>
      <c r="T134" s="11">
        <v>0.36399999999999999</v>
      </c>
      <c r="U134" s="11">
        <v>0.38</v>
      </c>
      <c r="V134" s="154" t="s">
        <v>104</v>
      </c>
      <c r="W134" s="11">
        <v>0.38</v>
      </c>
      <c r="X134" s="154">
        <v>0.33</v>
      </c>
      <c r="Y134" s="11">
        <v>0.41</v>
      </c>
      <c r="Z134" s="154">
        <v>0.42900000000000005</v>
      </c>
      <c r="AA134" s="154" t="s">
        <v>104</v>
      </c>
      <c r="AB134" s="154">
        <v>1.855</v>
      </c>
      <c r="AC134" s="11">
        <v>0.41553000000000001</v>
      </c>
      <c r="AD134" s="152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29</v>
      </c>
    </row>
    <row r="135" spans="1:65">
      <c r="A135" s="30"/>
      <c r="B135" s="19">
        <v>1</v>
      </c>
      <c r="C135" s="9">
        <v>3</v>
      </c>
      <c r="D135" s="11">
        <v>0.38</v>
      </c>
      <c r="E135" s="11">
        <v>0.39595636570958098</v>
      </c>
      <c r="F135" s="154">
        <v>0.5</v>
      </c>
      <c r="G135" s="11">
        <v>0.39</v>
      </c>
      <c r="H135" s="154" t="s">
        <v>104</v>
      </c>
      <c r="I135" s="11">
        <v>0.4</v>
      </c>
      <c r="J135" s="11">
        <v>0.43</v>
      </c>
      <c r="K135" s="11">
        <v>0.36</v>
      </c>
      <c r="L135" s="154">
        <v>0.4</v>
      </c>
      <c r="M135" s="11">
        <v>0.4</v>
      </c>
      <c r="N135" s="11">
        <v>0.4</v>
      </c>
      <c r="O135" s="11">
        <v>0.38</v>
      </c>
      <c r="P135" s="11">
        <v>0.36</v>
      </c>
      <c r="Q135" s="11">
        <v>0.36</v>
      </c>
      <c r="R135" s="11">
        <v>0.40023531308380955</v>
      </c>
      <c r="S135" s="154">
        <v>0.5</v>
      </c>
      <c r="T135" s="11">
        <v>0.38</v>
      </c>
      <c r="U135" s="11">
        <v>0.36</v>
      </c>
      <c r="V135" s="154" t="s">
        <v>104</v>
      </c>
      <c r="W135" s="11">
        <v>0.4</v>
      </c>
      <c r="X135" s="154">
        <v>0.33</v>
      </c>
      <c r="Y135" s="11">
        <v>0.38</v>
      </c>
      <c r="Z135" s="154">
        <v>0.43210000000000004</v>
      </c>
      <c r="AA135" s="154" t="s">
        <v>104</v>
      </c>
      <c r="AB135" s="154">
        <v>1.855</v>
      </c>
      <c r="AC135" s="11">
        <v>0.38546999999999998</v>
      </c>
      <c r="AD135" s="152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16</v>
      </c>
    </row>
    <row r="136" spans="1:65">
      <c r="A136" s="30"/>
      <c r="B136" s="19">
        <v>1</v>
      </c>
      <c r="C136" s="9">
        <v>4</v>
      </c>
      <c r="D136" s="11">
        <v>0.39</v>
      </c>
      <c r="E136" s="11">
        <v>0.40793179371076638</v>
      </c>
      <c r="F136" s="154">
        <v>0.7</v>
      </c>
      <c r="G136" s="11">
        <v>0.4</v>
      </c>
      <c r="H136" s="154" t="s">
        <v>104</v>
      </c>
      <c r="I136" s="11">
        <v>0.39</v>
      </c>
      <c r="J136" s="11">
        <v>0.4</v>
      </c>
      <c r="K136" s="11">
        <v>0.4</v>
      </c>
      <c r="L136" s="154">
        <v>0.6</v>
      </c>
      <c r="M136" s="148">
        <v>0.37</v>
      </c>
      <c r="N136" s="11">
        <v>0.4</v>
      </c>
      <c r="O136" s="11">
        <v>0.38</v>
      </c>
      <c r="P136" s="11">
        <v>0.39</v>
      </c>
      <c r="Q136" s="11">
        <v>0.38</v>
      </c>
      <c r="R136" s="11">
        <v>0.37414873217346101</v>
      </c>
      <c r="S136" s="154">
        <v>0.5</v>
      </c>
      <c r="T136" s="11">
        <v>0.38400000000000001</v>
      </c>
      <c r="U136" s="11">
        <v>0.42</v>
      </c>
      <c r="V136" s="154" t="s">
        <v>104</v>
      </c>
      <c r="W136" s="11">
        <v>0.41</v>
      </c>
      <c r="X136" s="154">
        <v>0.36</v>
      </c>
      <c r="Y136" s="11">
        <v>0.4</v>
      </c>
      <c r="Z136" s="154">
        <v>0.45889999999999997</v>
      </c>
      <c r="AA136" s="154" t="s">
        <v>104</v>
      </c>
      <c r="AB136" s="154">
        <v>1.6678999999999999</v>
      </c>
      <c r="AC136" s="11">
        <v>0.39822000000000002</v>
      </c>
      <c r="AD136" s="152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0.39168205913274245</v>
      </c>
    </row>
    <row r="137" spans="1:65">
      <c r="A137" s="30"/>
      <c r="B137" s="19">
        <v>1</v>
      </c>
      <c r="C137" s="9">
        <v>5</v>
      </c>
      <c r="D137" s="11">
        <v>0.4</v>
      </c>
      <c r="E137" s="11">
        <v>0.38653361361237959</v>
      </c>
      <c r="F137" s="154">
        <v>0.4</v>
      </c>
      <c r="G137" s="11">
        <v>0.42</v>
      </c>
      <c r="H137" s="154" t="s">
        <v>104</v>
      </c>
      <c r="I137" s="11">
        <v>0.39</v>
      </c>
      <c r="J137" s="11">
        <v>0.42</v>
      </c>
      <c r="K137" s="11">
        <v>0.34</v>
      </c>
      <c r="L137" s="154">
        <v>0.4</v>
      </c>
      <c r="M137" s="11">
        <v>0.4</v>
      </c>
      <c r="N137" s="11">
        <v>0.38</v>
      </c>
      <c r="O137" s="11">
        <v>0.39</v>
      </c>
      <c r="P137" s="11">
        <v>0.39</v>
      </c>
      <c r="Q137" s="11">
        <v>0.39</v>
      </c>
      <c r="R137" s="11">
        <v>0.40184952006386182</v>
      </c>
      <c r="S137" s="154">
        <v>0.5</v>
      </c>
      <c r="T137" s="11">
        <v>0.39300000000000002</v>
      </c>
      <c r="U137" s="11">
        <v>0.38</v>
      </c>
      <c r="V137" s="154" t="s">
        <v>104</v>
      </c>
      <c r="W137" s="11">
        <v>0.4</v>
      </c>
      <c r="X137" s="154">
        <v>0.31</v>
      </c>
      <c r="Y137" s="11">
        <v>0.39</v>
      </c>
      <c r="Z137" s="154">
        <v>0.44669999999999999</v>
      </c>
      <c r="AA137" s="154" t="s">
        <v>104</v>
      </c>
      <c r="AB137" s="154">
        <v>1.5241</v>
      </c>
      <c r="AC137" s="11">
        <v>0.42103000000000002</v>
      </c>
      <c r="AD137" s="152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20</v>
      </c>
    </row>
    <row r="138" spans="1:65">
      <c r="A138" s="30"/>
      <c r="B138" s="19">
        <v>1</v>
      </c>
      <c r="C138" s="9">
        <v>6</v>
      </c>
      <c r="D138" s="11">
        <v>0.45</v>
      </c>
      <c r="E138" s="11">
        <v>0.39402109976763877</v>
      </c>
      <c r="F138" s="154">
        <v>0.4</v>
      </c>
      <c r="G138" s="11">
        <v>0.38</v>
      </c>
      <c r="H138" s="154" t="s">
        <v>104</v>
      </c>
      <c r="I138" s="11">
        <v>0.4</v>
      </c>
      <c r="J138" s="11">
        <v>0.4</v>
      </c>
      <c r="K138" s="11">
        <v>0.41</v>
      </c>
      <c r="L138" s="154">
        <v>0.4</v>
      </c>
      <c r="M138" s="11">
        <v>0.4</v>
      </c>
      <c r="N138" s="11">
        <v>0.4</v>
      </c>
      <c r="O138" s="11">
        <v>0.38</v>
      </c>
      <c r="P138" s="11">
        <v>0.36</v>
      </c>
      <c r="Q138" s="11">
        <v>0.38</v>
      </c>
      <c r="R138" s="11">
        <v>0.38104214534176034</v>
      </c>
      <c r="S138" s="154">
        <v>0.5</v>
      </c>
      <c r="T138" s="11">
        <v>0.377</v>
      </c>
      <c r="U138" s="148">
        <v>0.48</v>
      </c>
      <c r="V138" s="154" t="s">
        <v>104</v>
      </c>
      <c r="W138" s="11">
        <v>0.44</v>
      </c>
      <c r="X138" s="154">
        <v>0.36</v>
      </c>
      <c r="Y138" s="11">
        <v>0.39</v>
      </c>
      <c r="Z138" s="154">
        <v>0.41930000000000001</v>
      </c>
      <c r="AA138" s="154" t="s">
        <v>104</v>
      </c>
      <c r="AB138" s="154">
        <v>1.2837000000000001</v>
      </c>
      <c r="AC138" s="11">
        <v>0.39365</v>
      </c>
      <c r="AD138" s="152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20" t="s">
        <v>272</v>
      </c>
      <c r="C139" s="12"/>
      <c r="D139" s="23">
        <v>0.40333333333333338</v>
      </c>
      <c r="E139" s="23">
        <v>0.39550553456180104</v>
      </c>
      <c r="F139" s="23">
        <v>0.46666666666666662</v>
      </c>
      <c r="G139" s="23">
        <v>0.39333333333333331</v>
      </c>
      <c r="H139" s="23" t="s">
        <v>686</v>
      </c>
      <c r="I139" s="23">
        <v>0.39333333333333337</v>
      </c>
      <c r="J139" s="23">
        <v>0.41333333333333333</v>
      </c>
      <c r="K139" s="23">
        <v>0.37833333333333335</v>
      </c>
      <c r="L139" s="23">
        <v>0.43333333333333335</v>
      </c>
      <c r="M139" s="23">
        <v>0.39166666666666666</v>
      </c>
      <c r="N139" s="23">
        <v>0.39833333333333326</v>
      </c>
      <c r="O139" s="23">
        <v>0.38833333333333336</v>
      </c>
      <c r="P139" s="23">
        <v>0.375</v>
      </c>
      <c r="Q139" s="23">
        <v>0.37666666666666665</v>
      </c>
      <c r="R139" s="23">
        <v>0.38728780402815538</v>
      </c>
      <c r="S139" s="23">
        <v>0.5</v>
      </c>
      <c r="T139" s="23">
        <v>0.37566666666666665</v>
      </c>
      <c r="U139" s="23">
        <v>0.39833333333333326</v>
      </c>
      <c r="V139" s="23" t="s">
        <v>686</v>
      </c>
      <c r="W139" s="23">
        <v>0.41500000000000004</v>
      </c>
      <c r="X139" s="23">
        <v>0.34333333333333332</v>
      </c>
      <c r="Y139" s="23">
        <v>0.39166666666666666</v>
      </c>
      <c r="Z139" s="23">
        <v>0.44223333333333326</v>
      </c>
      <c r="AA139" s="23" t="s">
        <v>686</v>
      </c>
      <c r="AB139" s="23">
        <v>1.6373333333333333</v>
      </c>
      <c r="AC139" s="23">
        <v>0.40446833333333337</v>
      </c>
      <c r="AD139" s="152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273</v>
      </c>
      <c r="C140" s="29"/>
      <c r="D140" s="11">
        <v>0.39500000000000002</v>
      </c>
      <c r="E140" s="11">
        <v>0.3949887327386099</v>
      </c>
      <c r="F140" s="11">
        <v>0.4</v>
      </c>
      <c r="G140" s="11">
        <v>0.39500000000000002</v>
      </c>
      <c r="H140" s="11" t="s">
        <v>686</v>
      </c>
      <c r="I140" s="11">
        <v>0.39500000000000002</v>
      </c>
      <c r="J140" s="11">
        <v>0.41000000000000003</v>
      </c>
      <c r="K140" s="11">
        <v>0.38</v>
      </c>
      <c r="L140" s="11">
        <v>0.4</v>
      </c>
      <c r="M140" s="11">
        <v>0.4</v>
      </c>
      <c r="N140" s="11">
        <v>0.4</v>
      </c>
      <c r="O140" s="11">
        <v>0.38500000000000001</v>
      </c>
      <c r="P140" s="11">
        <v>0.375</v>
      </c>
      <c r="Q140" s="11">
        <v>0.38</v>
      </c>
      <c r="R140" s="11">
        <v>0.38649711000300629</v>
      </c>
      <c r="S140" s="11">
        <v>0.5</v>
      </c>
      <c r="T140" s="11">
        <v>0.3785</v>
      </c>
      <c r="U140" s="11">
        <v>0.38</v>
      </c>
      <c r="V140" s="11" t="s">
        <v>686</v>
      </c>
      <c r="W140" s="11">
        <v>0.40500000000000003</v>
      </c>
      <c r="X140" s="11">
        <v>0.34499999999999997</v>
      </c>
      <c r="Y140" s="11">
        <v>0.39</v>
      </c>
      <c r="Z140" s="11">
        <v>0.43940000000000001</v>
      </c>
      <c r="AA140" s="11" t="s">
        <v>686</v>
      </c>
      <c r="AB140" s="11">
        <v>1.6531</v>
      </c>
      <c r="AC140" s="11">
        <v>0.40556500000000001</v>
      </c>
      <c r="AD140" s="152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274</v>
      </c>
      <c r="C141" s="29"/>
      <c r="D141" s="24">
        <v>2.7325202042558925E-2</v>
      </c>
      <c r="E141" s="24">
        <v>1.3353854375541978E-2</v>
      </c>
      <c r="F141" s="24">
        <v>0.12110601416390014</v>
      </c>
      <c r="G141" s="24">
        <v>1.7511900715418263E-2</v>
      </c>
      <c r="H141" s="24" t="s">
        <v>686</v>
      </c>
      <c r="I141" s="24">
        <v>8.1649658092772682E-3</v>
      </c>
      <c r="J141" s="24">
        <v>1.966384160500349E-2</v>
      </c>
      <c r="K141" s="24">
        <v>3.6009258068817052E-2</v>
      </c>
      <c r="L141" s="24">
        <v>8.1649658092772734E-2</v>
      </c>
      <c r="M141" s="24">
        <v>1.3291601358251269E-2</v>
      </c>
      <c r="N141" s="24">
        <v>1.3291601358251252E-2</v>
      </c>
      <c r="O141" s="24">
        <v>1.1690451944500111E-2</v>
      </c>
      <c r="P141" s="24">
        <v>2.073644135332774E-2</v>
      </c>
      <c r="Q141" s="24">
        <v>1.0327955589886455E-2</v>
      </c>
      <c r="R141" s="24">
        <v>1.2463008961237101E-2</v>
      </c>
      <c r="S141" s="24">
        <v>0</v>
      </c>
      <c r="T141" s="24">
        <v>1.3515423288475539E-2</v>
      </c>
      <c r="U141" s="24">
        <v>4.4907311951025423E-2</v>
      </c>
      <c r="V141" s="24" t="s">
        <v>686</v>
      </c>
      <c r="W141" s="24">
        <v>2.9495762407505254E-2</v>
      </c>
      <c r="X141" s="24">
        <v>2.3380903889000236E-2</v>
      </c>
      <c r="Y141" s="24">
        <v>1.1690451944500115E-2</v>
      </c>
      <c r="Z141" s="24">
        <v>1.8627041275164083E-2</v>
      </c>
      <c r="AA141" s="24" t="s">
        <v>686</v>
      </c>
      <c r="AB141" s="24">
        <v>0.21613474192426121</v>
      </c>
      <c r="AC141" s="24">
        <v>1.4035139353304155E-2</v>
      </c>
      <c r="AD141" s="204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87</v>
      </c>
      <c r="C142" s="29"/>
      <c r="D142" s="13">
        <v>6.7748434816261791E-2</v>
      </c>
      <c r="E142" s="13">
        <v>3.3764013922933676E-2</v>
      </c>
      <c r="F142" s="13">
        <v>0.25951288749407175</v>
      </c>
      <c r="G142" s="13">
        <v>4.452178147987694E-2</v>
      </c>
      <c r="H142" s="13" t="s">
        <v>686</v>
      </c>
      <c r="I142" s="13">
        <v>2.0758387650704917E-2</v>
      </c>
      <c r="J142" s="13">
        <v>4.7573810334685863E-2</v>
      </c>
      <c r="K142" s="13">
        <v>9.5178655688503214E-2</v>
      </c>
      <c r="L142" s="13">
        <v>0.18842228790639862</v>
      </c>
      <c r="M142" s="13">
        <v>3.3936003467875578E-2</v>
      </c>
      <c r="N142" s="13">
        <v>3.3368036882639132E-2</v>
      </c>
      <c r="O142" s="13">
        <v>3.0104168097425176E-2</v>
      </c>
      <c r="P142" s="13">
        <v>5.5297176942207309E-2</v>
      </c>
      <c r="Q142" s="13">
        <v>2.741935112359236E-2</v>
      </c>
      <c r="R142" s="13">
        <v>3.2180225743259024E-2</v>
      </c>
      <c r="S142" s="13">
        <v>0</v>
      </c>
      <c r="T142" s="13">
        <v>3.5977169357077746E-2</v>
      </c>
      <c r="U142" s="13">
        <v>0.11273802163437346</v>
      </c>
      <c r="V142" s="13" t="s">
        <v>686</v>
      </c>
      <c r="W142" s="13">
        <v>7.1074126283145189E-2</v>
      </c>
      <c r="X142" s="13">
        <v>6.8099720065049232E-2</v>
      </c>
      <c r="Y142" s="13">
        <v>2.9847962411489654E-2</v>
      </c>
      <c r="Z142" s="13">
        <v>4.2120391818415814E-2</v>
      </c>
      <c r="AA142" s="13" t="s">
        <v>686</v>
      </c>
      <c r="AB142" s="13">
        <v>0.13200411762475237</v>
      </c>
      <c r="AC142" s="13">
        <v>3.4700218031005689E-2</v>
      </c>
      <c r="AD142" s="152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275</v>
      </c>
      <c r="C143" s="29"/>
      <c r="D143" s="13">
        <v>2.9746765083876969E-2</v>
      </c>
      <c r="E143" s="13">
        <v>9.7616812920267026E-3</v>
      </c>
      <c r="F143" s="13">
        <v>0.19144253811357648</v>
      </c>
      <c r="G143" s="13">
        <v>4.2158535528715735E-3</v>
      </c>
      <c r="H143" s="13" t="s">
        <v>686</v>
      </c>
      <c r="I143" s="13">
        <v>4.2158535528717955E-3</v>
      </c>
      <c r="J143" s="13">
        <v>5.5277676614882143E-2</v>
      </c>
      <c r="K143" s="13">
        <v>-3.4080513743636076E-2</v>
      </c>
      <c r="L143" s="13">
        <v>0.10633949967689249</v>
      </c>
      <c r="M143" s="13">
        <v>-3.9298368962548125E-5</v>
      </c>
      <c r="N143" s="13">
        <v>1.698130931837416E-2</v>
      </c>
      <c r="O143" s="13">
        <v>-8.5496022126307913E-3</v>
      </c>
      <c r="P143" s="13">
        <v>-4.2590817587304541E-2</v>
      </c>
      <c r="Q143" s="13">
        <v>-3.8335665665470309E-2</v>
      </c>
      <c r="R143" s="13">
        <v>-1.1218933831988021E-2</v>
      </c>
      <c r="S143" s="13">
        <v>0.27654557655026069</v>
      </c>
      <c r="T143" s="13">
        <v>-4.0888756818570848E-2</v>
      </c>
      <c r="U143" s="13">
        <v>1.698130931837416E-2</v>
      </c>
      <c r="V143" s="13" t="s">
        <v>686</v>
      </c>
      <c r="W143" s="13">
        <v>5.9532828536716487E-2</v>
      </c>
      <c r="X143" s="13">
        <v>-0.12343870410215441</v>
      </c>
      <c r="Y143" s="13">
        <v>-3.9298368962548125E-5</v>
      </c>
      <c r="Z143" s="13">
        <v>0.1290620109394871</v>
      </c>
      <c r="AA143" s="13" t="s">
        <v>686</v>
      </c>
      <c r="AB143" s="13">
        <v>3.1802612480099199</v>
      </c>
      <c r="AC143" s="13">
        <v>3.264452354264602E-2</v>
      </c>
      <c r="AD143" s="152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276</v>
      </c>
      <c r="C144" s="47"/>
      <c r="D144" s="45">
        <v>0.25</v>
      </c>
      <c r="E144" s="45">
        <v>0.06</v>
      </c>
      <c r="F144" s="45" t="s">
        <v>277</v>
      </c>
      <c r="G144" s="45">
        <v>0.14000000000000001</v>
      </c>
      <c r="H144" s="45">
        <v>82.22</v>
      </c>
      <c r="I144" s="45">
        <v>0.14000000000000001</v>
      </c>
      <c r="J144" s="45">
        <v>0.64</v>
      </c>
      <c r="K144" s="45">
        <v>0.73</v>
      </c>
      <c r="L144" s="45" t="s">
        <v>277</v>
      </c>
      <c r="M144" s="45">
        <v>0.21</v>
      </c>
      <c r="N144" s="45">
        <v>0.06</v>
      </c>
      <c r="O144" s="45">
        <v>0.34</v>
      </c>
      <c r="P144" s="45">
        <v>0.86</v>
      </c>
      <c r="Q144" s="45">
        <v>0.79</v>
      </c>
      <c r="R144" s="45">
        <v>0.38</v>
      </c>
      <c r="S144" s="45">
        <v>4.03</v>
      </c>
      <c r="T144" s="45">
        <v>0.83</v>
      </c>
      <c r="U144" s="45">
        <v>0.06</v>
      </c>
      <c r="V144" s="45">
        <v>82.22</v>
      </c>
      <c r="W144" s="45">
        <v>0.71</v>
      </c>
      <c r="X144" s="45">
        <v>2.1</v>
      </c>
      <c r="Y144" s="45">
        <v>0.21</v>
      </c>
      <c r="Z144" s="45">
        <v>1.77</v>
      </c>
      <c r="AA144" s="45">
        <v>82.22</v>
      </c>
      <c r="AB144" s="45">
        <v>48.5</v>
      </c>
      <c r="AC144" s="45">
        <v>0.3</v>
      </c>
      <c r="AD144" s="152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305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BM145" s="55"/>
    </row>
    <row r="146" spans="1:65">
      <c r="BM146" s="55"/>
    </row>
    <row r="147" spans="1:65" ht="15">
      <c r="B147" s="8" t="s">
        <v>494</v>
      </c>
      <c r="BM147" s="28" t="s">
        <v>67</v>
      </c>
    </row>
    <row r="148" spans="1:65" ht="15">
      <c r="A148" s="25" t="s">
        <v>50</v>
      </c>
      <c r="B148" s="18" t="s">
        <v>111</v>
      </c>
      <c r="C148" s="15" t="s">
        <v>112</v>
      </c>
      <c r="D148" s="16" t="s">
        <v>232</v>
      </c>
      <c r="E148" s="17" t="s">
        <v>232</v>
      </c>
      <c r="F148" s="17" t="s">
        <v>232</v>
      </c>
      <c r="G148" s="17" t="s">
        <v>232</v>
      </c>
      <c r="H148" s="17" t="s">
        <v>232</v>
      </c>
      <c r="I148" s="17" t="s">
        <v>232</v>
      </c>
      <c r="J148" s="17" t="s">
        <v>232</v>
      </c>
      <c r="K148" s="17" t="s">
        <v>232</v>
      </c>
      <c r="L148" s="17" t="s">
        <v>232</v>
      </c>
      <c r="M148" s="17" t="s">
        <v>232</v>
      </c>
      <c r="N148" s="17" t="s">
        <v>232</v>
      </c>
      <c r="O148" s="17" t="s">
        <v>232</v>
      </c>
      <c r="P148" s="17" t="s">
        <v>232</v>
      </c>
      <c r="Q148" s="17" t="s">
        <v>232</v>
      </c>
      <c r="R148" s="17" t="s">
        <v>232</v>
      </c>
      <c r="S148" s="17" t="s">
        <v>232</v>
      </c>
      <c r="T148" s="17" t="s">
        <v>232</v>
      </c>
      <c r="U148" s="17" t="s">
        <v>232</v>
      </c>
      <c r="V148" s="17" t="s">
        <v>232</v>
      </c>
      <c r="W148" s="17" t="s">
        <v>232</v>
      </c>
      <c r="X148" s="17" t="s">
        <v>232</v>
      </c>
      <c r="Y148" s="17" t="s">
        <v>232</v>
      </c>
      <c r="Z148" s="17" t="s">
        <v>232</v>
      </c>
      <c r="AA148" s="152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233</v>
      </c>
      <c r="C149" s="9" t="s">
        <v>233</v>
      </c>
      <c r="D149" s="150" t="s">
        <v>235</v>
      </c>
      <c r="E149" s="151" t="s">
        <v>237</v>
      </c>
      <c r="F149" s="151" t="s">
        <v>238</v>
      </c>
      <c r="G149" s="151" t="s">
        <v>239</v>
      </c>
      <c r="H149" s="151" t="s">
        <v>240</v>
      </c>
      <c r="I149" s="151" t="s">
        <v>241</v>
      </c>
      <c r="J149" s="151" t="s">
        <v>242</v>
      </c>
      <c r="K149" s="151" t="s">
        <v>243</v>
      </c>
      <c r="L149" s="151" t="s">
        <v>244</v>
      </c>
      <c r="M149" s="151" t="s">
        <v>245</v>
      </c>
      <c r="N149" s="151" t="s">
        <v>246</v>
      </c>
      <c r="O149" s="151" t="s">
        <v>247</v>
      </c>
      <c r="P149" s="151" t="s">
        <v>248</v>
      </c>
      <c r="Q149" s="151" t="s">
        <v>249</v>
      </c>
      <c r="R149" s="151" t="s">
        <v>250</v>
      </c>
      <c r="S149" s="151" t="s">
        <v>252</v>
      </c>
      <c r="T149" s="151" t="s">
        <v>254</v>
      </c>
      <c r="U149" s="151" t="s">
        <v>258</v>
      </c>
      <c r="V149" s="151" t="s">
        <v>259</v>
      </c>
      <c r="W149" s="151" t="s">
        <v>260</v>
      </c>
      <c r="X149" s="151" t="s">
        <v>279</v>
      </c>
      <c r="Y149" s="151" t="s">
        <v>262</v>
      </c>
      <c r="Z149" s="151" t="s">
        <v>303</v>
      </c>
      <c r="AA149" s="152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1</v>
      </c>
    </row>
    <row r="150" spans="1:65">
      <c r="A150" s="30"/>
      <c r="B150" s="19"/>
      <c r="C150" s="9"/>
      <c r="D150" s="10" t="s">
        <v>300</v>
      </c>
      <c r="E150" s="11" t="s">
        <v>115</v>
      </c>
      <c r="F150" s="11" t="s">
        <v>115</v>
      </c>
      <c r="G150" s="11" t="s">
        <v>301</v>
      </c>
      <c r="H150" s="11" t="s">
        <v>115</v>
      </c>
      <c r="I150" s="11" t="s">
        <v>115</v>
      </c>
      <c r="J150" s="11" t="s">
        <v>300</v>
      </c>
      <c r="K150" s="11" t="s">
        <v>115</v>
      </c>
      <c r="L150" s="11" t="s">
        <v>301</v>
      </c>
      <c r="M150" s="11" t="s">
        <v>301</v>
      </c>
      <c r="N150" s="11" t="s">
        <v>301</v>
      </c>
      <c r="O150" s="11" t="s">
        <v>301</v>
      </c>
      <c r="P150" s="11" t="s">
        <v>301</v>
      </c>
      <c r="Q150" s="11" t="s">
        <v>300</v>
      </c>
      <c r="R150" s="11" t="s">
        <v>115</v>
      </c>
      <c r="S150" s="11" t="s">
        <v>301</v>
      </c>
      <c r="T150" s="11" t="s">
        <v>301</v>
      </c>
      <c r="U150" s="11" t="s">
        <v>115</v>
      </c>
      <c r="V150" s="11" t="s">
        <v>115</v>
      </c>
      <c r="W150" s="11" t="s">
        <v>301</v>
      </c>
      <c r="X150" s="11" t="s">
        <v>301</v>
      </c>
      <c r="Y150" s="11" t="s">
        <v>115</v>
      </c>
      <c r="Z150" s="11" t="s">
        <v>115</v>
      </c>
      <c r="AA150" s="152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152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06">
        <v>0.86169999999999991</v>
      </c>
      <c r="E152" s="206">
        <v>0.85693999999999992</v>
      </c>
      <c r="F152" s="206">
        <v>0.86999999999999988</v>
      </c>
      <c r="G152" s="206">
        <v>0.86</v>
      </c>
      <c r="H152" s="206">
        <v>0.85666666666666647</v>
      </c>
      <c r="I152" s="206">
        <v>0.89300000000000002</v>
      </c>
      <c r="J152" s="210">
        <v>0.75</v>
      </c>
      <c r="K152" s="206">
        <v>0.85099999999999998</v>
      </c>
      <c r="L152" s="206">
        <v>0.90000000000000013</v>
      </c>
      <c r="M152" s="206">
        <v>0.88</v>
      </c>
      <c r="N152" s="206">
        <v>0.88</v>
      </c>
      <c r="O152" s="206">
        <v>0.90000000000000013</v>
      </c>
      <c r="P152" s="206">
        <v>0.89</v>
      </c>
      <c r="Q152" s="206">
        <v>0.87209999999999999</v>
      </c>
      <c r="R152" s="206">
        <v>0.8535664471508031</v>
      </c>
      <c r="S152" s="210">
        <v>0.77900000000000003</v>
      </c>
      <c r="T152" s="206">
        <v>0.86</v>
      </c>
      <c r="U152" s="206">
        <v>0.88</v>
      </c>
      <c r="V152" s="206">
        <v>0.86</v>
      </c>
      <c r="W152" s="206">
        <v>0.86999999999999988</v>
      </c>
      <c r="X152" s="206">
        <v>0.83</v>
      </c>
      <c r="Y152" s="206">
        <v>0.84130000000000005</v>
      </c>
      <c r="Z152" s="210">
        <v>0.92589999999999995</v>
      </c>
      <c r="AA152" s="204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7">
        <v>1</v>
      </c>
    </row>
    <row r="153" spans="1:65">
      <c r="A153" s="30"/>
      <c r="B153" s="19">
        <v>1</v>
      </c>
      <c r="C153" s="9">
        <v>2</v>
      </c>
      <c r="D153" s="24">
        <v>0.86199999999999988</v>
      </c>
      <c r="E153" s="24">
        <v>0.84766000000000008</v>
      </c>
      <c r="F153" s="24">
        <v>0.86999999999999988</v>
      </c>
      <c r="G153" s="24">
        <v>0.86</v>
      </c>
      <c r="H153" s="24">
        <v>0.84</v>
      </c>
      <c r="I153" s="24">
        <v>0.88600000000000001</v>
      </c>
      <c r="J153" s="211">
        <v>0.74</v>
      </c>
      <c r="K153" s="24">
        <v>0.85699999999999998</v>
      </c>
      <c r="L153" s="24">
        <v>0.89</v>
      </c>
      <c r="M153" s="24">
        <v>0.89</v>
      </c>
      <c r="N153" s="24">
        <v>0.86</v>
      </c>
      <c r="O153" s="24">
        <v>0.86999999999999988</v>
      </c>
      <c r="P153" s="24">
        <v>0.91</v>
      </c>
      <c r="Q153" s="24">
        <v>0.8496999999999999</v>
      </c>
      <c r="R153" s="24">
        <v>0.83725853271533346</v>
      </c>
      <c r="S153" s="211">
        <v>0.79300000000000004</v>
      </c>
      <c r="T153" s="24">
        <v>0.86999999999999988</v>
      </c>
      <c r="U153" s="24">
        <v>0.86999999999999988</v>
      </c>
      <c r="V153" s="24">
        <v>0.86</v>
      </c>
      <c r="W153" s="24">
        <v>0.86999999999999988</v>
      </c>
      <c r="X153" s="24">
        <v>0.81000000000000016</v>
      </c>
      <c r="Y153" s="24">
        <v>0.86404799999999993</v>
      </c>
      <c r="Z153" s="211">
        <v>0.9575999999999999</v>
      </c>
      <c r="AA153" s="204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7" t="e">
        <v>#N/A</v>
      </c>
    </row>
    <row r="154" spans="1:65">
      <c r="A154" s="30"/>
      <c r="B154" s="19">
        <v>1</v>
      </c>
      <c r="C154" s="9">
        <v>3</v>
      </c>
      <c r="D154" s="24">
        <v>0.87250000000000005</v>
      </c>
      <c r="E154" s="24">
        <v>0.84327000000000019</v>
      </c>
      <c r="F154" s="24">
        <v>0.88</v>
      </c>
      <c r="G154" s="212">
        <v>0.78</v>
      </c>
      <c r="H154" s="24">
        <v>0.89</v>
      </c>
      <c r="I154" s="24">
        <v>0.88900000000000001</v>
      </c>
      <c r="J154" s="211">
        <v>0.8</v>
      </c>
      <c r="K154" s="24">
        <v>0.84499999999999997</v>
      </c>
      <c r="L154" s="24">
        <v>0.89</v>
      </c>
      <c r="M154" s="24">
        <v>0.88</v>
      </c>
      <c r="N154" s="24">
        <v>0.93</v>
      </c>
      <c r="O154" s="24">
        <v>0.89</v>
      </c>
      <c r="P154" s="24">
        <v>0.89</v>
      </c>
      <c r="Q154" s="24">
        <v>0.8670000000000001</v>
      </c>
      <c r="R154" s="24">
        <v>0.87671360958536415</v>
      </c>
      <c r="S154" s="212">
        <v>0.92900000000000005</v>
      </c>
      <c r="T154" s="24">
        <v>0.86</v>
      </c>
      <c r="U154" s="24">
        <v>0.86</v>
      </c>
      <c r="V154" s="24">
        <v>0.85000000000000009</v>
      </c>
      <c r="W154" s="24">
        <v>0.86</v>
      </c>
      <c r="X154" s="24">
        <v>0.83</v>
      </c>
      <c r="Y154" s="24">
        <v>0.83970199999999984</v>
      </c>
      <c r="Z154" s="211">
        <v>0.94889999999999997</v>
      </c>
      <c r="AA154" s="204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7">
        <v>16</v>
      </c>
    </row>
    <row r="155" spans="1:65">
      <c r="A155" s="30"/>
      <c r="B155" s="19">
        <v>1</v>
      </c>
      <c r="C155" s="9">
        <v>4</v>
      </c>
      <c r="D155" s="24">
        <v>0.85649999999999993</v>
      </c>
      <c r="E155" s="24">
        <v>0.84135000000000004</v>
      </c>
      <c r="F155" s="24">
        <v>0.88</v>
      </c>
      <c r="G155" s="24">
        <v>0.84</v>
      </c>
      <c r="H155" s="24">
        <v>0.86999999999999988</v>
      </c>
      <c r="I155" s="24">
        <v>0.89700000000000002</v>
      </c>
      <c r="J155" s="211">
        <v>0.83</v>
      </c>
      <c r="K155" s="24">
        <v>0.83099999999999996</v>
      </c>
      <c r="L155" s="24">
        <v>0.89</v>
      </c>
      <c r="M155" s="24">
        <v>0.86</v>
      </c>
      <c r="N155" s="24">
        <v>0.90000000000000013</v>
      </c>
      <c r="O155" s="24">
        <v>0.86999999999999988</v>
      </c>
      <c r="P155" s="24">
        <v>0.89</v>
      </c>
      <c r="Q155" s="24">
        <v>0.8741000000000001</v>
      </c>
      <c r="R155" s="24">
        <v>0.83687021505959946</v>
      </c>
      <c r="S155" s="211">
        <v>0.79300000000000004</v>
      </c>
      <c r="T155" s="24">
        <v>0.86</v>
      </c>
      <c r="U155" s="24">
        <v>0.86</v>
      </c>
      <c r="V155" s="24">
        <v>0.85000000000000009</v>
      </c>
      <c r="W155" s="24">
        <v>0.86</v>
      </c>
      <c r="X155" s="24">
        <v>0.81999999999999984</v>
      </c>
      <c r="Y155" s="24">
        <v>0.85831399999999991</v>
      </c>
      <c r="Z155" s="211">
        <v>0.93979999999999997</v>
      </c>
      <c r="AA155" s="204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7">
        <v>0.86738275876446291</v>
      </c>
    </row>
    <row r="156" spans="1:65">
      <c r="A156" s="30"/>
      <c r="B156" s="19">
        <v>1</v>
      </c>
      <c r="C156" s="9">
        <v>5</v>
      </c>
      <c r="D156" s="24">
        <v>0.88619999999999999</v>
      </c>
      <c r="E156" s="24">
        <v>0.84327000000000019</v>
      </c>
      <c r="F156" s="24">
        <v>0.89</v>
      </c>
      <c r="G156" s="24">
        <v>0.90000000000000013</v>
      </c>
      <c r="H156" s="24">
        <v>0.86</v>
      </c>
      <c r="I156" s="24">
        <v>0.90900000000000003</v>
      </c>
      <c r="J156" s="211">
        <v>0.84</v>
      </c>
      <c r="K156" s="24">
        <v>0.86399999999999999</v>
      </c>
      <c r="L156" s="24">
        <v>0.89</v>
      </c>
      <c r="M156" s="24">
        <v>0.86</v>
      </c>
      <c r="N156" s="24">
        <v>0.86999999999999988</v>
      </c>
      <c r="O156" s="24">
        <v>0.88</v>
      </c>
      <c r="P156" s="24">
        <v>0.88</v>
      </c>
      <c r="Q156" s="24">
        <v>0.86799999999999999</v>
      </c>
      <c r="R156" s="24">
        <v>0.86012844523513121</v>
      </c>
      <c r="S156" s="211">
        <v>0.8</v>
      </c>
      <c r="T156" s="24">
        <v>0.86</v>
      </c>
      <c r="U156" s="24">
        <v>0.86999999999999988</v>
      </c>
      <c r="V156" s="24">
        <v>0.86</v>
      </c>
      <c r="W156" s="24">
        <v>0.86</v>
      </c>
      <c r="X156" s="24">
        <v>0.81999999999999984</v>
      </c>
      <c r="Y156" s="24">
        <v>0.85878399999999999</v>
      </c>
      <c r="Z156" s="211">
        <v>0.93849999999999989</v>
      </c>
      <c r="AA156" s="204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7">
        <v>21</v>
      </c>
    </row>
    <row r="157" spans="1:65">
      <c r="A157" s="30"/>
      <c r="B157" s="19">
        <v>1</v>
      </c>
      <c r="C157" s="9">
        <v>6</v>
      </c>
      <c r="D157" s="24">
        <v>0.87480000000000002</v>
      </c>
      <c r="E157" s="24">
        <v>0.84837999999999991</v>
      </c>
      <c r="F157" s="24">
        <v>0.86</v>
      </c>
      <c r="G157" s="24">
        <v>0.89</v>
      </c>
      <c r="H157" s="24">
        <v>0.86999999999999988</v>
      </c>
      <c r="I157" s="24">
        <v>0.90799999999999992</v>
      </c>
      <c r="J157" s="211">
        <v>0.79</v>
      </c>
      <c r="K157" s="24">
        <v>0.85299999999999998</v>
      </c>
      <c r="L157" s="24">
        <v>0.89</v>
      </c>
      <c r="M157" s="24">
        <v>0.88</v>
      </c>
      <c r="N157" s="212">
        <v>0.93999999999999984</v>
      </c>
      <c r="O157" s="24">
        <v>0.88</v>
      </c>
      <c r="P157" s="24">
        <v>0.88</v>
      </c>
      <c r="Q157" s="212">
        <v>0.79050000000000009</v>
      </c>
      <c r="R157" s="24">
        <v>0.84424713532266671</v>
      </c>
      <c r="S157" s="211">
        <v>0.80800000000000005</v>
      </c>
      <c r="T157" s="24">
        <v>0.86</v>
      </c>
      <c r="U157" s="24">
        <v>0.86999999999999988</v>
      </c>
      <c r="V157" s="24">
        <v>0.88</v>
      </c>
      <c r="W157" s="24">
        <v>0.86</v>
      </c>
      <c r="X157" s="24">
        <v>0.84</v>
      </c>
      <c r="Y157" s="24">
        <v>0.85568199999999994</v>
      </c>
      <c r="Z157" s="211">
        <v>0.96089999999999998</v>
      </c>
      <c r="AA157" s="204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30"/>
      <c r="B158" s="20" t="s">
        <v>272</v>
      </c>
      <c r="C158" s="12"/>
      <c r="D158" s="208">
        <v>0.86894999999999989</v>
      </c>
      <c r="E158" s="208">
        <v>0.84681166666666685</v>
      </c>
      <c r="F158" s="208">
        <v>0.875</v>
      </c>
      <c r="G158" s="208">
        <v>0.85499999999999998</v>
      </c>
      <c r="H158" s="208">
        <v>0.86444444444444446</v>
      </c>
      <c r="I158" s="208">
        <v>0.89699999999999991</v>
      </c>
      <c r="J158" s="208">
        <v>0.79166666666666663</v>
      </c>
      <c r="K158" s="208">
        <v>0.85016666666666663</v>
      </c>
      <c r="L158" s="208">
        <v>0.89166666666666661</v>
      </c>
      <c r="M158" s="208">
        <v>0.875</v>
      </c>
      <c r="N158" s="208">
        <v>0.89666666666666661</v>
      </c>
      <c r="O158" s="208">
        <v>0.88166666666666671</v>
      </c>
      <c r="P158" s="208">
        <v>0.89</v>
      </c>
      <c r="Q158" s="208">
        <v>0.8535666666666667</v>
      </c>
      <c r="R158" s="208">
        <v>0.85146406417814979</v>
      </c>
      <c r="S158" s="208">
        <v>0.81700000000000006</v>
      </c>
      <c r="T158" s="208">
        <v>0.86166666666666669</v>
      </c>
      <c r="U158" s="208">
        <v>0.86833333333333329</v>
      </c>
      <c r="V158" s="208">
        <v>0.86</v>
      </c>
      <c r="W158" s="208">
        <v>0.86333333333333329</v>
      </c>
      <c r="X158" s="208">
        <v>0.82499999999999984</v>
      </c>
      <c r="Y158" s="208">
        <v>0.85297166666666657</v>
      </c>
      <c r="Z158" s="208">
        <v>0.94526666666666648</v>
      </c>
      <c r="AA158" s="204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3" t="s">
        <v>273</v>
      </c>
      <c r="C159" s="29"/>
      <c r="D159" s="24">
        <v>0.86724999999999997</v>
      </c>
      <c r="E159" s="24">
        <v>0.84546500000000013</v>
      </c>
      <c r="F159" s="24">
        <v>0.875</v>
      </c>
      <c r="G159" s="24">
        <v>0.86</v>
      </c>
      <c r="H159" s="24">
        <v>0.86499999999999999</v>
      </c>
      <c r="I159" s="24">
        <v>0.89500000000000002</v>
      </c>
      <c r="J159" s="24">
        <v>0.79500000000000004</v>
      </c>
      <c r="K159" s="24">
        <v>0.85199999999999998</v>
      </c>
      <c r="L159" s="24">
        <v>0.89</v>
      </c>
      <c r="M159" s="24">
        <v>0.88</v>
      </c>
      <c r="N159" s="24">
        <v>0.89000000000000012</v>
      </c>
      <c r="O159" s="24">
        <v>0.88</v>
      </c>
      <c r="P159" s="24">
        <v>0.89</v>
      </c>
      <c r="Q159" s="24">
        <v>0.86750000000000005</v>
      </c>
      <c r="R159" s="24">
        <v>0.84890679123673496</v>
      </c>
      <c r="S159" s="24">
        <v>0.79649999999999999</v>
      </c>
      <c r="T159" s="24">
        <v>0.86</v>
      </c>
      <c r="U159" s="24">
        <v>0.86999999999999988</v>
      </c>
      <c r="V159" s="24">
        <v>0.86</v>
      </c>
      <c r="W159" s="24">
        <v>0.86</v>
      </c>
      <c r="X159" s="24">
        <v>0.82499999999999996</v>
      </c>
      <c r="Y159" s="24">
        <v>0.85699799999999993</v>
      </c>
      <c r="Z159" s="24">
        <v>0.94435000000000002</v>
      </c>
      <c r="AA159" s="204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274</v>
      </c>
      <c r="C160" s="29"/>
      <c r="D160" s="24">
        <v>1.0956778723694341E-2</v>
      </c>
      <c r="E160" s="24">
        <v>5.6688461494968888E-3</v>
      </c>
      <c r="F160" s="24">
        <v>1.0488088481701546E-2</v>
      </c>
      <c r="G160" s="24">
        <v>4.2778499272414901E-2</v>
      </c>
      <c r="H160" s="24">
        <v>1.6688874093794315E-2</v>
      </c>
      <c r="I160" s="24">
        <v>9.6540147089177204E-3</v>
      </c>
      <c r="J160" s="24">
        <v>4.0702170294305756E-2</v>
      </c>
      <c r="K160" s="24">
        <v>1.1321071798494474E-2</v>
      </c>
      <c r="L160" s="24">
        <v>4.0824829046386783E-3</v>
      </c>
      <c r="M160" s="24">
        <v>1.2247448713915901E-2</v>
      </c>
      <c r="N160" s="24">
        <v>3.2659863237109031E-2</v>
      </c>
      <c r="O160" s="24">
        <v>1.169045194450021E-2</v>
      </c>
      <c r="P160" s="24">
        <v>1.0954451150103331E-2</v>
      </c>
      <c r="Q160" s="24">
        <v>3.2081874425704399E-2</v>
      </c>
      <c r="R160" s="24">
        <v>1.5387609787594968E-2</v>
      </c>
      <c r="S160" s="24">
        <v>5.5695601262577284E-2</v>
      </c>
      <c r="T160" s="24">
        <v>4.082482904638589E-3</v>
      </c>
      <c r="U160" s="24">
        <v>7.5277265270908018E-3</v>
      </c>
      <c r="V160" s="24">
        <v>1.0954451150103291E-2</v>
      </c>
      <c r="W160" s="24">
        <v>5.1639777949431696E-3</v>
      </c>
      <c r="X160" s="24">
        <v>1.0488088481701482E-2</v>
      </c>
      <c r="Y160" s="24">
        <v>1.0046558289616734E-2</v>
      </c>
      <c r="Z160" s="24">
        <v>1.3118333227459452E-2</v>
      </c>
      <c r="AA160" s="204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87</v>
      </c>
      <c r="C161" s="29"/>
      <c r="D161" s="13">
        <v>1.2609216552959712E-2</v>
      </c>
      <c r="E161" s="13">
        <v>6.6943411063422852E-3</v>
      </c>
      <c r="F161" s="13">
        <v>1.1986386836230338E-2</v>
      </c>
      <c r="G161" s="13">
        <v>5.0033332482356613E-2</v>
      </c>
      <c r="H161" s="13">
        <v>1.9305895481253065E-2</v>
      </c>
      <c r="I161" s="13">
        <v>1.0762558203921651E-2</v>
      </c>
      <c r="J161" s="13">
        <v>5.1413267740175697E-2</v>
      </c>
      <c r="K161" s="13">
        <v>1.3316296959609262E-2</v>
      </c>
      <c r="L161" s="13">
        <v>4.5784855005293595E-3</v>
      </c>
      <c r="M161" s="13">
        <v>1.3997084244475317E-2</v>
      </c>
      <c r="N161" s="13">
        <v>3.6423639297891115E-2</v>
      </c>
      <c r="O161" s="13">
        <v>1.3259491808506853E-2</v>
      </c>
      <c r="P161" s="13">
        <v>1.2308372078767787E-2</v>
      </c>
      <c r="Q161" s="13">
        <v>3.7585669261183736E-2</v>
      </c>
      <c r="R161" s="13">
        <v>1.8071942710168747E-2</v>
      </c>
      <c r="S161" s="13">
        <v>6.8170870578429965E-2</v>
      </c>
      <c r="T161" s="13">
        <v>4.737891185267221E-3</v>
      </c>
      <c r="U161" s="13">
        <v>8.6691668258243402E-3</v>
      </c>
      <c r="V161" s="13">
        <v>1.2737733895468943E-2</v>
      </c>
      <c r="W161" s="13">
        <v>5.9814414613241348E-3</v>
      </c>
      <c r="X161" s="13">
        <v>1.2712834523274525E-2</v>
      </c>
      <c r="Y161" s="13">
        <v>1.1778302471496789E-2</v>
      </c>
      <c r="Z161" s="13">
        <v>1.387791793581295E-2</v>
      </c>
      <c r="AA161" s="152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1.8068623334979161E-3</v>
      </c>
      <c r="E162" s="13">
        <v>-2.3716279681531116E-2</v>
      </c>
      <c r="F162" s="13">
        <v>8.781868394971859E-3</v>
      </c>
      <c r="G162" s="13">
        <v>-1.4276002882627536E-2</v>
      </c>
      <c r="H162" s="13">
        <v>-3.3875636682055843E-3</v>
      </c>
      <c r="I162" s="13">
        <v>3.4145526800331005E-2</v>
      </c>
      <c r="J162" s="13">
        <v>-8.7292595261692196E-2</v>
      </c>
      <c r="K162" s="13">
        <v>-1.9848321774714073E-2</v>
      </c>
      <c r="L162" s="13">
        <v>2.7996761126304559E-2</v>
      </c>
      <c r="M162" s="13">
        <v>8.781868394971859E-3</v>
      </c>
      <c r="N162" s="13">
        <v>3.3761228945704325E-2</v>
      </c>
      <c r="O162" s="13">
        <v>1.6467825487505028E-2</v>
      </c>
      <c r="P162" s="13">
        <v>2.6075271853171378E-2</v>
      </c>
      <c r="Q162" s="13">
        <v>-1.5928483657522197E-2</v>
      </c>
      <c r="R162" s="13">
        <v>-1.8352560533931306E-2</v>
      </c>
      <c r="S162" s="13">
        <v>-5.8085958310066244E-2</v>
      </c>
      <c r="T162" s="13">
        <v>-6.5900457900943676E-3</v>
      </c>
      <c r="U162" s="13">
        <v>1.0959113024386902E-3</v>
      </c>
      <c r="V162" s="13">
        <v>-8.5115350632277709E-3</v>
      </c>
      <c r="W162" s="13">
        <v>-4.6685565169611865E-3</v>
      </c>
      <c r="X162" s="13">
        <v>-4.8862809799026796E-2</v>
      </c>
      <c r="Y162" s="13">
        <v>-1.6614455328030853E-2</v>
      </c>
      <c r="Z162" s="13">
        <v>8.9791856150270632E-2</v>
      </c>
      <c r="AA162" s="152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0.32</v>
      </c>
      <c r="E163" s="45">
        <v>0.94</v>
      </c>
      <c r="F163" s="45">
        <v>0.66</v>
      </c>
      <c r="G163" s="45">
        <v>0.47</v>
      </c>
      <c r="H163" s="45">
        <v>0.06</v>
      </c>
      <c r="I163" s="45">
        <v>1.91</v>
      </c>
      <c r="J163" s="45">
        <v>4.07</v>
      </c>
      <c r="K163" s="45">
        <v>0.75</v>
      </c>
      <c r="L163" s="45">
        <v>1.61</v>
      </c>
      <c r="M163" s="45">
        <v>0.66</v>
      </c>
      <c r="N163" s="45">
        <v>1.89</v>
      </c>
      <c r="O163" s="45">
        <v>1.04</v>
      </c>
      <c r="P163" s="45">
        <v>1.51</v>
      </c>
      <c r="Q163" s="45">
        <v>0.55000000000000004</v>
      </c>
      <c r="R163" s="45">
        <v>0.67</v>
      </c>
      <c r="S163" s="45">
        <v>2.62</v>
      </c>
      <c r="T163" s="45">
        <v>0.09</v>
      </c>
      <c r="U163" s="45">
        <v>0.28000000000000003</v>
      </c>
      <c r="V163" s="45">
        <v>0.19</v>
      </c>
      <c r="W163" s="45">
        <v>0</v>
      </c>
      <c r="X163" s="45">
        <v>2.1800000000000002</v>
      </c>
      <c r="Y163" s="45">
        <v>0.59</v>
      </c>
      <c r="Z163" s="45">
        <v>4.6500000000000004</v>
      </c>
      <c r="AA163" s="152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5"/>
    </row>
    <row r="165" spans="1:65" ht="15">
      <c r="B165" s="8" t="s">
        <v>495</v>
      </c>
      <c r="BM165" s="28" t="s">
        <v>67</v>
      </c>
    </row>
    <row r="166" spans="1:65" ht="15">
      <c r="A166" s="25" t="s">
        <v>19</v>
      </c>
      <c r="B166" s="18" t="s">
        <v>111</v>
      </c>
      <c r="C166" s="15" t="s">
        <v>112</v>
      </c>
      <c r="D166" s="16" t="s">
        <v>232</v>
      </c>
      <c r="E166" s="17" t="s">
        <v>232</v>
      </c>
      <c r="F166" s="17" t="s">
        <v>232</v>
      </c>
      <c r="G166" s="17" t="s">
        <v>232</v>
      </c>
      <c r="H166" s="17" t="s">
        <v>232</v>
      </c>
      <c r="I166" s="17" t="s">
        <v>232</v>
      </c>
      <c r="J166" s="17" t="s">
        <v>232</v>
      </c>
      <c r="K166" s="17" t="s">
        <v>232</v>
      </c>
      <c r="L166" s="17" t="s">
        <v>232</v>
      </c>
      <c r="M166" s="17" t="s">
        <v>232</v>
      </c>
      <c r="N166" s="17" t="s">
        <v>232</v>
      </c>
      <c r="O166" s="17" t="s">
        <v>232</v>
      </c>
      <c r="P166" s="17" t="s">
        <v>232</v>
      </c>
      <c r="Q166" s="17" t="s">
        <v>232</v>
      </c>
      <c r="R166" s="17" t="s">
        <v>232</v>
      </c>
      <c r="S166" s="17" t="s">
        <v>232</v>
      </c>
      <c r="T166" s="17" t="s">
        <v>232</v>
      </c>
      <c r="U166" s="17" t="s">
        <v>232</v>
      </c>
      <c r="V166" s="17" t="s">
        <v>232</v>
      </c>
      <c r="W166" s="17" t="s">
        <v>232</v>
      </c>
      <c r="X166" s="17" t="s">
        <v>232</v>
      </c>
      <c r="Y166" s="17" t="s">
        <v>232</v>
      </c>
      <c r="Z166" s="17" t="s">
        <v>232</v>
      </c>
      <c r="AA166" s="17" t="s">
        <v>232</v>
      </c>
      <c r="AB166" s="17" t="s">
        <v>232</v>
      </c>
      <c r="AC166" s="17" t="s">
        <v>232</v>
      </c>
      <c r="AD166" s="152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233</v>
      </c>
      <c r="C167" s="9" t="s">
        <v>233</v>
      </c>
      <c r="D167" s="150" t="s">
        <v>235</v>
      </c>
      <c r="E167" s="151" t="s">
        <v>237</v>
      </c>
      <c r="F167" s="151" t="s">
        <v>238</v>
      </c>
      <c r="G167" s="151" t="s">
        <v>239</v>
      </c>
      <c r="H167" s="151" t="s">
        <v>240</v>
      </c>
      <c r="I167" s="151" t="s">
        <v>241</v>
      </c>
      <c r="J167" s="151" t="s">
        <v>242</v>
      </c>
      <c r="K167" s="151" t="s">
        <v>243</v>
      </c>
      <c r="L167" s="151" t="s">
        <v>244</v>
      </c>
      <c r="M167" s="151" t="s">
        <v>245</v>
      </c>
      <c r="N167" s="151" t="s">
        <v>246</v>
      </c>
      <c r="O167" s="151" t="s">
        <v>247</v>
      </c>
      <c r="P167" s="151" t="s">
        <v>248</v>
      </c>
      <c r="Q167" s="151" t="s">
        <v>249</v>
      </c>
      <c r="R167" s="151" t="s">
        <v>250</v>
      </c>
      <c r="S167" s="151" t="s">
        <v>252</v>
      </c>
      <c r="T167" s="151" t="s">
        <v>253</v>
      </c>
      <c r="U167" s="151" t="s">
        <v>254</v>
      </c>
      <c r="V167" s="151" t="s">
        <v>258</v>
      </c>
      <c r="W167" s="151" t="s">
        <v>259</v>
      </c>
      <c r="X167" s="151" t="s">
        <v>260</v>
      </c>
      <c r="Y167" s="151" t="s">
        <v>279</v>
      </c>
      <c r="Z167" s="151" t="s">
        <v>262</v>
      </c>
      <c r="AA167" s="151" t="s">
        <v>303</v>
      </c>
      <c r="AB167" s="151" t="s">
        <v>280</v>
      </c>
      <c r="AC167" s="151" t="s">
        <v>264</v>
      </c>
      <c r="AD167" s="152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300</v>
      </c>
      <c r="E168" s="11" t="s">
        <v>115</v>
      </c>
      <c r="F168" s="11" t="s">
        <v>300</v>
      </c>
      <c r="G168" s="11" t="s">
        <v>301</v>
      </c>
      <c r="H168" s="11" t="s">
        <v>115</v>
      </c>
      <c r="I168" s="11" t="s">
        <v>115</v>
      </c>
      <c r="J168" s="11" t="s">
        <v>300</v>
      </c>
      <c r="K168" s="11" t="s">
        <v>300</v>
      </c>
      <c r="L168" s="11" t="s">
        <v>301</v>
      </c>
      <c r="M168" s="11" t="s">
        <v>301</v>
      </c>
      <c r="N168" s="11" t="s">
        <v>301</v>
      </c>
      <c r="O168" s="11" t="s">
        <v>301</v>
      </c>
      <c r="P168" s="11" t="s">
        <v>301</v>
      </c>
      <c r="Q168" s="11" t="s">
        <v>300</v>
      </c>
      <c r="R168" s="11" t="s">
        <v>300</v>
      </c>
      <c r="S168" s="11" t="s">
        <v>301</v>
      </c>
      <c r="T168" s="11" t="s">
        <v>300</v>
      </c>
      <c r="U168" s="11" t="s">
        <v>300</v>
      </c>
      <c r="V168" s="11" t="s">
        <v>115</v>
      </c>
      <c r="W168" s="11" t="s">
        <v>300</v>
      </c>
      <c r="X168" s="11" t="s">
        <v>301</v>
      </c>
      <c r="Y168" s="11" t="s">
        <v>301</v>
      </c>
      <c r="Z168" s="11" t="s">
        <v>115</v>
      </c>
      <c r="AA168" s="11" t="s">
        <v>115</v>
      </c>
      <c r="AB168" s="11" t="s">
        <v>115</v>
      </c>
      <c r="AC168" s="11" t="s">
        <v>300</v>
      </c>
      <c r="AD168" s="152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3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152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3</v>
      </c>
    </row>
    <row r="170" spans="1:65">
      <c r="A170" s="30"/>
      <c r="B170" s="18">
        <v>1</v>
      </c>
      <c r="C170" s="14">
        <v>1</v>
      </c>
      <c r="D170" s="206">
        <v>7.0000000000000007E-2</v>
      </c>
      <c r="E170" s="210">
        <v>1.17</v>
      </c>
      <c r="F170" s="210" t="s">
        <v>302</v>
      </c>
      <c r="G170" s="210">
        <v>0.7</v>
      </c>
      <c r="H170" s="210">
        <v>0.81900000000000006</v>
      </c>
      <c r="I170" s="206">
        <v>0.08</v>
      </c>
      <c r="J170" s="206">
        <v>0.13</v>
      </c>
      <c r="K170" s="210">
        <v>0.28999999999999998</v>
      </c>
      <c r="L170" s="210">
        <v>0.3</v>
      </c>
      <c r="M170" s="206">
        <v>0.06</v>
      </c>
      <c r="N170" s="206">
        <v>0.06</v>
      </c>
      <c r="O170" s="206">
        <v>7.0000000000000007E-2</v>
      </c>
      <c r="P170" s="206">
        <v>7.0000000000000007E-2</v>
      </c>
      <c r="Q170" s="206">
        <v>0.12</v>
      </c>
      <c r="R170" s="206">
        <v>0.14182462608201982</v>
      </c>
      <c r="S170" s="210">
        <v>0.1</v>
      </c>
      <c r="T170" s="206">
        <v>0.105</v>
      </c>
      <c r="U170" s="206">
        <v>0.09</v>
      </c>
      <c r="V170" s="210">
        <v>10.66</v>
      </c>
      <c r="W170" s="206">
        <v>0.06</v>
      </c>
      <c r="X170" s="206">
        <v>0.08</v>
      </c>
      <c r="Y170" s="206">
        <v>0.08</v>
      </c>
      <c r="Z170" s="206">
        <v>0.15129999999999999</v>
      </c>
      <c r="AA170" s="210" t="s">
        <v>104</v>
      </c>
      <c r="AB170" s="210">
        <v>0.24740000000000001</v>
      </c>
      <c r="AC170" s="206">
        <v>6.6540000000000002E-2</v>
      </c>
      <c r="AD170" s="204"/>
      <c r="AE170" s="205"/>
      <c r="AF170" s="205"/>
      <c r="AG170" s="205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05"/>
      <c r="AU170" s="205"/>
      <c r="AV170" s="205"/>
      <c r="AW170" s="205"/>
      <c r="AX170" s="205"/>
      <c r="AY170" s="205"/>
      <c r="AZ170" s="205"/>
      <c r="BA170" s="205"/>
      <c r="BB170" s="205"/>
      <c r="BC170" s="205"/>
      <c r="BD170" s="205"/>
      <c r="BE170" s="205"/>
      <c r="BF170" s="205"/>
      <c r="BG170" s="205"/>
      <c r="BH170" s="205"/>
      <c r="BI170" s="205"/>
      <c r="BJ170" s="205"/>
      <c r="BK170" s="205"/>
      <c r="BL170" s="205"/>
      <c r="BM170" s="207">
        <v>1</v>
      </c>
    </row>
    <row r="171" spans="1:65">
      <c r="A171" s="30"/>
      <c r="B171" s="19">
        <v>1</v>
      </c>
      <c r="C171" s="9">
        <v>2</v>
      </c>
      <c r="D171" s="24">
        <v>0.09</v>
      </c>
      <c r="E171" s="211">
        <v>1.28</v>
      </c>
      <c r="F171" s="211" t="s">
        <v>302</v>
      </c>
      <c r="G171" s="211">
        <v>0.7</v>
      </c>
      <c r="H171" s="211">
        <v>0.84413888888888888</v>
      </c>
      <c r="I171" s="24">
        <v>0.06</v>
      </c>
      <c r="J171" s="24">
        <v>0.13</v>
      </c>
      <c r="K171" s="211">
        <v>0.15</v>
      </c>
      <c r="L171" s="211">
        <v>0.3</v>
      </c>
      <c r="M171" s="24">
        <v>7.0000000000000007E-2</v>
      </c>
      <c r="N171" s="24">
        <v>0.06</v>
      </c>
      <c r="O171" s="24">
        <v>7.0000000000000007E-2</v>
      </c>
      <c r="P171" s="24">
        <v>7.0000000000000007E-2</v>
      </c>
      <c r="Q171" s="24">
        <v>0.11</v>
      </c>
      <c r="R171" s="24">
        <v>0.14690068230335149</v>
      </c>
      <c r="S171" s="211">
        <v>0.1</v>
      </c>
      <c r="T171" s="24">
        <v>0.14899999999999999</v>
      </c>
      <c r="U171" s="24">
        <v>0.08</v>
      </c>
      <c r="V171" s="211">
        <v>10.66</v>
      </c>
      <c r="W171" s="24">
        <v>0.14000000000000001</v>
      </c>
      <c r="X171" s="24">
        <v>7.0000000000000007E-2</v>
      </c>
      <c r="Y171" s="24">
        <v>0.06</v>
      </c>
      <c r="Z171" s="24">
        <v>0.12989999999999999</v>
      </c>
      <c r="AA171" s="211" t="s">
        <v>104</v>
      </c>
      <c r="AB171" s="211">
        <v>0.23849999999999996</v>
      </c>
      <c r="AC171" s="24">
        <v>8.3839999999999998E-2</v>
      </c>
      <c r="AD171" s="204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  <c r="BI171" s="205"/>
      <c r="BJ171" s="205"/>
      <c r="BK171" s="205"/>
      <c r="BL171" s="205"/>
      <c r="BM171" s="207">
        <v>30</v>
      </c>
    </row>
    <row r="172" spans="1:65">
      <c r="A172" s="30"/>
      <c r="B172" s="19">
        <v>1</v>
      </c>
      <c r="C172" s="9">
        <v>3</v>
      </c>
      <c r="D172" s="24">
        <v>0.13</v>
      </c>
      <c r="E172" s="211">
        <v>1.1499999999999999</v>
      </c>
      <c r="F172" s="211" t="s">
        <v>302</v>
      </c>
      <c r="G172" s="211">
        <v>1</v>
      </c>
      <c r="H172" s="211">
        <v>0.84433333333333349</v>
      </c>
      <c r="I172" s="24">
        <v>0.08</v>
      </c>
      <c r="J172" s="24">
        <v>0.13</v>
      </c>
      <c r="K172" s="211">
        <v>0.22</v>
      </c>
      <c r="L172" s="211">
        <v>0.4</v>
      </c>
      <c r="M172" s="24">
        <v>0.06</v>
      </c>
      <c r="N172" s="24">
        <v>0.08</v>
      </c>
      <c r="O172" s="24">
        <v>0.06</v>
      </c>
      <c r="P172" s="24">
        <v>0.06</v>
      </c>
      <c r="Q172" s="24">
        <v>0.11</v>
      </c>
      <c r="R172" s="24">
        <v>0.1479708754807432</v>
      </c>
      <c r="S172" s="211">
        <v>0.1</v>
      </c>
      <c r="T172" s="24">
        <v>0.11899999999999999</v>
      </c>
      <c r="U172" s="24">
        <v>0.09</v>
      </c>
      <c r="V172" s="211">
        <v>10.97</v>
      </c>
      <c r="W172" s="24">
        <v>0.08</v>
      </c>
      <c r="X172" s="24">
        <v>0.08</v>
      </c>
      <c r="Y172" s="24">
        <v>7.0000000000000007E-2</v>
      </c>
      <c r="Z172" s="24">
        <v>0.13919999999999999</v>
      </c>
      <c r="AA172" s="211" t="s">
        <v>104</v>
      </c>
      <c r="AB172" s="211">
        <v>0.23139999999999999</v>
      </c>
      <c r="AC172" s="24">
        <v>7.3929999999999996E-2</v>
      </c>
      <c r="AD172" s="204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7">
        <v>16</v>
      </c>
    </row>
    <row r="173" spans="1:65">
      <c r="A173" s="30"/>
      <c r="B173" s="19">
        <v>1</v>
      </c>
      <c r="C173" s="9">
        <v>4</v>
      </c>
      <c r="D173" s="24">
        <v>0.08</v>
      </c>
      <c r="E173" s="211">
        <v>1.27</v>
      </c>
      <c r="F173" s="211" t="s">
        <v>302</v>
      </c>
      <c r="G173" s="211">
        <v>0.6</v>
      </c>
      <c r="H173" s="211">
        <v>0.83899999999999997</v>
      </c>
      <c r="I173" s="24">
        <v>7.0000000000000007E-2</v>
      </c>
      <c r="J173" s="24">
        <v>0.14000000000000001</v>
      </c>
      <c r="K173" s="211">
        <v>0.44</v>
      </c>
      <c r="L173" s="211">
        <v>0.4</v>
      </c>
      <c r="M173" s="24">
        <v>0.08</v>
      </c>
      <c r="N173" s="24">
        <v>7.0000000000000007E-2</v>
      </c>
      <c r="O173" s="24">
        <v>7.0000000000000007E-2</v>
      </c>
      <c r="P173" s="24">
        <v>0.06</v>
      </c>
      <c r="Q173" s="24">
        <v>0.12</v>
      </c>
      <c r="R173" s="24">
        <v>0.11848350496416286</v>
      </c>
      <c r="S173" s="211">
        <v>0.1</v>
      </c>
      <c r="T173" s="24">
        <v>0.104</v>
      </c>
      <c r="U173" s="24">
        <v>0.08</v>
      </c>
      <c r="V173" s="211">
        <v>10.08</v>
      </c>
      <c r="W173" s="24">
        <v>0.05</v>
      </c>
      <c r="X173" s="24">
        <v>0.08</v>
      </c>
      <c r="Y173" s="24">
        <v>0.04</v>
      </c>
      <c r="Z173" s="24">
        <v>0.158</v>
      </c>
      <c r="AA173" s="211" t="s">
        <v>104</v>
      </c>
      <c r="AB173" s="211">
        <v>0.24030000000000001</v>
      </c>
      <c r="AC173" s="24">
        <v>8.6010000000000003E-2</v>
      </c>
      <c r="AD173" s="204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7">
        <v>9.2562332109462159E-2</v>
      </c>
    </row>
    <row r="174" spans="1:65">
      <c r="A174" s="30"/>
      <c r="B174" s="19">
        <v>1</v>
      </c>
      <c r="C174" s="9">
        <v>5</v>
      </c>
      <c r="D174" s="24">
        <v>0.1</v>
      </c>
      <c r="E174" s="211">
        <v>1.17</v>
      </c>
      <c r="F174" s="211" t="s">
        <v>302</v>
      </c>
      <c r="G174" s="211">
        <v>0.8</v>
      </c>
      <c r="H174" s="211">
        <v>0.84033333333333327</v>
      </c>
      <c r="I174" s="24">
        <v>7.0000000000000007E-2</v>
      </c>
      <c r="J174" s="24">
        <v>0.14000000000000001</v>
      </c>
      <c r="K174" s="211">
        <v>0.37</v>
      </c>
      <c r="L174" s="211">
        <v>0.4</v>
      </c>
      <c r="M174" s="24">
        <v>0.09</v>
      </c>
      <c r="N174" s="24">
        <v>0.08</v>
      </c>
      <c r="O174" s="24">
        <v>0.06</v>
      </c>
      <c r="P174" s="24">
        <v>0.06</v>
      </c>
      <c r="Q174" s="212">
        <v>0.16</v>
      </c>
      <c r="R174" s="24">
        <v>0.13570675223873166</v>
      </c>
      <c r="S174" s="211">
        <v>0.1</v>
      </c>
      <c r="T174" s="24">
        <v>0.123</v>
      </c>
      <c r="U174" s="24">
        <v>7.0000000000000007E-2</v>
      </c>
      <c r="V174" s="211">
        <v>10.63</v>
      </c>
      <c r="W174" s="24">
        <v>0.09</v>
      </c>
      <c r="X174" s="24">
        <v>7.0000000000000007E-2</v>
      </c>
      <c r="Y174" s="24">
        <v>0.05</v>
      </c>
      <c r="Z174" s="24">
        <v>0.16200000000000001</v>
      </c>
      <c r="AA174" s="211" t="s">
        <v>104</v>
      </c>
      <c r="AB174" s="211">
        <v>0.24030000000000001</v>
      </c>
      <c r="AC174" s="24">
        <v>7.1120000000000003E-2</v>
      </c>
      <c r="AD174" s="204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7">
        <v>22</v>
      </c>
    </row>
    <row r="175" spans="1:65">
      <c r="A175" s="30"/>
      <c r="B175" s="19">
        <v>1</v>
      </c>
      <c r="C175" s="9">
        <v>6</v>
      </c>
      <c r="D175" s="24">
        <v>0.13</v>
      </c>
      <c r="E175" s="211">
        <v>1.3</v>
      </c>
      <c r="F175" s="211" t="s">
        <v>302</v>
      </c>
      <c r="G175" s="211">
        <v>0.7</v>
      </c>
      <c r="H175" s="211">
        <v>0.85166666666666668</v>
      </c>
      <c r="I175" s="24">
        <v>0.06</v>
      </c>
      <c r="J175" s="24">
        <v>0.13</v>
      </c>
      <c r="K175" s="211">
        <v>0.27</v>
      </c>
      <c r="L175" s="211">
        <v>0.4</v>
      </c>
      <c r="M175" s="24">
        <v>7.0000000000000007E-2</v>
      </c>
      <c r="N175" s="24">
        <v>0.08</v>
      </c>
      <c r="O175" s="24">
        <v>0.06</v>
      </c>
      <c r="P175" s="24">
        <v>0.06</v>
      </c>
      <c r="Q175" s="24">
        <v>0.13</v>
      </c>
      <c r="R175" s="24">
        <v>0.1340694414393592</v>
      </c>
      <c r="S175" s="211">
        <v>0.1</v>
      </c>
      <c r="T175" s="24">
        <v>0.13300000000000001</v>
      </c>
      <c r="U175" s="24">
        <v>0.09</v>
      </c>
      <c r="V175" s="211">
        <v>10.02</v>
      </c>
      <c r="W175" s="24">
        <v>0.1</v>
      </c>
      <c r="X175" s="24">
        <v>7.0000000000000007E-2</v>
      </c>
      <c r="Y175" s="24">
        <v>0.06</v>
      </c>
      <c r="Z175" s="24">
        <v>0.1419</v>
      </c>
      <c r="AA175" s="211" t="s">
        <v>104</v>
      </c>
      <c r="AB175" s="211">
        <v>0.23669999999999999</v>
      </c>
      <c r="AC175" s="212">
        <v>0.13284000000000001</v>
      </c>
      <c r="AD175" s="204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56"/>
    </row>
    <row r="176" spans="1:65">
      <c r="A176" s="30"/>
      <c r="B176" s="20" t="s">
        <v>272</v>
      </c>
      <c r="C176" s="12"/>
      <c r="D176" s="208">
        <v>0.10000000000000002</v>
      </c>
      <c r="E176" s="208">
        <v>1.2233333333333334</v>
      </c>
      <c r="F176" s="208" t="s">
        <v>686</v>
      </c>
      <c r="G176" s="208">
        <v>0.75</v>
      </c>
      <c r="H176" s="208">
        <v>0.83974537037037045</v>
      </c>
      <c r="I176" s="208">
        <v>7.0000000000000007E-2</v>
      </c>
      <c r="J176" s="208">
        <v>0.13333333333333333</v>
      </c>
      <c r="K176" s="208">
        <v>0.28999999999999998</v>
      </c>
      <c r="L176" s="208">
        <v>0.36666666666666664</v>
      </c>
      <c r="M176" s="208">
        <v>7.166666666666667E-2</v>
      </c>
      <c r="N176" s="208">
        <v>7.166666666666667E-2</v>
      </c>
      <c r="O176" s="208">
        <v>6.5000000000000002E-2</v>
      </c>
      <c r="P176" s="208">
        <v>6.3333333333333339E-2</v>
      </c>
      <c r="Q176" s="208">
        <v>0.125</v>
      </c>
      <c r="R176" s="208">
        <v>0.13749264708472803</v>
      </c>
      <c r="S176" s="208">
        <v>9.9999999999999992E-2</v>
      </c>
      <c r="T176" s="208">
        <v>0.12216666666666666</v>
      </c>
      <c r="U176" s="208">
        <v>8.3333333333333329E-2</v>
      </c>
      <c r="V176" s="208">
        <v>10.503333333333332</v>
      </c>
      <c r="W176" s="208">
        <v>8.666666666666667E-2</v>
      </c>
      <c r="X176" s="208">
        <v>7.5000000000000011E-2</v>
      </c>
      <c r="Y176" s="208">
        <v>0.06</v>
      </c>
      <c r="Z176" s="208">
        <v>0.14705000000000001</v>
      </c>
      <c r="AA176" s="208" t="s">
        <v>686</v>
      </c>
      <c r="AB176" s="208">
        <v>0.23909999999999998</v>
      </c>
      <c r="AC176" s="208">
        <v>8.571333333333335E-2</v>
      </c>
      <c r="AD176" s="204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56"/>
    </row>
    <row r="177" spans="1:65">
      <c r="A177" s="30"/>
      <c r="B177" s="3" t="s">
        <v>273</v>
      </c>
      <c r="C177" s="29"/>
      <c r="D177" s="24">
        <v>9.5000000000000001E-2</v>
      </c>
      <c r="E177" s="24">
        <v>1.22</v>
      </c>
      <c r="F177" s="24" t="s">
        <v>686</v>
      </c>
      <c r="G177" s="24">
        <v>0.7</v>
      </c>
      <c r="H177" s="24">
        <v>0.84223611111111107</v>
      </c>
      <c r="I177" s="24">
        <v>7.0000000000000007E-2</v>
      </c>
      <c r="J177" s="24">
        <v>0.13</v>
      </c>
      <c r="K177" s="24">
        <v>0.28000000000000003</v>
      </c>
      <c r="L177" s="24">
        <v>0.4</v>
      </c>
      <c r="M177" s="24">
        <v>7.0000000000000007E-2</v>
      </c>
      <c r="N177" s="24">
        <v>7.5000000000000011E-2</v>
      </c>
      <c r="O177" s="24">
        <v>6.5000000000000002E-2</v>
      </c>
      <c r="P177" s="24">
        <v>0.06</v>
      </c>
      <c r="Q177" s="24">
        <v>0.12</v>
      </c>
      <c r="R177" s="24">
        <v>0.13876568916037574</v>
      </c>
      <c r="S177" s="24">
        <v>0.1</v>
      </c>
      <c r="T177" s="24">
        <v>0.121</v>
      </c>
      <c r="U177" s="24">
        <v>8.4999999999999992E-2</v>
      </c>
      <c r="V177" s="24">
        <v>10.645</v>
      </c>
      <c r="W177" s="24">
        <v>8.4999999999999992E-2</v>
      </c>
      <c r="X177" s="24">
        <v>7.5000000000000011E-2</v>
      </c>
      <c r="Y177" s="24">
        <v>0.06</v>
      </c>
      <c r="Z177" s="24">
        <v>0.14660000000000001</v>
      </c>
      <c r="AA177" s="24" t="s">
        <v>686</v>
      </c>
      <c r="AB177" s="24">
        <v>0.2394</v>
      </c>
      <c r="AC177" s="24">
        <v>7.8884999999999997E-2</v>
      </c>
      <c r="AD177" s="204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  <c r="BI177" s="205"/>
      <c r="BJ177" s="205"/>
      <c r="BK177" s="205"/>
      <c r="BL177" s="205"/>
      <c r="BM177" s="56"/>
    </row>
    <row r="178" spans="1:65">
      <c r="A178" s="30"/>
      <c r="B178" s="3" t="s">
        <v>274</v>
      </c>
      <c r="C178" s="29"/>
      <c r="D178" s="24">
        <v>2.5298221281346987E-2</v>
      </c>
      <c r="E178" s="24">
        <v>6.6833125519211473E-2</v>
      </c>
      <c r="F178" s="24" t="s">
        <v>686</v>
      </c>
      <c r="G178" s="24">
        <v>0.13784048752090203</v>
      </c>
      <c r="H178" s="24">
        <v>1.1079182133576965E-2</v>
      </c>
      <c r="I178" s="24">
        <v>8.9442719099991318E-3</v>
      </c>
      <c r="J178" s="24">
        <v>5.1639777949432277E-3</v>
      </c>
      <c r="K178" s="24">
        <v>0.10373041983911969</v>
      </c>
      <c r="L178" s="24">
        <v>5.1639777949432607E-2</v>
      </c>
      <c r="M178" s="24">
        <v>1.1690451944500161E-2</v>
      </c>
      <c r="N178" s="24">
        <v>9.8319208025017032E-3</v>
      </c>
      <c r="O178" s="24">
        <v>5.4772255750516656E-3</v>
      </c>
      <c r="P178" s="24">
        <v>5.1639777949432268E-3</v>
      </c>
      <c r="Q178" s="24">
        <v>1.8708286933869642E-2</v>
      </c>
      <c r="R178" s="24">
        <v>1.0893352839949518E-2</v>
      </c>
      <c r="S178" s="24">
        <v>1.5202354861220293E-17</v>
      </c>
      <c r="T178" s="24">
        <v>1.7162944580306295E-2</v>
      </c>
      <c r="U178" s="24">
        <v>8.164965809277256E-3</v>
      </c>
      <c r="V178" s="24">
        <v>0.37302368110706713</v>
      </c>
      <c r="W178" s="24">
        <v>3.2041639575194431E-2</v>
      </c>
      <c r="X178" s="24">
        <v>5.4772255750516587E-3</v>
      </c>
      <c r="Y178" s="24">
        <v>1.4142135623730982E-2</v>
      </c>
      <c r="Z178" s="24">
        <v>1.2196187929021106E-2</v>
      </c>
      <c r="AA178" s="24" t="s">
        <v>686</v>
      </c>
      <c r="AB178" s="24">
        <v>5.2379385257942919E-3</v>
      </c>
      <c r="AC178" s="24">
        <v>2.4264991792017288E-2</v>
      </c>
      <c r="AD178" s="204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  <c r="BI178" s="205"/>
      <c r="BJ178" s="205"/>
      <c r="BK178" s="205"/>
      <c r="BL178" s="205"/>
      <c r="BM178" s="56"/>
    </row>
    <row r="179" spans="1:65">
      <c r="A179" s="30"/>
      <c r="B179" s="3" t="s">
        <v>87</v>
      </c>
      <c r="C179" s="29"/>
      <c r="D179" s="13">
        <v>0.25298221281346983</v>
      </c>
      <c r="E179" s="13">
        <v>5.4631982713251884E-2</v>
      </c>
      <c r="F179" s="13" t="s">
        <v>686</v>
      </c>
      <c r="G179" s="13">
        <v>0.18378731669453605</v>
      </c>
      <c r="H179" s="13">
        <v>1.3193501892949386E-2</v>
      </c>
      <c r="I179" s="13">
        <v>0.12777531299998759</v>
      </c>
      <c r="J179" s="13">
        <v>3.872983346207421E-2</v>
      </c>
      <c r="K179" s="13">
        <v>0.35769110289351619</v>
      </c>
      <c r="L179" s="13">
        <v>0.14083575804390711</v>
      </c>
      <c r="M179" s="13">
        <v>0.16312258527209528</v>
      </c>
      <c r="N179" s="13">
        <v>0.13718959259304703</v>
      </c>
      <c r="O179" s="13">
        <v>8.4265008846948694E-2</v>
      </c>
      <c r="P179" s="13">
        <v>8.1536491499103581E-2</v>
      </c>
      <c r="Q179" s="13">
        <v>0.14966629547095714</v>
      </c>
      <c r="R179" s="13">
        <v>7.922862110027333E-2</v>
      </c>
      <c r="S179" s="13">
        <v>1.5202354861220294E-16</v>
      </c>
      <c r="T179" s="13">
        <v>0.14048795017986054</v>
      </c>
      <c r="U179" s="13">
        <v>9.7979589711327073E-2</v>
      </c>
      <c r="V179" s="13">
        <v>3.5514790330726805E-2</v>
      </c>
      <c r="W179" s="13">
        <v>0.36971122586762806</v>
      </c>
      <c r="X179" s="13">
        <v>7.3029674334022104E-2</v>
      </c>
      <c r="Y179" s="13">
        <v>0.23570226039551637</v>
      </c>
      <c r="Z179" s="13">
        <v>8.2939054260599152E-2</v>
      </c>
      <c r="AA179" s="13" t="s">
        <v>686</v>
      </c>
      <c r="AB179" s="13">
        <v>2.1906894712648652E-2</v>
      </c>
      <c r="AC179" s="13">
        <v>0.28309471640371725</v>
      </c>
      <c r="AD179" s="152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8.0353073664374053E-2</v>
      </c>
      <c r="E180" s="13">
        <v>12.216319267827506</v>
      </c>
      <c r="F180" s="13" t="s">
        <v>686</v>
      </c>
      <c r="G180" s="13">
        <v>7.1026480524828024</v>
      </c>
      <c r="H180" s="13">
        <v>8.0722149197505768</v>
      </c>
      <c r="I180" s="13">
        <v>-0.24375284843493827</v>
      </c>
      <c r="J180" s="13">
        <v>0.4404707648858317</v>
      </c>
      <c r="K180" s="13">
        <v>2.1330239136266838</v>
      </c>
      <c r="L180" s="13">
        <v>2.9612946034360368</v>
      </c>
      <c r="M180" s="13">
        <v>-0.22574696387386539</v>
      </c>
      <c r="N180" s="13">
        <v>-0.22574696387386539</v>
      </c>
      <c r="O180" s="13">
        <v>-0.29777050211815703</v>
      </c>
      <c r="P180" s="13">
        <v>-0.31577638667922991</v>
      </c>
      <c r="Q180" s="13">
        <v>0.35044134208046729</v>
      </c>
      <c r="R180" s="13">
        <v>0.4854060388423691</v>
      </c>
      <c r="S180" s="13">
        <v>8.0353073664373609E-2</v>
      </c>
      <c r="T180" s="13">
        <v>0.31983133832664312</v>
      </c>
      <c r="U180" s="13">
        <v>-9.9705771946355215E-2</v>
      </c>
      <c r="V180" s="13">
        <v>112.47308450388138</v>
      </c>
      <c r="W180" s="13">
        <v>-6.3694002824209339E-2</v>
      </c>
      <c r="X180" s="13">
        <v>-0.18973519475171952</v>
      </c>
      <c r="Y180" s="13">
        <v>-0.35178815580137579</v>
      </c>
      <c r="Z180" s="13">
        <v>0.58865919482346185</v>
      </c>
      <c r="AA180" s="13" t="s">
        <v>686</v>
      </c>
      <c r="AB180" s="13">
        <v>1.5831241991315173</v>
      </c>
      <c r="AC180" s="13">
        <v>-7.3993368793142889E-2</v>
      </c>
      <c r="AD180" s="152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>
        <v>0.3</v>
      </c>
      <c r="E181" s="45">
        <v>14.7</v>
      </c>
      <c r="F181" s="45">
        <v>1.71</v>
      </c>
      <c r="G181" s="45" t="s">
        <v>277</v>
      </c>
      <c r="H181" s="45">
        <v>9.58</v>
      </c>
      <c r="I181" s="45">
        <v>0.7</v>
      </c>
      <c r="J181" s="45">
        <v>0.15</v>
      </c>
      <c r="K181" s="45">
        <v>2.2400000000000002</v>
      </c>
      <c r="L181" s="45" t="s">
        <v>277</v>
      </c>
      <c r="M181" s="45">
        <v>0.67</v>
      </c>
      <c r="N181" s="45">
        <v>0.67</v>
      </c>
      <c r="O181" s="45">
        <v>0.76</v>
      </c>
      <c r="P181" s="45">
        <v>0.79</v>
      </c>
      <c r="Q181" s="45">
        <v>0.04</v>
      </c>
      <c r="R181" s="45">
        <v>0.2</v>
      </c>
      <c r="S181" s="45" t="s">
        <v>277</v>
      </c>
      <c r="T181" s="45">
        <v>0</v>
      </c>
      <c r="U181" s="45">
        <v>0.52</v>
      </c>
      <c r="V181" s="45">
        <v>138.62</v>
      </c>
      <c r="W181" s="45">
        <v>0.47</v>
      </c>
      <c r="X181" s="45">
        <v>0.63</v>
      </c>
      <c r="Y181" s="45">
        <v>0.83</v>
      </c>
      <c r="Z181" s="45">
        <v>0.33</v>
      </c>
      <c r="AA181" s="45">
        <v>31.75</v>
      </c>
      <c r="AB181" s="45">
        <v>1.56</v>
      </c>
      <c r="AC181" s="45">
        <v>0.49</v>
      </c>
      <c r="AD181" s="152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 t="s">
        <v>306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BM182" s="55"/>
    </row>
    <row r="183" spans="1:65">
      <c r="BM183" s="55"/>
    </row>
    <row r="184" spans="1:65" ht="15">
      <c r="B184" s="8" t="s">
        <v>496</v>
      </c>
      <c r="BM184" s="28" t="s">
        <v>67</v>
      </c>
    </row>
    <row r="185" spans="1:65" ht="15">
      <c r="A185" s="25" t="s">
        <v>22</v>
      </c>
      <c r="B185" s="18" t="s">
        <v>111</v>
      </c>
      <c r="C185" s="15" t="s">
        <v>112</v>
      </c>
      <c r="D185" s="16" t="s">
        <v>232</v>
      </c>
      <c r="E185" s="17" t="s">
        <v>232</v>
      </c>
      <c r="F185" s="17" t="s">
        <v>232</v>
      </c>
      <c r="G185" s="17" t="s">
        <v>232</v>
      </c>
      <c r="H185" s="17" t="s">
        <v>232</v>
      </c>
      <c r="I185" s="17" t="s">
        <v>232</v>
      </c>
      <c r="J185" s="17" t="s">
        <v>232</v>
      </c>
      <c r="K185" s="17" t="s">
        <v>232</v>
      </c>
      <c r="L185" s="17" t="s">
        <v>232</v>
      </c>
      <c r="M185" s="17" t="s">
        <v>232</v>
      </c>
      <c r="N185" s="17" t="s">
        <v>232</v>
      </c>
      <c r="O185" s="17" t="s">
        <v>232</v>
      </c>
      <c r="P185" s="17" t="s">
        <v>232</v>
      </c>
      <c r="Q185" s="17" t="s">
        <v>232</v>
      </c>
      <c r="R185" s="17" t="s">
        <v>232</v>
      </c>
      <c r="S185" s="17" t="s">
        <v>232</v>
      </c>
      <c r="T185" s="17" t="s">
        <v>232</v>
      </c>
      <c r="U185" s="17" t="s">
        <v>232</v>
      </c>
      <c r="V185" s="17" t="s">
        <v>232</v>
      </c>
      <c r="W185" s="17" t="s">
        <v>232</v>
      </c>
      <c r="X185" s="17" t="s">
        <v>232</v>
      </c>
      <c r="Y185" s="152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233</v>
      </c>
      <c r="C186" s="9" t="s">
        <v>233</v>
      </c>
      <c r="D186" s="150" t="s">
        <v>235</v>
      </c>
      <c r="E186" s="151" t="s">
        <v>237</v>
      </c>
      <c r="F186" s="151" t="s">
        <v>238</v>
      </c>
      <c r="G186" s="151" t="s">
        <v>239</v>
      </c>
      <c r="H186" s="151" t="s">
        <v>242</v>
      </c>
      <c r="I186" s="151" t="s">
        <v>244</v>
      </c>
      <c r="J186" s="151" t="s">
        <v>245</v>
      </c>
      <c r="K186" s="151" t="s">
        <v>246</v>
      </c>
      <c r="L186" s="151" t="s">
        <v>247</v>
      </c>
      <c r="M186" s="151" t="s">
        <v>248</v>
      </c>
      <c r="N186" s="151" t="s">
        <v>249</v>
      </c>
      <c r="O186" s="151" t="s">
        <v>250</v>
      </c>
      <c r="P186" s="151" t="s">
        <v>252</v>
      </c>
      <c r="Q186" s="151" t="s">
        <v>253</v>
      </c>
      <c r="R186" s="151" t="s">
        <v>254</v>
      </c>
      <c r="S186" s="151" t="s">
        <v>259</v>
      </c>
      <c r="T186" s="151" t="s">
        <v>260</v>
      </c>
      <c r="U186" s="151" t="s">
        <v>279</v>
      </c>
      <c r="V186" s="151" t="s">
        <v>262</v>
      </c>
      <c r="W186" s="151" t="s">
        <v>280</v>
      </c>
      <c r="X186" s="151" t="s">
        <v>264</v>
      </c>
      <c r="Y186" s="152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300</v>
      </c>
      <c r="E187" s="11" t="s">
        <v>300</v>
      </c>
      <c r="F187" s="11" t="s">
        <v>300</v>
      </c>
      <c r="G187" s="11" t="s">
        <v>301</v>
      </c>
      <c r="H187" s="11" t="s">
        <v>300</v>
      </c>
      <c r="I187" s="11" t="s">
        <v>301</v>
      </c>
      <c r="J187" s="11" t="s">
        <v>301</v>
      </c>
      <c r="K187" s="11" t="s">
        <v>301</v>
      </c>
      <c r="L187" s="11" t="s">
        <v>301</v>
      </c>
      <c r="M187" s="11" t="s">
        <v>301</v>
      </c>
      <c r="N187" s="11" t="s">
        <v>300</v>
      </c>
      <c r="O187" s="11" t="s">
        <v>300</v>
      </c>
      <c r="P187" s="11" t="s">
        <v>301</v>
      </c>
      <c r="Q187" s="11" t="s">
        <v>300</v>
      </c>
      <c r="R187" s="11" t="s">
        <v>300</v>
      </c>
      <c r="S187" s="11" t="s">
        <v>300</v>
      </c>
      <c r="T187" s="11" t="s">
        <v>301</v>
      </c>
      <c r="U187" s="11" t="s">
        <v>301</v>
      </c>
      <c r="V187" s="11" t="s">
        <v>300</v>
      </c>
      <c r="W187" s="11" t="s">
        <v>115</v>
      </c>
      <c r="X187" s="11" t="s">
        <v>300</v>
      </c>
      <c r="Y187" s="152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52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8">
        <v>1</v>
      </c>
      <c r="C189" s="14">
        <v>1</v>
      </c>
      <c r="D189" s="213">
        <v>79.94</v>
      </c>
      <c r="E189" s="214">
        <v>87.034059025625993</v>
      </c>
      <c r="F189" s="213">
        <v>79.900000000000006</v>
      </c>
      <c r="G189" s="213">
        <v>75.099999999999994</v>
      </c>
      <c r="H189" s="213">
        <v>77.680000000000007</v>
      </c>
      <c r="I189" s="213">
        <v>76</v>
      </c>
      <c r="J189" s="213">
        <v>77.900000000000006</v>
      </c>
      <c r="K189" s="213">
        <v>83.4</v>
      </c>
      <c r="L189" s="213">
        <v>83.3</v>
      </c>
      <c r="M189" s="213">
        <v>79.599999999999994</v>
      </c>
      <c r="N189" s="213">
        <v>80.739999999999995</v>
      </c>
      <c r="O189" s="213">
        <v>76.258723675543791</v>
      </c>
      <c r="P189" s="214">
        <v>66</v>
      </c>
      <c r="Q189" s="213">
        <v>76.16</v>
      </c>
      <c r="R189" s="213">
        <v>74.25</v>
      </c>
      <c r="S189" s="213">
        <v>83.14</v>
      </c>
      <c r="T189" s="213">
        <v>84.17</v>
      </c>
      <c r="U189" s="213">
        <v>76.89</v>
      </c>
      <c r="V189" s="213">
        <v>69.5</v>
      </c>
      <c r="W189" s="213">
        <v>73.0608</v>
      </c>
      <c r="X189" s="213">
        <v>73.138900000000007</v>
      </c>
      <c r="Y189" s="215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</v>
      </c>
    </row>
    <row r="190" spans="1:65">
      <c r="A190" s="30"/>
      <c r="B190" s="19">
        <v>1</v>
      </c>
      <c r="C190" s="9">
        <v>2</v>
      </c>
      <c r="D190" s="218">
        <v>82.12</v>
      </c>
      <c r="E190" s="219">
        <v>85.787382704644557</v>
      </c>
      <c r="F190" s="218">
        <v>80</v>
      </c>
      <c r="G190" s="218">
        <v>70.400000000000006</v>
      </c>
      <c r="H190" s="218">
        <v>76.06</v>
      </c>
      <c r="I190" s="218">
        <v>78</v>
      </c>
      <c r="J190" s="218">
        <v>81.599999999999994</v>
      </c>
      <c r="K190" s="218">
        <v>82.8</v>
      </c>
      <c r="L190" s="218">
        <v>77.8</v>
      </c>
      <c r="M190" s="218">
        <v>79.599999999999994</v>
      </c>
      <c r="N190" s="218">
        <v>83.55</v>
      </c>
      <c r="O190" s="218">
        <v>75.059410299999996</v>
      </c>
      <c r="P190" s="219">
        <v>66</v>
      </c>
      <c r="Q190" s="218">
        <v>76.239999999999995</v>
      </c>
      <c r="R190" s="218">
        <v>77.06</v>
      </c>
      <c r="S190" s="218">
        <v>82.44</v>
      </c>
      <c r="T190" s="218">
        <v>80.11</v>
      </c>
      <c r="U190" s="218">
        <v>75.010000000000005</v>
      </c>
      <c r="V190" s="218">
        <v>70.400000000000006</v>
      </c>
      <c r="W190" s="218">
        <v>72.072800000000001</v>
      </c>
      <c r="X190" s="218">
        <v>72.137140000000002</v>
      </c>
      <c r="Y190" s="215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31</v>
      </c>
    </row>
    <row r="191" spans="1:65">
      <c r="A191" s="30"/>
      <c r="B191" s="19">
        <v>1</v>
      </c>
      <c r="C191" s="9">
        <v>3</v>
      </c>
      <c r="D191" s="218">
        <v>81.97</v>
      </c>
      <c r="E191" s="219">
        <v>87.801639953846205</v>
      </c>
      <c r="F191" s="218">
        <v>79.2</v>
      </c>
      <c r="G191" s="220">
        <v>54.6</v>
      </c>
      <c r="H191" s="218">
        <v>81.069999999999993</v>
      </c>
      <c r="I191" s="218">
        <v>76</v>
      </c>
      <c r="J191" s="218">
        <v>80.099999999999994</v>
      </c>
      <c r="K191" s="218">
        <v>81.900000000000006</v>
      </c>
      <c r="L191" s="218">
        <v>82.5</v>
      </c>
      <c r="M191" s="218">
        <v>76.5</v>
      </c>
      <c r="N191" s="218">
        <v>79.63</v>
      </c>
      <c r="O191" s="218">
        <v>78.54814027856095</v>
      </c>
      <c r="P191" s="220">
        <v>72</v>
      </c>
      <c r="Q191" s="218">
        <v>74.97</v>
      </c>
      <c r="R191" s="218">
        <v>76.05</v>
      </c>
      <c r="S191" s="218">
        <v>84.49</v>
      </c>
      <c r="T191" s="218">
        <v>81</v>
      </c>
      <c r="U191" s="218">
        <v>77.16</v>
      </c>
      <c r="V191" s="218">
        <v>70</v>
      </c>
      <c r="W191" s="218">
        <v>71.983000000000004</v>
      </c>
      <c r="X191" s="218">
        <v>73.774929999999998</v>
      </c>
      <c r="Y191" s="215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16</v>
      </c>
    </row>
    <row r="192" spans="1:65">
      <c r="A192" s="30"/>
      <c r="B192" s="19">
        <v>1</v>
      </c>
      <c r="C192" s="9">
        <v>4</v>
      </c>
      <c r="D192" s="218">
        <v>82.84</v>
      </c>
      <c r="E192" s="219">
        <v>87.416670108045267</v>
      </c>
      <c r="F192" s="218">
        <v>80.900000000000006</v>
      </c>
      <c r="G192" s="218">
        <v>75.599999999999994</v>
      </c>
      <c r="H192" s="218">
        <v>82.53</v>
      </c>
      <c r="I192" s="218">
        <v>76</v>
      </c>
      <c r="J192" s="218">
        <v>78</v>
      </c>
      <c r="K192" s="218">
        <v>86.8</v>
      </c>
      <c r="L192" s="218">
        <v>76.599999999999994</v>
      </c>
      <c r="M192" s="218">
        <v>76.099999999999994</v>
      </c>
      <c r="N192" s="218">
        <v>81.099999999999994</v>
      </c>
      <c r="O192" s="218">
        <v>79.545333377379919</v>
      </c>
      <c r="P192" s="219">
        <v>64</v>
      </c>
      <c r="Q192" s="218">
        <v>75.64</v>
      </c>
      <c r="R192" s="218">
        <v>79.25</v>
      </c>
      <c r="S192" s="218">
        <v>85.27</v>
      </c>
      <c r="T192" s="218">
        <v>81.709999999999994</v>
      </c>
      <c r="U192" s="218">
        <v>78.930000000000007</v>
      </c>
      <c r="V192" s="218">
        <v>70.8</v>
      </c>
      <c r="W192" s="218">
        <v>77.866200000000006</v>
      </c>
      <c r="X192" s="218">
        <v>74.912270000000007</v>
      </c>
      <c r="Y192" s="215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78.360733398024465</v>
      </c>
    </row>
    <row r="193" spans="1:65">
      <c r="A193" s="30"/>
      <c r="B193" s="19">
        <v>1</v>
      </c>
      <c r="C193" s="9">
        <v>5</v>
      </c>
      <c r="D193" s="218">
        <v>81.319999999999993</v>
      </c>
      <c r="E193" s="219">
        <v>87.958387740925133</v>
      </c>
      <c r="F193" s="218">
        <v>80.7</v>
      </c>
      <c r="G193" s="218">
        <v>81.5</v>
      </c>
      <c r="H193" s="218">
        <v>83.9</v>
      </c>
      <c r="I193" s="218">
        <v>75</v>
      </c>
      <c r="J193" s="218">
        <v>79.5</v>
      </c>
      <c r="K193" s="218">
        <v>84.1</v>
      </c>
      <c r="L193" s="218">
        <v>79.3</v>
      </c>
      <c r="M193" s="218">
        <v>77.3</v>
      </c>
      <c r="N193" s="218">
        <v>79.64</v>
      </c>
      <c r="O193" s="218">
        <v>78.108749280489008</v>
      </c>
      <c r="P193" s="219">
        <v>66</v>
      </c>
      <c r="Q193" s="218">
        <v>76.33</v>
      </c>
      <c r="R193" s="218">
        <v>77.739999999999995</v>
      </c>
      <c r="S193" s="218">
        <v>85.81</v>
      </c>
      <c r="T193" s="218">
        <v>78.510000000000005</v>
      </c>
      <c r="U193" s="218">
        <v>77.040000000000006</v>
      </c>
      <c r="V193" s="218">
        <v>71.3</v>
      </c>
      <c r="W193" s="218">
        <v>77.282300000000006</v>
      </c>
      <c r="X193" s="218">
        <v>74.382440000000003</v>
      </c>
      <c r="Y193" s="215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7">
        <v>23</v>
      </c>
    </row>
    <row r="194" spans="1:65">
      <c r="A194" s="30"/>
      <c r="B194" s="19">
        <v>1</v>
      </c>
      <c r="C194" s="9">
        <v>6</v>
      </c>
      <c r="D194" s="218">
        <v>82.64</v>
      </c>
      <c r="E194" s="219">
        <v>87.9396798114619</v>
      </c>
      <c r="F194" s="218">
        <v>80.400000000000006</v>
      </c>
      <c r="G194" s="218">
        <v>79.2</v>
      </c>
      <c r="H194" s="218">
        <v>81.430000000000007</v>
      </c>
      <c r="I194" s="218">
        <v>77</v>
      </c>
      <c r="J194" s="218">
        <v>81.099999999999994</v>
      </c>
      <c r="K194" s="218">
        <v>83.8</v>
      </c>
      <c r="L194" s="218">
        <v>81.3</v>
      </c>
      <c r="M194" s="218">
        <v>78.5</v>
      </c>
      <c r="N194" s="218">
        <v>75.14</v>
      </c>
      <c r="O194" s="218">
        <v>78.138630462815556</v>
      </c>
      <c r="P194" s="219">
        <v>67</v>
      </c>
      <c r="Q194" s="218">
        <v>76.599999999999994</v>
      </c>
      <c r="R194" s="218">
        <v>80.09</v>
      </c>
      <c r="S194" s="218">
        <v>84.19</v>
      </c>
      <c r="T194" s="218">
        <v>83.07</v>
      </c>
      <c r="U194" s="218">
        <v>76.78</v>
      </c>
      <c r="V194" s="218">
        <v>71.7</v>
      </c>
      <c r="W194" s="218">
        <v>72.252399999999994</v>
      </c>
      <c r="X194" s="218">
        <v>74.841440000000006</v>
      </c>
      <c r="Y194" s="215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21"/>
    </row>
    <row r="195" spans="1:65">
      <c r="A195" s="30"/>
      <c r="B195" s="20" t="s">
        <v>272</v>
      </c>
      <c r="C195" s="12"/>
      <c r="D195" s="222">
        <v>81.804999999999993</v>
      </c>
      <c r="E195" s="222">
        <v>87.322969890758188</v>
      </c>
      <c r="F195" s="222">
        <v>80.183333333333337</v>
      </c>
      <c r="G195" s="222">
        <v>72.733333333333334</v>
      </c>
      <c r="H195" s="222">
        <v>80.445000000000007</v>
      </c>
      <c r="I195" s="222">
        <v>76.333333333333329</v>
      </c>
      <c r="J195" s="222">
        <v>79.7</v>
      </c>
      <c r="K195" s="222">
        <v>83.8</v>
      </c>
      <c r="L195" s="222">
        <v>80.13333333333334</v>
      </c>
      <c r="M195" s="222">
        <v>77.933333333333323</v>
      </c>
      <c r="N195" s="222">
        <v>79.966666666666654</v>
      </c>
      <c r="O195" s="222">
        <v>77.60983122913153</v>
      </c>
      <c r="P195" s="222">
        <v>66.833333333333329</v>
      </c>
      <c r="Q195" s="222">
        <v>75.989999999999995</v>
      </c>
      <c r="R195" s="222">
        <v>77.40666666666668</v>
      </c>
      <c r="S195" s="222">
        <v>84.223333333333329</v>
      </c>
      <c r="T195" s="222">
        <v>81.428333333333327</v>
      </c>
      <c r="U195" s="222">
        <v>76.968333333333348</v>
      </c>
      <c r="V195" s="222">
        <v>70.61666666666666</v>
      </c>
      <c r="W195" s="222">
        <v>74.086250000000007</v>
      </c>
      <c r="X195" s="222">
        <v>73.864520000000013</v>
      </c>
      <c r="Y195" s="215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21"/>
    </row>
    <row r="196" spans="1:65">
      <c r="A196" s="30"/>
      <c r="B196" s="3" t="s">
        <v>273</v>
      </c>
      <c r="C196" s="29"/>
      <c r="D196" s="218">
        <v>82.045000000000002</v>
      </c>
      <c r="E196" s="218">
        <v>87.609155030945743</v>
      </c>
      <c r="F196" s="218">
        <v>80.2</v>
      </c>
      <c r="G196" s="218">
        <v>75.349999999999994</v>
      </c>
      <c r="H196" s="218">
        <v>81.25</v>
      </c>
      <c r="I196" s="218">
        <v>76</v>
      </c>
      <c r="J196" s="218">
        <v>79.8</v>
      </c>
      <c r="K196" s="218">
        <v>83.6</v>
      </c>
      <c r="L196" s="218">
        <v>80.3</v>
      </c>
      <c r="M196" s="218">
        <v>77.900000000000006</v>
      </c>
      <c r="N196" s="218">
        <v>80.19</v>
      </c>
      <c r="O196" s="218">
        <v>78.123689871652289</v>
      </c>
      <c r="P196" s="218">
        <v>66</v>
      </c>
      <c r="Q196" s="218">
        <v>76.199999999999989</v>
      </c>
      <c r="R196" s="218">
        <v>77.400000000000006</v>
      </c>
      <c r="S196" s="218">
        <v>84.34</v>
      </c>
      <c r="T196" s="218">
        <v>81.35499999999999</v>
      </c>
      <c r="U196" s="218">
        <v>76.965000000000003</v>
      </c>
      <c r="V196" s="218">
        <v>70.599999999999994</v>
      </c>
      <c r="W196" s="218">
        <v>72.656599999999997</v>
      </c>
      <c r="X196" s="218">
        <v>74.078685000000007</v>
      </c>
      <c r="Y196" s="215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21"/>
    </row>
    <row r="197" spans="1:65">
      <c r="A197" s="30"/>
      <c r="B197" s="3" t="s">
        <v>274</v>
      </c>
      <c r="C197" s="29"/>
      <c r="D197" s="227">
        <v>1.0590892313681626</v>
      </c>
      <c r="E197" s="227">
        <v>0.83228471387732528</v>
      </c>
      <c r="F197" s="227">
        <v>0.61779176642835543</v>
      </c>
      <c r="G197" s="227">
        <v>9.6618148743735919</v>
      </c>
      <c r="H197" s="227">
        <v>2.9839085106618128</v>
      </c>
      <c r="I197" s="227">
        <v>1.0327955589886446</v>
      </c>
      <c r="J197" s="227">
        <v>1.5427248620541472</v>
      </c>
      <c r="K197" s="227">
        <v>1.6649324310613904</v>
      </c>
      <c r="L197" s="227">
        <v>2.6688324538394448</v>
      </c>
      <c r="M197" s="227">
        <v>1.5292699783447865</v>
      </c>
      <c r="N197" s="227">
        <v>2.7654848881645799</v>
      </c>
      <c r="O197" s="227">
        <v>1.6422715260726179</v>
      </c>
      <c r="P197" s="227">
        <v>2.7141603981096374</v>
      </c>
      <c r="Q197" s="227">
        <v>0.59025418253494655</v>
      </c>
      <c r="R197" s="227">
        <v>2.1276528538900963</v>
      </c>
      <c r="S197" s="227">
        <v>1.268001051524275</v>
      </c>
      <c r="T197" s="227">
        <v>2.0361376836222687</v>
      </c>
      <c r="U197" s="227">
        <v>1.2463292769836822</v>
      </c>
      <c r="V197" s="227">
        <v>0.81833163611500837</v>
      </c>
      <c r="W197" s="227">
        <v>2.7347743086039142</v>
      </c>
      <c r="X197" s="227">
        <v>1.0806281777003606</v>
      </c>
      <c r="Y197" s="224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5"/>
      <c r="BH197" s="225"/>
      <c r="BI197" s="225"/>
      <c r="BJ197" s="225"/>
      <c r="BK197" s="225"/>
      <c r="BL197" s="225"/>
      <c r="BM197" s="228"/>
    </row>
    <row r="198" spans="1:65">
      <c r="A198" s="30"/>
      <c r="B198" s="3" t="s">
        <v>87</v>
      </c>
      <c r="C198" s="29"/>
      <c r="D198" s="13">
        <v>1.2946509765517544E-2</v>
      </c>
      <c r="E198" s="13">
        <v>9.5311086523800197E-3</v>
      </c>
      <c r="F198" s="13">
        <v>7.7047403836419297E-3</v>
      </c>
      <c r="G198" s="13">
        <v>0.1328388846155856</v>
      </c>
      <c r="H198" s="13">
        <v>3.70925291896552E-2</v>
      </c>
      <c r="I198" s="13">
        <v>1.3530072825178751E-2</v>
      </c>
      <c r="J198" s="13">
        <v>1.935664820645103E-2</v>
      </c>
      <c r="K198" s="13">
        <v>1.9867928771615639E-2</v>
      </c>
      <c r="L198" s="13">
        <v>3.3304897510475599E-2</v>
      </c>
      <c r="M198" s="13">
        <v>1.9622796984749186E-2</v>
      </c>
      <c r="N198" s="13">
        <v>3.4582970673171079E-2</v>
      </c>
      <c r="O198" s="13">
        <v>2.1160612000611811E-2</v>
      </c>
      <c r="P198" s="13">
        <v>4.0610878774707794E-2</v>
      </c>
      <c r="Q198" s="13">
        <v>7.7675244444656739E-3</v>
      </c>
      <c r="R198" s="13">
        <v>2.7486687458747255E-2</v>
      </c>
      <c r="S198" s="13">
        <v>1.505522283837743E-2</v>
      </c>
      <c r="T198" s="13">
        <v>2.5005272738263938E-2</v>
      </c>
      <c r="U198" s="13">
        <v>1.6192753863931254E-2</v>
      </c>
      <c r="V198" s="13">
        <v>1.1588363976138896E-2</v>
      </c>
      <c r="W198" s="13">
        <v>3.691338552840661E-2</v>
      </c>
      <c r="X198" s="13">
        <v>1.4629868002937816E-2</v>
      </c>
      <c r="Y198" s="152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275</v>
      </c>
      <c r="C199" s="29"/>
      <c r="D199" s="13">
        <v>4.3953986296692227E-2</v>
      </c>
      <c r="E199" s="13">
        <v>0.11437152390102145</v>
      </c>
      <c r="F199" s="13">
        <v>2.3259097462132949E-2</v>
      </c>
      <c r="G199" s="13">
        <v>-7.1814030071763013E-2</v>
      </c>
      <c r="H199" s="13">
        <v>2.6598354961645754E-2</v>
      </c>
      <c r="I199" s="13">
        <v>-2.5872653008403912E-2</v>
      </c>
      <c r="J199" s="13">
        <v>1.7091042208256191E-2</v>
      </c>
      <c r="K199" s="13">
        <v>6.9413166085970479E-2</v>
      </c>
      <c r="L199" s="13">
        <v>2.2621022780697553E-2</v>
      </c>
      <c r="M199" s="13">
        <v>-5.4542632024666693E-3</v>
      </c>
      <c r="N199" s="13">
        <v>2.0494107175912157E-2</v>
      </c>
      <c r="O199" s="13">
        <v>-9.5826332441123485E-3</v>
      </c>
      <c r="P199" s="13">
        <v>-0.14710684248115713</v>
      </c>
      <c r="Q199" s="13">
        <v>-3.025409915426136E-2</v>
      </c>
      <c r="R199" s="13">
        <v>-1.2175316513587386E-2</v>
      </c>
      <c r="S199" s="13">
        <v>7.4815531722124851E-2</v>
      </c>
      <c r="T199" s="13">
        <v>3.914715702987781E-2</v>
      </c>
      <c r="U199" s="13">
        <v>-1.7769104554172244E-2</v>
      </c>
      <c r="V199" s="13">
        <v>-9.8825858252534426E-2</v>
      </c>
      <c r="W199" s="13">
        <v>-5.454879264991952E-2</v>
      </c>
      <c r="X199" s="13">
        <v>-5.7378398632213501E-2</v>
      </c>
      <c r="Y199" s="152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276</v>
      </c>
      <c r="C200" s="47"/>
      <c r="D200" s="45">
        <v>1.04</v>
      </c>
      <c r="E200" s="45">
        <v>2.52</v>
      </c>
      <c r="F200" s="45">
        <v>0.6</v>
      </c>
      <c r="G200" s="45">
        <v>1.4</v>
      </c>
      <c r="H200" s="45">
        <v>0.67</v>
      </c>
      <c r="I200" s="45">
        <v>0.43</v>
      </c>
      <c r="J200" s="45">
        <v>0.47</v>
      </c>
      <c r="K200" s="45">
        <v>1.58</v>
      </c>
      <c r="L200" s="45">
        <v>0.59</v>
      </c>
      <c r="M200" s="45">
        <v>0</v>
      </c>
      <c r="N200" s="45">
        <v>0.55000000000000004</v>
      </c>
      <c r="O200" s="45">
        <v>0.09</v>
      </c>
      <c r="P200" s="45">
        <v>2.98</v>
      </c>
      <c r="Q200" s="45">
        <v>0.52</v>
      </c>
      <c r="R200" s="45">
        <v>0.14000000000000001</v>
      </c>
      <c r="S200" s="45">
        <v>1.69</v>
      </c>
      <c r="T200" s="45">
        <v>0.94</v>
      </c>
      <c r="U200" s="45">
        <v>0.26</v>
      </c>
      <c r="V200" s="45">
        <v>1.96</v>
      </c>
      <c r="W200" s="45">
        <v>1.03</v>
      </c>
      <c r="X200" s="45">
        <v>1.0900000000000001</v>
      </c>
      <c r="Y200" s="152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5"/>
    </row>
    <row r="202" spans="1:65" ht="15">
      <c r="B202" s="8" t="s">
        <v>497</v>
      </c>
      <c r="BM202" s="28" t="s">
        <v>67</v>
      </c>
    </row>
    <row r="203" spans="1:65" ht="15">
      <c r="A203" s="25" t="s">
        <v>25</v>
      </c>
      <c r="B203" s="18" t="s">
        <v>111</v>
      </c>
      <c r="C203" s="15" t="s">
        <v>112</v>
      </c>
      <c r="D203" s="16" t="s">
        <v>232</v>
      </c>
      <c r="E203" s="17" t="s">
        <v>232</v>
      </c>
      <c r="F203" s="17" t="s">
        <v>232</v>
      </c>
      <c r="G203" s="17" t="s">
        <v>232</v>
      </c>
      <c r="H203" s="17" t="s">
        <v>232</v>
      </c>
      <c r="I203" s="17" t="s">
        <v>232</v>
      </c>
      <c r="J203" s="17" t="s">
        <v>232</v>
      </c>
      <c r="K203" s="17" t="s">
        <v>232</v>
      </c>
      <c r="L203" s="17" t="s">
        <v>232</v>
      </c>
      <c r="M203" s="17" t="s">
        <v>232</v>
      </c>
      <c r="N203" s="17" t="s">
        <v>232</v>
      </c>
      <c r="O203" s="17" t="s">
        <v>232</v>
      </c>
      <c r="P203" s="17" t="s">
        <v>232</v>
      </c>
      <c r="Q203" s="17" t="s">
        <v>232</v>
      </c>
      <c r="R203" s="17" t="s">
        <v>232</v>
      </c>
      <c r="S203" s="17" t="s">
        <v>232</v>
      </c>
      <c r="T203" s="17" t="s">
        <v>232</v>
      </c>
      <c r="U203" s="17" t="s">
        <v>232</v>
      </c>
      <c r="V203" s="17" t="s">
        <v>232</v>
      </c>
      <c r="W203" s="17" t="s">
        <v>232</v>
      </c>
      <c r="X203" s="17" t="s">
        <v>232</v>
      </c>
      <c r="Y203" s="17" t="s">
        <v>232</v>
      </c>
      <c r="Z203" s="17" t="s">
        <v>232</v>
      </c>
      <c r="AA203" s="17" t="s">
        <v>232</v>
      </c>
      <c r="AB203" s="17" t="s">
        <v>232</v>
      </c>
      <c r="AC203" s="17" t="s">
        <v>232</v>
      </c>
      <c r="AD203" s="152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233</v>
      </c>
      <c r="C204" s="9" t="s">
        <v>233</v>
      </c>
      <c r="D204" s="150" t="s">
        <v>235</v>
      </c>
      <c r="E204" s="151" t="s">
        <v>237</v>
      </c>
      <c r="F204" s="151" t="s">
        <v>238</v>
      </c>
      <c r="G204" s="151" t="s">
        <v>239</v>
      </c>
      <c r="H204" s="151" t="s">
        <v>240</v>
      </c>
      <c r="I204" s="151" t="s">
        <v>241</v>
      </c>
      <c r="J204" s="151" t="s">
        <v>242</v>
      </c>
      <c r="K204" s="151" t="s">
        <v>243</v>
      </c>
      <c r="L204" s="151" t="s">
        <v>244</v>
      </c>
      <c r="M204" s="151" t="s">
        <v>245</v>
      </c>
      <c r="N204" s="151" t="s">
        <v>246</v>
      </c>
      <c r="O204" s="151" t="s">
        <v>247</v>
      </c>
      <c r="P204" s="151" t="s">
        <v>248</v>
      </c>
      <c r="Q204" s="151" t="s">
        <v>249</v>
      </c>
      <c r="R204" s="151" t="s">
        <v>250</v>
      </c>
      <c r="S204" s="151" t="s">
        <v>252</v>
      </c>
      <c r="T204" s="151" t="s">
        <v>253</v>
      </c>
      <c r="U204" s="151" t="s">
        <v>254</v>
      </c>
      <c r="V204" s="151" t="s">
        <v>258</v>
      </c>
      <c r="W204" s="151" t="s">
        <v>259</v>
      </c>
      <c r="X204" s="151" t="s">
        <v>260</v>
      </c>
      <c r="Y204" s="151" t="s">
        <v>279</v>
      </c>
      <c r="Z204" s="151" t="s">
        <v>262</v>
      </c>
      <c r="AA204" s="151" t="s">
        <v>303</v>
      </c>
      <c r="AB204" s="151" t="s">
        <v>280</v>
      </c>
      <c r="AC204" s="151" t="s">
        <v>264</v>
      </c>
      <c r="AD204" s="152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300</v>
      </c>
      <c r="E205" s="11" t="s">
        <v>300</v>
      </c>
      <c r="F205" s="11" t="s">
        <v>300</v>
      </c>
      <c r="G205" s="11" t="s">
        <v>301</v>
      </c>
      <c r="H205" s="11" t="s">
        <v>115</v>
      </c>
      <c r="I205" s="11" t="s">
        <v>115</v>
      </c>
      <c r="J205" s="11" t="s">
        <v>301</v>
      </c>
      <c r="K205" s="11" t="s">
        <v>300</v>
      </c>
      <c r="L205" s="11" t="s">
        <v>301</v>
      </c>
      <c r="M205" s="11" t="s">
        <v>301</v>
      </c>
      <c r="N205" s="11" t="s">
        <v>301</v>
      </c>
      <c r="O205" s="11" t="s">
        <v>301</v>
      </c>
      <c r="P205" s="11" t="s">
        <v>301</v>
      </c>
      <c r="Q205" s="11" t="s">
        <v>300</v>
      </c>
      <c r="R205" s="11" t="s">
        <v>115</v>
      </c>
      <c r="S205" s="11" t="s">
        <v>301</v>
      </c>
      <c r="T205" s="11" t="s">
        <v>300</v>
      </c>
      <c r="U205" s="11" t="s">
        <v>300</v>
      </c>
      <c r="V205" s="11" t="s">
        <v>115</v>
      </c>
      <c r="W205" s="11" t="s">
        <v>300</v>
      </c>
      <c r="X205" s="11" t="s">
        <v>301</v>
      </c>
      <c r="Y205" s="11" t="s">
        <v>301</v>
      </c>
      <c r="Z205" s="11" t="s">
        <v>115</v>
      </c>
      <c r="AA205" s="11" t="s">
        <v>115</v>
      </c>
      <c r="AB205" s="11" t="s">
        <v>115</v>
      </c>
      <c r="AC205" s="11" t="s">
        <v>300</v>
      </c>
      <c r="AD205" s="152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152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3">
        <v>16.5</v>
      </c>
      <c r="E207" s="223">
        <v>15.080487413588029</v>
      </c>
      <c r="F207" s="230">
        <v>16</v>
      </c>
      <c r="G207" s="230">
        <v>17</v>
      </c>
      <c r="H207" s="230">
        <v>21.290000000000003</v>
      </c>
      <c r="I207" s="223">
        <v>16.600000000000001</v>
      </c>
      <c r="J207" s="230">
        <v>16</v>
      </c>
      <c r="K207" s="230">
        <v>16</v>
      </c>
      <c r="L207" s="223">
        <v>16.5</v>
      </c>
      <c r="M207" s="223">
        <v>16.899999999999999</v>
      </c>
      <c r="N207" s="223">
        <v>16.7</v>
      </c>
      <c r="O207" s="231">
        <v>17.399999999999999</v>
      </c>
      <c r="P207" s="223">
        <v>17.2</v>
      </c>
      <c r="Q207" s="223">
        <v>16.8</v>
      </c>
      <c r="R207" s="223">
        <v>16.649428386564256</v>
      </c>
      <c r="S207" s="223">
        <v>16.5</v>
      </c>
      <c r="T207" s="230">
        <v>14.18</v>
      </c>
      <c r="U207" s="223">
        <v>17.2</v>
      </c>
      <c r="V207" s="230">
        <v>22.63</v>
      </c>
      <c r="W207" s="223">
        <v>16.8</v>
      </c>
      <c r="X207" s="223">
        <v>16.899999999999999</v>
      </c>
      <c r="Y207" s="223">
        <v>17.3</v>
      </c>
      <c r="Z207" s="223">
        <v>19.094999999999999</v>
      </c>
      <c r="AA207" s="230">
        <v>20</v>
      </c>
      <c r="AB207" s="231">
        <v>22.349699999999999</v>
      </c>
      <c r="AC207" s="223">
        <v>16.455089999999998</v>
      </c>
      <c r="AD207" s="224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  <c r="AO207" s="225"/>
      <c r="AP207" s="225"/>
      <c r="AQ207" s="225"/>
      <c r="AR207" s="225"/>
      <c r="AS207" s="225"/>
      <c r="AT207" s="225"/>
      <c r="AU207" s="225"/>
      <c r="AV207" s="225"/>
      <c r="AW207" s="225"/>
      <c r="AX207" s="225"/>
      <c r="AY207" s="225"/>
      <c r="AZ207" s="225"/>
      <c r="BA207" s="225"/>
      <c r="BB207" s="225"/>
      <c r="BC207" s="225"/>
      <c r="BD207" s="225"/>
      <c r="BE207" s="225"/>
      <c r="BF207" s="225"/>
      <c r="BG207" s="225"/>
      <c r="BH207" s="225"/>
      <c r="BI207" s="225"/>
      <c r="BJ207" s="225"/>
      <c r="BK207" s="225"/>
      <c r="BL207" s="225"/>
      <c r="BM207" s="226">
        <v>1</v>
      </c>
    </row>
    <row r="208" spans="1:65">
      <c r="A208" s="30"/>
      <c r="B208" s="19">
        <v>1</v>
      </c>
      <c r="C208" s="9">
        <v>2</v>
      </c>
      <c r="D208" s="227">
        <v>16.7</v>
      </c>
      <c r="E208" s="227">
        <v>14.75169230627343</v>
      </c>
      <c r="F208" s="232">
        <v>16</v>
      </c>
      <c r="G208" s="232">
        <v>17</v>
      </c>
      <c r="H208" s="232">
        <v>20.816666666666666</v>
      </c>
      <c r="I208" s="227">
        <v>16.899999999999999</v>
      </c>
      <c r="J208" s="232">
        <v>15</v>
      </c>
      <c r="K208" s="232">
        <v>16</v>
      </c>
      <c r="L208" s="227">
        <v>16.399999999999999</v>
      </c>
      <c r="M208" s="227">
        <v>17.2</v>
      </c>
      <c r="N208" s="227">
        <v>16.899999999999999</v>
      </c>
      <c r="O208" s="227">
        <v>16.399999999999999</v>
      </c>
      <c r="P208" s="227">
        <v>17.3</v>
      </c>
      <c r="Q208" s="227">
        <v>16.899999999999999</v>
      </c>
      <c r="R208" s="227">
        <v>17.047698013450354</v>
      </c>
      <c r="S208" s="227">
        <v>16.7</v>
      </c>
      <c r="T208" s="232">
        <v>14.25</v>
      </c>
      <c r="U208" s="227">
        <v>18.2</v>
      </c>
      <c r="V208" s="232">
        <v>22.21</v>
      </c>
      <c r="W208" s="227">
        <v>16.8</v>
      </c>
      <c r="X208" s="227">
        <v>16</v>
      </c>
      <c r="Y208" s="227">
        <v>17.600000000000001</v>
      </c>
      <c r="Z208" s="227">
        <v>19.38</v>
      </c>
      <c r="AA208" s="232">
        <v>21</v>
      </c>
      <c r="AB208" s="232">
        <v>20.6126</v>
      </c>
      <c r="AC208" s="227">
        <v>16.43186</v>
      </c>
      <c r="AD208" s="224"/>
      <c r="AE208" s="225"/>
      <c r="AF208" s="225"/>
      <c r="AG208" s="225"/>
      <c r="AH208" s="225"/>
      <c r="AI208" s="225"/>
      <c r="AJ208" s="225"/>
      <c r="AK208" s="225"/>
      <c r="AL208" s="225"/>
      <c r="AM208" s="225"/>
      <c r="AN208" s="225"/>
      <c r="AO208" s="225"/>
      <c r="AP208" s="225"/>
      <c r="AQ208" s="225"/>
      <c r="AR208" s="225"/>
      <c r="AS208" s="225"/>
      <c r="AT208" s="225"/>
      <c r="AU208" s="225"/>
      <c r="AV208" s="225"/>
      <c r="AW208" s="225"/>
      <c r="AX208" s="225"/>
      <c r="AY208" s="225"/>
      <c r="AZ208" s="225"/>
      <c r="BA208" s="225"/>
      <c r="BB208" s="225"/>
      <c r="BC208" s="225"/>
      <c r="BD208" s="225"/>
      <c r="BE208" s="225"/>
      <c r="BF208" s="225"/>
      <c r="BG208" s="225"/>
      <c r="BH208" s="225"/>
      <c r="BI208" s="225"/>
      <c r="BJ208" s="225"/>
      <c r="BK208" s="225"/>
      <c r="BL208" s="225"/>
      <c r="BM208" s="226">
        <v>32</v>
      </c>
    </row>
    <row r="209" spans="1:65">
      <c r="A209" s="30"/>
      <c r="B209" s="19">
        <v>1</v>
      </c>
      <c r="C209" s="9">
        <v>3</v>
      </c>
      <c r="D209" s="227">
        <v>17</v>
      </c>
      <c r="E209" s="227">
        <v>14.412242982322667</v>
      </c>
      <c r="F209" s="232">
        <v>16</v>
      </c>
      <c r="G209" s="232">
        <v>17</v>
      </c>
      <c r="H209" s="232">
        <v>22.03</v>
      </c>
      <c r="I209" s="227">
        <v>16.5</v>
      </c>
      <c r="J209" s="232">
        <v>16</v>
      </c>
      <c r="K209" s="232">
        <v>16</v>
      </c>
      <c r="L209" s="227">
        <v>16.7</v>
      </c>
      <c r="M209" s="227">
        <v>16.8</v>
      </c>
      <c r="N209" s="227">
        <v>16.899999999999999</v>
      </c>
      <c r="O209" s="227">
        <v>16.8</v>
      </c>
      <c r="P209" s="227">
        <v>17.3</v>
      </c>
      <c r="Q209" s="227">
        <v>16.8</v>
      </c>
      <c r="R209" s="233">
        <v>15.497962580000003</v>
      </c>
      <c r="S209" s="227">
        <v>16.600000000000001</v>
      </c>
      <c r="T209" s="233">
        <v>15.21</v>
      </c>
      <c r="U209" s="227">
        <v>16.3</v>
      </c>
      <c r="V209" s="232">
        <v>22.41</v>
      </c>
      <c r="W209" s="227">
        <v>16.8</v>
      </c>
      <c r="X209" s="227">
        <v>16.100000000000001</v>
      </c>
      <c r="Y209" s="227">
        <v>17.8</v>
      </c>
      <c r="Z209" s="227">
        <v>19.094999999999999</v>
      </c>
      <c r="AA209" s="232">
        <v>21</v>
      </c>
      <c r="AB209" s="232">
        <v>21.013500000000001</v>
      </c>
      <c r="AC209" s="227">
        <v>16.359400000000001</v>
      </c>
      <c r="AD209" s="224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  <c r="AP209" s="225"/>
      <c r="AQ209" s="225"/>
      <c r="AR209" s="225"/>
      <c r="AS209" s="225"/>
      <c r="AT209" s="225"/>
      <c r="AU209" s="225"/>
      <c r="AV209" s="225"/>
      <c r="AW209" s="225"/>
      <c r="AX209" s="225"/>
      <c r="AY209" s="225"/>
      <c r="AZ209" s="225"/>
      <c r="BA209" s="225"/>
      <c r="BB209" s="225"/>
      <c r="BC209" s="225"/>
      <c r="BD209" s="225"/>
      <c r="BE209" s="225"/>
      <c r="BF209" s="225"/>
      <c r="BG209" s="225"/>
      <c r="BH209" s="225"/>
      <c r="BI209" s="225"/>
      <c r="BJ209" s="225"/>
      <c r="BK209" s="225"/>
      <c r="BL209" s="225"/>
      <c r="BM209" s="226">
        <v>16</v>
      </c>
    </row>
    <row r="210" spans="1:65">
      <c r="A210" s="30"/>
      <c r="B210" s="19">
        <v>1</v>
      </c>
      <c r="C210" s="9">
        <v>4</v>
      </c>
      <c r="D210" s="227">
        <v>16.399999999999999</v>
      </c>
      <c r="E210" s="227">
        <v>14.868564477668262</v>
      </c>
      <c r="F210" s="232">
        <v>16</v>
      </c>
      <c r="G210" s="232">
        <v>17</v>
      </c>
      <c r="H210" s="232">
        <v>22.036666666666665</v>
      </c>
      <c r="I210" s="227">
        <v>16.8</v>
      </c>
      <c r="J210" s="232">
        <v>16</v>
      </c>
      <c r="K210" s="232">
        <v>15</v>
      </c>
      <c r="L210" s="227">
        <v>16.2</v>
      </c>
      <c r="M210" s="227">
        <v>16.8</v>
      </c>
      <c r="N210" s="233">
        <v>18.100000000000001</v>
      </c>
      <c r="O210" s="227">
        <v>16.2</v>
      </c>
      <c r="P210" s="227">
        <v>17.5</v>
      </c>
      <c r="Q210" s="227">
        <v>17.7</v>
      </c>
      <c r="R210" s="227">
        <v>16.556930650059567</v>
      </c>
      <c r="S210" s="227">
        <v>16.8</v>
      </c>
      <c r="T210" s="232">
        <v>14.09</v>
      </c>
      <c r="U210" s="227">
        <v>17.100000000000001</v>
      </c>
      <c r="V210" s="232">
        <v>22.59</v>
      </c>
      <c r="W210" s="227">
        <v>16.899999999999999</v>
      </c>
      <c r="X210" s="227">
        <v>16.399999999999999</v>
      </c>
      <c r="Y210" s="227">
        <v>17.399999999999999</v>
      </c>
      <c r="Z210" s="227">
        <v>18.904999999999998</v>
      </c>
      <c r="AA210" s="232">
        <v>20</v>
      </c>
      <c r="AB210" s="232">
        <v>20.2117</v>
      </c>
      <c r="AC210" s="227">
        <v>16.642510000000001</v>
      </c>
      <c r="AD210" s="224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  <c r="AO210" s="225"/>
      <c r="AP210" s="225"/>
      <c r="AQ210" s="225"/>
      <c r="AR210" s="225"/>
      <c r="AS210" s="225"/>
      <c r="AT210" s="225"/>
      <c r="AU210" s="225"/>
      <c r="AV210" s="225"/>
      <c r="AW210" s="225"/>
      <c r="AX210" s="225"/>
      <c r="AY210" s="225"/>
      <c r="AZ210" s="225"/>
      <c r="BA210" s="225"/>
      <c r="BB210" s="225"/>
      <c r="BC210" s="225"/>
      <c r="BD210" s="225"/>
      <c r="BE210" s="225"/>
      <c r="BF210" s="225"/>
      <c r="BG210" s="225"/>
      <c r="BH210" s="225"/>
      <c r="BI210" s="225"/>
      <c r="BJ210" s="225"/>
      <c r="BK210" s="225"/>
      <c r="BL210" s="225"/>
      <c r="BM210" s="226">
        <v>16.874479630988894</v>
      </c>
    </row>
    <row r="211" spans="1:65">
      <c r="A211" s="30"/>
      <c r="B211" s="19">
        <v>1</v>
      </c>
      <c r="C211" s="9">
        <v>5</v>
      </c>
      <c r="D211" s="227">
        <v>17.3</v>
      </c>
      <c r="E211" s="227">
        <v>15.2275073308695</v>
      </c>
      <c r="F211" s="232">
        <v>16</v>
      </c>
      <c r="G211" s="232">
        <v>17</v>
      </c>
      <c r="H211" s="232">
        <v>21.643333333333331</v>
      </c>
      <c r="I211" s="227">
        <v>16.7</v>
      </c>
      <c r="J211" s="232">
        <v>16</v>
      </c>
      <c r="K211" s="232">
        <v>15</v>
      </c>
      <c r="L211" s="227">
        <v>16.600000000000001</v>
      </c>
      <c r="M211" s="227">
        <v>17.399999999999999</v>
      </c>
      <c r="N211" s="227">
        <v>17.5</v>
      </c>
      <c r="O211" s="227">
        <v>16.2</v>
      </c>
      <c r="P211" s="227">
        <v>17</v>
      </c>
      <c r="Q211" s="227">
        <v>18.7</v>
      </c>
      <c r="R211" s="227">
        <v>16.518883737634184</v>
      </c>
      <c r="S211" s="227">
        <v>16.600000000000001</v>
      </c>
      <c r="T211" s="232">
        <v>14.55</v>
      </c>
      <c r="U211" s="227">
        <v>17.100000000000001</v>
      </c>
      <c r="V211" s="232">
        <v>22.51</v>
      </c>
      <c r="W211" s="227">
        <v>17</v>
      </c>
      <c r="X211" s="227">
        <v>15.6</v>
      </c>
      <c r="Y211" s="227">
        <v>17.7</v>
      </c>
      <c r="Z211" s="227">
        <v>18.715</v>
      </c>
      <c r="AA211" s="232">
        <v>20</v>
      </c>
      <c r="AB211" s="232">
        <v>19.8108</v>
      </c>
      <c r="AC211" s="227">
        <v>16.434290000000001</v>
      </c>
      <c r="AD211" s="224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  <c r="BC211" s="225"/>
      <c r="BD211" s="225"/>
      <c r="BE211" s="225"/>
      <c r="BF211" s="225"/>
      <c r="BG211" s="225"/>
      <c r="BH211" s="225"/>
      <c r="BI211" s="225"/>
      <c r="BJ211" s="225"/>
      <c r="BK211" s="225"/>
      <c r="BL211" s="225"/>
      <c r="BM211" s="226">
        <v>24</v>
      </c>
    </row>
    <row r="212" spans="1:65">
      <c r="A212" s="30"/>
      <c r="B212" s="19">
        <v>1</v>
      </c>
      <c r="C212" s="9">
        <v>6</v>
      </c>
      <c r="D212" s="227">
        <v>17.100000000000001</v>
      </c>
      <c r="E212" s="227">
        <v>15.204955392480503</v>
      </c>
      <c r="F212" s="232">
        <v>16</v>
      </c>
      <c r="G212" s="232">
        <v>17</v>
      </c>
      <c r="H212" s="232">
        <v>21.146666666666665</v>
      </c>
      <c r="I212" s="227">
        <v>16.600000000000001</v>
      </c>
      <c r="J212" s="232">
        <v>16</v>
      </c>
      <c r="K212" s="232">
        <v>17</v>
      </c>
      <c r="L212" s="227">
        <v>16.600000000000001</v>
      </c>
      <c r="M212" s="227">
        <v>17.5</v>
      </c>
      <c r="N212" s="227">
        <v>16.8</v>
      </c>
      <c r="O212" s="227">
        <v>16.100000000000001</v>
      </c>
      <c r="P212" s="227">
        <v>17.100000000000001</v>
      </c>
      <c r="Q212" s="227">
        <v>18.399999999999999</v>
      </c>
      <c r="R212" s="227">
        <v>16.839411260345617</v>
      </c>
      <c r="S212" s="227">
        <v>16.7</v>
      </c>
      <c r="T212" s="232">
        <v>14.41</v>
      </c>
      <c r="U212" s="227">
        <v>16.399999999999999</v>
      </c>
      <c r="V212" s="232">
        <v>22.55</v>
      </c>
      <c r="W212" s="227">
        <v>17.2</v>
      </c>
      <c r="X212" s="227">
        <v>16.399999999999999</v>
      </c>
      <c r="Y212" s="227">
        <v>18</v>
      </c>
      <c r="Z212" s="233">
        <v>19.57</v>
      </c>
      <c r="AA212" s="232">
        <v>21</v>
      </c>
      <c r="AB212" s="232">
        <v>20.6126</v>
      </c>
      <c r="AC212" s="227">
        <v>16.665500000000002</v>
      </c>
      <c r="AD212" s="224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  <c r="AY212" s="225"/>
      <c r="AZ212" s="225"/>
      <c r="BA212" s="225"/>
      <c r="BB212" s="225"/>
      <c r="BC212" s="225"/>
      <c r="BD212" s="225"/>
      <c r="BE212" s="225"/>
      <c r="BF212" s="225"/>
      <c r="BG212" s="225"/>
      <c r="BH212" s="225"/>
      <c r="BI212" s="225"/>
      <c r="BJ212" s="225"/>
      <c r="BK212" s="225"/>
      <c r="BL212" s="225"/>
      <c r="BM212" s="228"/>
    </row>
    <row r="213" spans="1:65">
      <c r="A213" s="30"/>
      <c r="B213" s="20" t="s">
        <v>272</v>
      </c>
      <c r="C213" s="12"/>
      <c r="D213" s="229">
        <v>16.833333333333332</v>
      </c>
      <c r="E213" s="229">
        <v>14.92424165053373</v>
      </c>
      <c r="F213" s="229">
        <v>16</v>
      </c>
      <c r="G213" s="229">
        <v>17</v>
      </c>
      <c r="H213" s="229">
        <v>21.49388888888889</v>
      </c>
      <c r="I213" s="229">
        <v>16.683333333333334</v>
      </c>
      <c r="J213" s="229">
        <v>15.833333333333334</v>
      </c>
      <c r="K213" s="229">
        <v>15.833333333333334</v>
      </c>
      <c r="L213" s="229">
        <v>16.5</v>
      </c>
      <c r="M213" s="229">
        <v>17.099999999999998</v>
      </c>
      <c r="N213" s="229">
        <v>17.149999999999999</v>
      </c>
      <c r="O213" s="229">
        <v>16.516666666666666</v>
      </c>
      <c r="P213" s="229">
        <v>17.233333333333334</v>
      </c>
      <c r="Q213" s="229">
        <v>17.55</v>
      </c>
      <c r="R213" s="229">
        <v>16.518385771342331</v>
      </c>
      <c r="S213" s="229">
        <v>16.650000000000002</v>
      </c>
      <c r="T213" s="229">
        <v>14.448333333333332</v>
      </c>
      <c r="U213" s="229">
        <v>17.05</v>
      </c>
      <c r="V213" s="229">
        <v>22.483333333333334</v>
      </c>
      <c r="W213" s="229">
        <v>16.916666666666668</v>
      </c>
      <c r="X213" s="229">
        <v>16.233333333333334</v>
      </c>
      <c r="Y213" s="229">
        <v>17.633333333333333</v>
      </c>
      <c r="Z213" s="229">
        <v>19.126666666666665</v>
      </c>
      <c r="AA213" s="229">
        <v>20.5</v>
      </c>
      <c r="AB213" s="229">
        <v>20.768483333333332</v>
      </c>
      <c r="AC213" s="229">
        <v>16.498108333333334</v>
      </c>
      <c r="AD213" s="224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  <c r="BC213" s="225"/>
      <c r="BD213" s="225"/>
      <c r="BE213" s="225"/>
      <c r="BF213" s="225"/>
      <c r="BG213" s="225"/>
      <c r="BH213" s="225"/>
      <c r="BI213" s="225"/>
      <c r="BJ213" s="225"/>
      <c r="BK213" s="225"/>
      <c r="BL213" s="225"/>
      <c r="BM213" s="228"/>
    </row>
    <row r="214" spans="1:65">
      <c r="A214" s="30"/>
      <c r="B214" s="3" t="s">
        <v>273</v>
      </c>
      <c r="C214" s="29"/>
      <c r="D214" s="227">
        <v>16.850000000000001</v>
      </c>
      <c r="E214" s="227">
        <v>14.974525945628145</v>
      </c>
      <c r="F214" s="227">
        <v>16</v>
      </c>
      <c r="G214" s="227">
        <v>17</v>
      </c>
      <c r="H214" s="227">
        <v>21.466666666666669</v>
      </c>
      <c r="I214" s="227">
        <v>16.649999999999999</v>
      </c>
      <c r="J214" s="227">
        <v>16</v>
      </c>
      <c r="K214" s="227">
        <v>16</v>
      </c>
      <c r="L214" s="227">
        <v>16.55</v>
      </c>
      <c r="M214" s="227">
        <v>17.049999999999997</v>
      </c>
      <c r="N214" s="227">
        <v>16.899999999999999</v>
      </c>
      <c r="O214" s="227">
        <v>16.299999999999997</v>
      </c>
      <c r="P214" s="227">
        <v>17.25</v>
      </c>
      <c r="Q214" s="227">
        <v>17.299999999999997</v>
      </c>
      <c r="R214" s="227">
        <v>16.603179518311912</v>
      </c>
      <c r="S214" s="227">
        <v>16.649999999999999</v>
      </c>
      <c r="T214" s="227">
        <v>14.33</v>
      </c>
      <c r="U214" s="227">
        <v>17.100000000000001</v>
      </c>
      <c r="V214" s="227">
        <v>22.53</v>
      </c>
      <c r="W214" s="227">
        <v>16.850000000000001</v>
      </c>
      <c r="X214" s="227">
        <v>16.25</v>
      </c>
      <c r="Y214" s="227">
        <v>17.649999999999999</v>
      </c>
      <c r="Z214" s="227">
        <v>19.094999999999999</v>
      </c>
      <c r="AA214" s="227">
        <v>20.5</v>
      </c>
      <c r="AB214" s="227">
        <v>20.6126</v>
      </c>
      <c r="AC214" s="227">
        <v>16.444690000000001</v>
      </c>
      <c r="AD214" s="224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  <c r="AY214" s="225"/>
      <c r="AZ214" s="225"/>
      <c r="BA214" s="225"/>
      <c r="BB214" s="225"/>
      <c r="BC214" s="225"/>
      <c r="BD214" s="225"/>
      <c r="BE214" s="225"/>
      <c r="BF214" s="225"/>
      <c r="BG214" s="225"/>
      <c r="BH214" s="225"/>
      <c r="BI214" s="225"/>
      <c r="BJ214" s="225"/>
      <c r="BK214" s="225"/>
      <c r="BL214" s="225"/>
      <c r="BM214" s="228"/>
    </row>
    <row r="215" spans="1:65">
      <c r="A215" s="30"/>
      <c r="B215" s="3" t="s">
        <v>274</v>
      </c>
      <c r="C215" s="29"/>
      <c r="D215" s="24">
        <v>0.35590260840104448</v>
      </c>
      <c r="E215" s="24">
        <v>0.3131130391065024</v>
      </c>
      <c r="F215" s="24">
        <v>0</v>
      </c>
      <c r="G215" s="24">
        <v>0</v>
      </c>
      <c r="H215" s="24">
        <v>0.49499906472040334</v>
      </c>
      <c r="I215" s="24">
        <v>0.14719601443879682</v>
      </c>
      <c r="J215" s="24">
        <v>0.40824829046386302</v>
      </c>
      <c r="K215" s="24">
        <v>0.752772652709081</v>
      </c>
      <c r="L215" s="24">
        <v>0.17888543819998373</v>
      </c>
      <c r="M215" s="24">
        <v>0.30983866769659291</v>
      </c>
      <c r="N215" s="24">
        <v>0.54313902456001162</v>
      </c>
      <c r="O215" s="24">
        <v>0.49966655548141931</v>
      </c>
      <c r="P215" s="24">
        <v>0.17511900715418255</v>
      </c>
      <c r="Q215" s="24">
        <v>0.85029406677925212</v>
      </c>
      <c r="R215" s="24">
        <v>0.53724304114887123</v>
      </c>
      <c r="S215" s="24">
        <v>0.10488088481701495</v>
      </c>
      <c r="T215" s="24">
        <v>0.40784392439592254</v>
      </c>
      <c r="U215" s="24">
        <v>0.6833739825307954</v>
      </c>
      <c r="V215" s="24">
        <v>0.15370968306084865</v>
      </c>
      <c r="W215" s="24">
        <v>0.16020819787597168</v>
      </c>
      <c r="X215" s="24">
        <v>0.44121045620731397</v>
      </c>
      <c r="Y215" s="24">
        <v>0.25819888974716121</v>
      </c>
      <c r="Z215" s="24">
        <v>0.31026870075253621</v>
      </c>
      <c r="AA215" s="24">
        <v>0.54772255750516607</v>
      </c>
      <c r="AB215" s="24">
        <v>0.8759045140120385</v>
      </c>
      <c r="AC215" s="24">
        <v>0.12523898073949183</v>
      </c>
      <c r="AD215" s="152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87</v>
      </c>
      <c r="C216" s="29"/>
      <c r="D216" s="13">
        <v>2.114272921194324E-2</v>
      </c>
      <c r="E216" s="13">
        <v>2.0980164114087811E-2</v>
      </c>
      <c r="F216" s="13">
        <v>0</v>
      </c>
      <c r="G216" s="13">
        <v>0</v>
      </c>
      <c r="H216" s="13">
        <v>2.3029758238691255E-2</v>
      </c>
      <c r="I216" s="13">
        <v>8.8229379283994089E-3</v>
      </c>
      <c r="J216" s="13">
        <v>2.57841025556124E-2</v>
      </c>
      <c r="K216" s="13">
        <v>4.7543535960573535E-2</v>
      </c>
      <c r="L216" s="13">
        <v>1.0841541709089924E-2</v>
      </c>
      <c r="M216" s="13">
        <v>1.8119220333134092E-2</v>
      </c>
      <c r="N216" s="13">
        <v>3.1669913968513798E-2</v>
      </c>
      <c r="O216" s="13">
        <v>3.0252263702205004E-2</v>
      </c>
      <c r="P216" s="13">
        <v>1.0161644515716588E-2</v>
      </c>
      <c r="Q216" s="13">
        <v>4.8449804374886156E-2</v>
      </c>
      <c r="R216" s="13">
        <v>3.2523943234267577E-2</v>
      </c>
      <c r="S216" s="13">
        <v>6.2991522412621584E-3</v>
      </c>
      <c r="T216" s="13">
        <v>2.8227748833493313E-2</v>
      </c>
      <c r="U216" s="13">
        <v>4.0080585485677146E-2</v>
      </c>
      <c r="V216" s="13">
        <v>6.8366056216834087E-3</v>
      </c>
      <c r="W216" s="13">
        <v>9.4704353424219703E-3</v>
      </c>
      <c r="X216" s="13">
        <v>2.717928888340743E-2</v>
      </c>
      <c r="Y216" s="13">
        <v>1.4642659153903283E-2</v>
      </c>
      <c r="Z216" s="13">
        <v>1.6221786376047556E-2</v>
      </c>
      <c r="AA216" s="13">
        <v>2.6718173536837371E-2</v>
      </c>
      <c r="AB216" s="13">
        <v>4.2174698072738673E-2</v>
      </c>
      <c r="AC216" s="13">
        <v>7.5911115510409622E-3</v>
      </c>
      <c r="AD216" s="152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275</v>
      </c>
      <c r="C217" s="29"/>
      <c r="D217" s="13">
        <v>-2.4383743117031287E-3</v>
      </c>
      <c r="E217" s="13">
        <v>-0.11557322199575726</v>
      </c>
      <c r="F217" s="13">
        <v>-5.1822613207163304E-2</v>
      </c>
      <c r="G217" s="13">
        <v>7.4384734673889064E-3</v>
      </c>
      <c r="H217" s="13">
        <v>0.27375121241764089</v>
      </c>
      <c r="I217" s="13">
        <v>-1.1327537312885938E-2</v>
      </c>
      <c r="J217" s="13">
        <v>-6.1699460986255339E-2</v>
      </c>
      <c r="K217" s="13">
        <v>-6.1699460986255339E-2</v>
      </c>
      <c r="L217" s="13">
        <v>-2.2192069869887199E-2</v>
      </c>
      <c r="M217" s="13">
        <v>1.3364582134844039E-2</v>
      </c>
      <c r="N217" s="13">
        <v>1.6327636468571605E-2</v>
      </c>
      <c r="O217" s="13">
        <v>-2.1204385091978084E-2</v>
      </c>
      <c r="P217" s="13">
        <v>2.1266060358117844E-2</v>
      </c>
      <c r="Q217" s="13">
        <v>4.00320711383928E-2</v>
      </c>
      <c r="R217" s="13">
        <v>-2.110250908079081E-2</v>
      </c>
      <c r="S217" s="13">
        <v>-1.3302906868704278E-2</v>
      </c>
      <c r="T217" s="13">
        <v>-0.14377606603051041</v>
      </c>
      <c r="U217" s="13">
        <v>1.0401527801116695E-2</v>
      </c>
      <c r="V217" s="13">
        <v>0.33238676539951739</v>
      </c>
      <c r="W217" s="13">
        <v>2.5000495778428888E-3</v>
      </c>
      <c r="X217" s="13">
        <v>-3.7995026316434477E-2</v>
      </c>
      <c r="Y217" s="13">
        <v>4.4970495027938595E-2</v>
      </c>
      <c r="Z217" s="13">
        <v>0.13346705112860335</v>
      </c>
      <c r="AA217" s="13">
        <v>0.21485227682832186</v>
      </c>
      <c r="AB217" s="13">
        <v>0.23076289091566138</v>
      </c>
      <c r="AC217" s="13">
        <v>-2.230417209217983E-2</v>
      </c>
      <c r="AD217" s="152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276</v>
      </c>
      <c r="C218" s="47"/>
      <c r="D218" s="45">
        <v>0.21</v>
      </c>
      <c r="E218" s="45">
        <v>2.87</v>
      </c>
      <c r="F218" s="45" t="s">
        <v>277</v>
      </c>
      <c r="G218" s="45" t="s">
        <v>277</v>
      </c>
      <c r="H218" s="45">
        <v>6.28</v>
      </c>
      <c r="I218" s="45">
        <v>0.42</v>
      </c>
      <c r="J218" s="45" t="s">
        <v>277</v>
      </c>
      <c r="K218" s="45" t="s">
        <v>277</v>
      </c>
      <c r="L218" s="45">
        <v>0.67</v>
      </c>
      <c r="M218" s="45">
        <v>0.16</v>
      </c>
      <c r="N218" s="45">
        <v>0.23</v>
      </c>
      <c r="O218" s="45">
        <v>0.65</v>
      </c>
      <c r="P218" s="45">
        <v>0.35</v>
      </c>
      <c r="Q218" s="45">
        <v>0.79</v>
      </c>
      <c r="R218" s="45">
        <v>0.65</v>
      </c>
      <c r="S218" s="45">
        <v>0.46</v>
      </c>
      <c r="T218" s="45">
        <v>3.53</v>
      </c>
      <c r="U218" s="45">
        <v>0.09</v>
      </c>
      <c r="V218" s="45">
        <v>7.66</v>
      </c>
      <c r="W218" s="45">
        <v>0.09</v>
      </c>
      <c r="X218" s="45">
        <v>1.04</v>
      </c>
      <c r="Y218" s="45">
        <v>0.91</v>
      </c>
      <c r="Z218" s="45">
        <v>2.98</v>
      </c>
      <c r="AA218" s="45">
        <v>4.9000000000000004</v>
      </c>
      <c r="AB218" s="45">
        <v>5.27</v>
      </c>
      <c r="AC218" s="45">
        <v>0.68</v>
      </c>
      <c r="AD218" s="152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307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BM219" s="55"/>
    </row>
    <row r="220" spans="1:65">
      <c r="BM220" s="55"/>
    </row>
    <row r="221" spans="1:65" ht="15">
      <c r="B221" s="8" t="s">
        <v>498</v>
      </c>
      <c r="BM221" s="28" t="s">
        <v>67</v>
      </c>
    </row>
    <row r="222" spans="1:65" ht="15">
      <c r="A222" s="25" t="s">
        <v>51</v>
      </c>
      <c r="B222" s="18" t="s">
        <v>111</v>
      </c>
      <c r="C222" s="15" t="s">
        <v>112</v>
      </c>
      <c r="D222" s="16" t="s">
        <v>232</v>
      </c>
      <c r="E222" s="17" t="s">
        <v>232</v>
      </c>
      <c r="F222" s="17" t="s">
        <v>232</v>
      </c>
      <c r="G222" s="17" t="s">
        <v>232</v>
      </c>
      <c r="H222" s="17" t="s">
        <v>232</v>
      </c>
      <c r="I222" s="17" t="s">
        <v>232</v>
      </c>
      <c r="J222" s="17" t="s">
        <v>232</v>
      </c>
      <c r="K222" s="17" t="s">
        <v>232</v>
      </c>
      <c r="L222" s="17" t="s">
        <v>232</v>
      </c>
      <c r="M222" s="17" t="s">
        <v>232</v>
      </c>
      <c r="N222" s="17" t="s">
        <v>232</v>
      </c>
      <c r="O222" s="17" t="s">
        <v>232</v>
      </c>
      <c r="P222" s="17" t="s">
        <v>232</v>
      </c>
      <c r="Q222" s="17" t="s">
        <v>232</v>
      </c>
      <c r="R222" s="17" t="s">
        <v>232</v>
      </c>
      <c r="S222" s="17" t="s">
        <v>232</v>
      </c>
      <c r="T222" s="17" t="s">
        <v>232</v>
      </c>
      <c r="U222" s="17" t="s">
        <v>232</v>
      </c>
      <c r="V222" s="17" t="s">
        <v>232</v>
      </c>
      <c r="W222" s="17" t="s">
        <v>232</v>
      </c>
      <c r="X222" s="17" t="s">
        <v>232</v>
      </c>
      <c r="Y222" s="17" t="s">
        <v>232</v>
      </c>
      <c r="Z222" s="17" t="s">
        <v>232</v>
      </c>
      <c r="AA222" s="17" t="s">
        <v>232</v>
      </c>
      <c r="AB222" s="152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233</v>
      </c>
      <c r="C223" s="9" t="s">
        <v>233</v>
      </c>
      <c r="D223" s="150" t="s">
        <v>235</v>
      </c>
      <c r="E223" s="151" t="s">
        <v>238</v>
      </c>
      <c r="F223" s="151" t="s">
        <v>239</v>
      </c>
      <c r="G223" s="151" t="s">
        <v>240</v>
      </c>
      <c r="H223" s="151" t="s">
        <v>241</v>
      </c>
      <c r="I223" s="151" t="s">
        <v>242</v>
      </c>
      <c r="J223" s="151" t="s">
        <v>243</v>
      </c>
      <c r="K223" s="151" t="s">
        <v>244</v>
      </c>
      <c r="L223" s="151" t="s">
        <v>245</v>
      </c>
      <c r="M223" s="151" t="s">
        <v>246</v>
      </c>
      <c r="N223" s="151" t="s">
        <v>247</v>
      </c>
      <c r="O223" s="151" t="s">
        <v>248</v>
      </c>
      <c r="P223" s="151" t="s">
        <v>249</v>
      </c>
      <c r="Q223" s="151" t="s">
        <v>250</v>
      </c>
      <c r="R223" s="151" t="s">
        <v>252</v>
      </c>
      <c r="S223" s="151" t="s">
        <v>253</v>
      </c>
      <c r="T223" s="151" t="s">
        <v>258</v>
      </c>
      <c r="U223" s="151" t="s">
        <v>259</v>
      </c>
      <c r="V223" s="151" t="s">
        <v>260</v>
      </c>
      <c r="W223" s="151" t="s">
        <v>279</v>
      </c>
      <c r="X223" s="151" t="s">
        <v>262</v>
      </c>
      <c r="Y223" s="151" t="s">
        <v>303</v>
      </c>
      <c r="Z223" s="151" t="s">
        <v>280</v>
      </c>
      <c r="AA223" s="151" t="s">
        <v>264</v>
      </c>
      <c r="AB223" s="152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300</v>
      </c>
      <c r="E224" s="11" t="s">
        <v>115</v>
      </c>
      <c r="F224" s="11" t="s">
        <v>301</v>
      </c>
      <c r="G224" s="11" t="s">
        <v>115</v>
      </c>
      <c r="H224" s="11" t="s">
        <v>115</v>
      </c>
      <c r="I224" s="11" t="s">
        <v>301</v>
      </c>
      <c r="J224" s="11" t="s">
        <v>115</v>
      </c>
      <c r="K224" s="11" t="s">
        <v>301</v>
      </c>
      <c r="L224" s="11" t="s">
        <v>301</v>
      </c>
      <c r="M224" s="11" t="s">
        <v>301</v>
      </c>
      <c r="N224" s="11" t="s">
        <v>301</v>
      </c>
      <c r="O224" s="11" t="s">
        <v>301</v>
      </c>
      <c r="P224" s="11" t="s">
        <v>300</v>
      </c>
      <c r="Q224" s="11" t="s">
        <v>115</v>
      </c>
      <c r="R224" s="11" t="s">
        <v>301</v>
      </c>
      <c r="S224" s="11" t="s">
        <v>300</v>
      </c>
      <c r="T224" s="11" t="s">
        <v>115</v>
      </c>
      <c r="U224" s="11" t="s">
        <v>115</v>
      </c>
      <c r="V224" s="11" t="s">
        <v>301</v>
      </c>
      <c r="W224" s="11" t="s">
        <v>301</v>
      </c>
      <c r="X224" s="11" t="s">
        <v>115</v>
      </c>
      <c r="Y224" s="11" t="s">
        <v>115</v>
      </c>
      <c r="Z224" s="11" t="s">
        <v>115</v>
      </c>
      <c r="AA224" s="11" t="s">
        <v>300</v>
      </c>
      <c r="AB224" s="152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0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152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0</v>
      </c>
    </row>
    <row r="226" spans="1:65">
      <c r="A226" s="30"/>
      <c r="B226" s="18">
        <v>1</v>
      </c>
      <c r="C226" s="14">
        <v>1</v>
      </c>
      <c r="D226" s="213">
        <v>141</v>
      </c>
      <c r="E226" s="213">
        <v>140</v>
      </c>
      <c r="F226" s="214">
        <v>158</v>
      </c>
      <c r="G226" s="213">
        <v>124.55</v>
      </c>
      <c r="H226" s="213">
        <v>124</v>
      </c>
      <c r="I226" s="214">
        <v>176</v>
      </c>
      <c r="J226" s="213">
        <v>113</v>
      </c>
      <c r="K226" s="213">
        <v>118</v>
      </c>
      <c r="L226" s="213">
        <v>129</v>
      </c>
      <c r="M226" s="213">
        <v>127</v>
      </c>
      <c r="N226" s="213">
        <v>117</v>
      </c>
      <c r="O226" s="213">
        <v>122</v>
      </c>
      <c r="P226" s="213">
        <v>108</v>
      </c>
      <c r="Q226" s="213">
        <v>127.38771823638223</v>
      </c>
      <c r="R226" s="213">
        <v>134</v>
      </c>
      <c r="S226" s="213">
        <v>110.5</v>
      </c>
      <c r="T226" s="213">
        <v>132.69999999999999</v>
      </c>
      <c r="U226" s="213">
        <v>122</v>
      </c>
      <c r="V226" s="213">
        <v>114</v>
      </c>
      <c r="W226" s="213">
        <v>115</v>
      </c>
      <c r="X226" s="213">
        <v>131.5</v>
      </c>
      <c r="Y226" s="213">
        <v>119</v>
      </c>
      <c r="Z226" s="213">
        <v>96.841999999999999</v>
      </c>
      <c r="AA226" s="213">
        <v>145.702</v>
      </c>
      <c r="AB226" s="215"/>
      <c r="AC226" s="216"/>
      <c r="AD226" s="216"/>
      <c r="AE226" s="216"/>
      <c r="AF226" s="216"/>
      <c r="AG226" s="216"/>
      <c r="AH226" s="216"/>
      <c r="AI226" s="216"/>
      <c r="AJ226" s="216"/>
      <c r="AK226" s="216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  <c r="BI226" s="216"/>
      <c r="BJ226" s="216"/>
      <c r="BK226" s="216"/>
      <c r="BL226" s="216"/>
      <c r="BM226" s="217">
        <v>1</v>
      </c>
    </row>
    <row r="227" spans="1:65">
      <c r="A227" s="30"/>
      <c r="B227" s="19">
        <v>1</v>
      </c>
      <c r="C227" s="9">
        <v>2</v>
      </c>
      <c r="D227" s="218">
        <v>145</v>
      </c>
      <c r="E227" s="218">
        <v>130</v>
      </c>
      <c r="F227" s="219">
        <v>173</v>
      </c>
      <c r="G227" s="218">
        <v>128.71333333333334</v>
      </c>
      <c r="H227" s="218">
        <v>111</v>
      </c>
      <c r="I227" s="219">
        <v>172</v>
      </c>
      <c r="J227" s="218">
        <v>107</v>
      </c>
      <c r="K227" s="218">
        <v>109</v>
      </c>
      <c r="L227" s="218">
        <v>128</v>
      </c>
      <c r="M227" s="218">
        <v>125</v>
      </c>
      <c r="N227" s="218">
        <v>119</v>
      </c>
      <c r="O227" s="218">
        <v>124</v>
      </c>
      <c r="P227" s="218">
        <v>104</v>
      </c>
      <c r="Q227" s="218">
        <v>129.26219997180996</v>
      </c>
      <c r="R227" s="218">
        <v>136</v>
      </c>
      <c r="S227" s="218">
        <v>107.6</v>
      </c>
      <c r="T227" s="218">
        <v>133</v>
      </c>
      <c r="U227" s="218">
        <v>121</v>
      </c>
      <c r="V227" s="218">
        <v>116</v>
      </c>
      <c r="W227" s="218">
        <v>112</v>
      </c>
      <c r="X227" s="218">
        <v>134.30000000000001</v>
      </c>
      <c r="Y227" s="218">
        <v>121</v>
      </c>
      <c r="Z227" s="218">
        <v>95.891999999999996</v>
      </c>
      <c r="AA227" s="218">
        <v>145.25360000000001</v>
      </c>
      <c r="AB227" s="215"/>
      <c r="AC227" s="216"/>
      <c r="AD227" s="216"/>
      <c r="AE227" s="216"/>
      <c r="AF227" s="216"/>
      <c r="AG227" s="216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  <c r="BI227" s="216"/>
      <c r="BJ227" s="216"/>
      <c r="BK227" s="216"/>
      <c r="BL227" s="216"/>
      <c r="BM227" s="217">
        <v>33</v>
      </c>
    </row>
    <row r="228" spans="1:65">
      <c r="A228" s="30"/>
      <c r="B228" s="19">
        <v>1</v>
      </c>
      <c r="C228" s="9">
        <v>3</v>
      </c>
      <c r="D228" s="220">
        <v>112</v>
      </c>
      <c r="E228" s="218">
        <v>130</v>
      </c>
      <c r="F228" s="219">
        <v>153</v>
      </c>
      <c r="G228" s="218">
        <v>123.48</v>
      </c>
      <c r="H228" s="218">
        <v>111</v>
      </c>
      <c r="I228" s="219">
        <v>161</v>
      </c>
      <c r="J228" s="218">
        <v>112</v>
      </c>
      <c r="K228" s="218">
        <v>113</v>
      </c>
      <c r="L228" s="218">
        <v>128</v>
      </c>
      <c r="M228" s="218">
        <v>130</v>
      </c>
      <c r="N228" s="218">
        <v>122</v>
      </c>
      <c r="O228" s="218">
        <v>119</v>
      </c>
      <c r="P228" s="218">
        <v>107</v>
      </c>
      <c r="Q228" s="218">
        <v>127.91933296180456</v>
      </c>
      <c r="R228" s="220">
        <v>152</v>
      </c>
      <c r="S228" s="220">
        <v>129.5</v>
      </c>
      <c r="T228" s="218">
        <v>131.80000000000001</v>
      </c>
      <c r="U228" s="218">
        <v>117</v>
      </c>
      <c r="V228" s="218">
        <v>114</v>
      </c>
      <c r="W228" s="218">
        <v>119</v>
      </c>
      <c r="X228" s="218">
        <v>130.69999999999999</v>
      </c>
      <c r="Y228" s="218">
        <v>121</v>
      </c>
      <c r="Z228" s="220">
        <v>79.385800000000003</v>
      </c>
      <c r="AA228" s="218">
        <v>145.13849999999999</v>
      </c>
      <c r="AB228" s="215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  <c r="BI228" s="216"/>
      <c r="BJ228" s="216"/>
      <c r="BK228" s="216"/>
      <c r="BL228" s="216"/>
      <c r="BM228" s="217">
        <v>16</v>
      </c>
    </row>
    <row r="229" spans="1:65">
      <c r="A229" s="30"/>
      <c r="B229" s="19">
        <v>1</v>
      </c>
      <c r="C229" s="9">
        <v>4</v>
      </c>
      <c r="D229" s="218">
        <v>153</v>
      </c>
      <c r="E229" s="218">
        <v>130</v>
      </c>
      <c r="F229" s="219">
        <v>167</v>
      </c>
      <c r="G229" s="218">
        <v>125.77500000000001</v>
      </c>
      <c r="H229" s="218">
        <v>120</v>
      </c>
      <c r="I229" s="219">
        <v>159</v>
      </c>
      <c r="J229" s="218">
        <v>106</v>
      </c>
      <c r="K229" s="218">
        <v>112</v>
      </c>
      <c r="L229" s="218">
        <v>126</v>
      </c>
      <c r="M229" s="218">
        <v>132</v>
      </c>
      <c r="N229" s="218">
        <v>122</v>
      </c>
      <c r="O229" s="218">
        <v>119</v>
      </c>
      <c r="P229" s="218">
        <v>111</v>
      </c>
      <c r="Q229" s="218">
        <v>129.14873399891732</v>
      </c>
      <c r="R229" s="218">
        <v>133</v>
      </c>
      <c r="S229" s="218">
        <v>110.6</v>
      </c>
      <c r="T229" s="218">
        <v>135.6</v>
      </c>
      <c r="U229" s="218">
        <v>118</v>
      </c>
      <c r="V229" s="218">
        <v>114</v>
      </c>
      <c r="W229" s="218">
        <v>117</v>
      </c>
      <c r="X229" s="218">
        <v>132.69999999999999</v>
      </c>
      <c r="Y229" s="218">
        <v>124</v>
      </c>
      <c r="Z229" s="218">
        <v>90.239500000000007</v>
      </c>
      <c r="AA229" s="218">
        <v>142.9804</v>
      </c>
      <c r="AB229" s="215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7">
        <v>123.2526972648146</v>
      </c>
    </row>
    <row r="230" spans="1:65">
      <c r="A230" s="30"/>
      <c r="B230" s="19">
        <v>1</v>
      </c>
      <c r="C230" s="9">
        <v>5</v>
      </c>
      <c r="D230" s="218">
        <v>151</v>
      </c>
      <c r="E230" s="218">
        <v>140</v>
      </c>
      <c r="F230" s="219">
        <v>166</v>
      </c>
      <c r="G230" s="218">
        <v>128.68333333333331</v>
      </c>
      <c r="H230" s="218">
        <v>123.00000000000001</v>
      </c>
      <c r="I230" s="219">
        <v>145</v>
      </c>
      <c r="J230" s="220">
        <v>94</v>
      </c>
      <c r="K230" s="218">
        <v>121</v>
      </c>
      <c r="L230" s="218">
        <v>125</v>
      </c>
      <c r="M230" s="218">
        <v>130</v>
      </c>
      <c r="N230" s="218">
        <v>119</v>
      </c>
      <c r="O230" s="218">
        <v>119</v>
      </c>
      <c r="P230" s="218">
        <v>107</v>
      </c>
      <c r="Q230" s="218">
        <v>127.67089664792398</v>
      </c>
      <c r="R230" s="218">
        <v>134</v>
      </c>
      <c r="S230" s="218">
        <v>116.9</v>
      </c>
      <c r="T230" s="218">
        <v>136.9</v>
      </c>
      <c r="U230" s="218">
        <v>119</v>
      </c>
      <c r="V230" s="218">
        <v>117</v>
      </c>
      <c r="W230" s="218">
        <v>118</v>
      </c>
      <c r="X230" s="218">
        <v>132.4</v>
      </c>
      <c r="Y230" s="218">
        <v>117</v>
      </c>
      <c r="Z230" s="218">
        <v>95.535799999999995</v>
      </c>
      <c r="AA230" s="218">
        <v>146.3946</v>
      </c>
      <c r="AB230" s="215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7">
        <v>25</v>
      </c>
    </row>
    <row r="231" spans="1:65">
      <c r="A231" s="30"/>
      <c r="B231" s="19">
        <v>1</v>
      </c>
      <c r="C231" s="9">
        <v>6</v>
      </c>
      <c r="D231" s="218">
        <v>152</v>
      </c>
      <c r="E231" s="218">
        <v>140</v>
      </c>
      <c r="F231" s="219">
        <v>157</v>
      </c>
      <c r="G231" s="218">
        <v>129.57</v>
      </c>
      <c r="H231" s="218">
        <v>112</v>
      </c>
      <c r="I231" s="219">
        <v>160</v>
      </c>
      <c r="J231" s="218">
        <v>108</v>
      </c>
      <c r="K231" s="218">
        <v>122</v>
      </c>
      <c r="L231" s="218">
        <v>122</v>
      </c>
      <c r="M231" s="218">
        <v>139</v>
      </c>
      <c r="N231" s="218">
        <v>118</v>
      </c>
      <c r="O231" s="218">
        <v>122</v>
      </c>
      <c r="P231" s="218">
        <v>113</v>
      </c>
      <c r="Q231" s="218">
        <v>129.11607047202725</v>
      </c>
      <c r="R231" s="218">
        <v>137</v>
      </c>
      <c r="S231" s="218">
        <v>111.1</v>
      </c>
      <c r="T231" s="218">
        <v>134.69999999999999</v>
      </c>
      <c r="U231" s="218">
        <v>124</v>
      </c>
      <c r="V231" s="220">
        <v>124</v>
      </c>
      <c r="W231" s="218">
        <v>118</v>
      </c>
      <c r="X231" s="218">
        <v>132.9</v>
      </c>
      <c r="Y231" s="218">
        <v>125</v>
      </c>
      <c r="Z231" s="218">
        <v>93.968299999999999</v>
      </c>
      <c r="AA231" s="218">
        <v>147.99719999999999</v>
      </c>
      <c r="AB231" s="215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21"/>
    </row>
    <row r="232" spans="1:65">
      <c r="A232" s="30"/>
      <c r="B232" s="20" t="s">
        <v>272</v>
      </c>
      <c r="C232" s="12"/>
      <c r="D232" s="222">
        <v>142.33333333333334</v>
      </c>
      <c r="E232" s="222">
        <v>135</v>
      </c>
      <c r="F232" s="222">
        <v>162.33333333333334</v>
      </c>
      <c r="G232" s="222">
        <v>126.79527777777776</v>
      </c>
      <c r="H232" s="222">
        <v>116.83333333333333</v>
      </c>
      <c r="I232" s="222">
        <v>162.16666666666666</v>
      </c>
      <c r="J232" s="222">
        <v>106.66666666666667</v>
      </c>
      <c r="K232" s="222">
        <v>115.83333333333333</v>
      </c>
      <c r="L232" s="222">
        <v>126.33333333333333</v>
      </c>
      <c r="M232" s="222">
        <v>130.5</v>
      </c>
      <c r="N232" s="222">
        <v>119.5</v>
      </c>
      <c r="O232" s="222">
        <v>120.83333333333333</v>
      </c>
      <c r="P232" s="222">
        <v>108.33333333333333</v>
      </c>
      <c r="Q232" s="222">
        <v>128.41749204814423</v>
      </c>
      <c r="R232" s="222">
        <v>137.66666666666666</v>
      </c>
      <c r="S232" s="222">
        <v>114.36666666666667</v>
      </c>
      <c r="T232" s="222">
        <v>134.11666666666667</v>
      </c>
      <c r="U232" s="222">
        <v>120.16666666666667</v>
      </c>
      <c r="V232" s="222">
        <v>116.5</v>
      </c>
      <c r="W232" s="222">
        <v>116.5</v>
      </c>
      <c r="X232" s="222">
        <v>132.41666666666666</v>
      </c>
      <c r="Y232" s="222">
        <v>121.16666666666667</v>
      </c>
      <c r="Z232" s="222">
        <v>91.977233333333331</v>
      </c>
      <c r="AA232" s="222">
        <v>145.57771666666667</v>
      </c>
      <c r="AB232" s="215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21"/>
    </row>
    <row r="233" spans="1:65">
      <c r="A233" s="30"/>
      <c r="B233" s="3" t="s">
        <v>273</v>
      </c>
      <c r="C233" s="29"/>
      <c r="D233" s="218">
        <v>148</v>
      </c>
      <c r="E233" s="218">
        <v>135</v>
      </c>
      <c r="F233" s="218">
        <v>162</v>
      </c>
      <c r="G233" s="218">
        <v>127.22916666666666</v>
      </c>
      <c r="H233" s="218">
        <v>116</v>
      </c>
      <c r="I233" s="218">
        <v>160.5</v>
      </c>
      <c r="J233" s="218">
        <v>107.5</v>
      </c>
      <c r="K233" s="218">
        <v>115.5</v>
      </c>
      <c r="L233" s="218">
        <v>127</v>
      </c>
      <c r="M233" s="218">
        <v>130</v>
      </c>
      <c r="N233" s="218">
        <v>119</v>
      </c>
      <c r="O233" s="218">
        <v>120.5</v>
      </c>
      <c r="P233" s="218">
        <v>107.5</v>
      </c>
      <c r="Q233" s="218">
        <v>128.51770171691589</v>
      </c>
      <c r="R233" s="218">
        <v>135</v>
      </c>
      <c r="S233" s="218">
        <v>110.85</v>
      </c>
      <c r="T233" s="218">
        <v>133.85</v>
      </c>
      <c r="U233" s="218">
        <v>120</v>
      </c>
      <c r="V233" s="218">
        <v>115</v>
      </c>
      <c r="W233" s="218">
        <v>117.5</v>
      </c>
      <c r="X233" s="218">
        <v>132.55000000000001</v>
      </c>
      <c r="Y233" s="218">
        <v>121</v>
      </c>
      <c r="Z233" s="218">
        <v>94.752049999999997</v>
      </c>
      <c r="AA233" s="218">
        <v>145.4778</v>
      </c>
      <c r="AB233" s="215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21"/>
    </row>
    <row r="234" spans="1:65">
      <c r="A234" s="30"/>
      <c r="B234" s="3" t="s">
        <v>274</v>
      </c>
      <c r="C234" s="29"/>
      <c r="D234" s="218">
        <v>15.564917817536546</v>
      </c>
      <c r="E234" s="218">
        <v>5.4772255750516612</v>
      </c>
      <c r="F234" s="218">
        <v>7.5277265270908096</v>
      </c>
      <c r="G234" s="218">
        <v>2.5304576697740848</v>
      </c>
      <c r="H234" s="218">
        <v>6.1779176642835489</v>
      </c>
      <c r="I234" s="218">
        <v>10.943795807061948</v>
      </c>
      <c r="J234" s="218">
        <v>6.8019605016985114</v>
      </c>
      <c r="K234" s="218">
        <v>5.2694085689635664</v>
      </c>
      <c r="L234" s="218">
        <v>2.5819888974716112</v>
      </c>
      <c r="M234" s="218">
        <v>4.8476798574163293</v>
      </c>
      <c r="N234" s="218">
        <v>2.0736441353327719</v>
      </c>
      <c r="O234" s="218">
        <v>2.1369760566432805</v>
      </c>
      <c r="P234" s="218">
        <v>3.2041639575194441</v>
      </c>
      <c r="Q234" s="218">
        <v>0.84879436278908516</v>
      </c>
      <c r="R234" s="218">
        <v>7.1740272279011235</v>
      </c>
      <c r="S234" s="218">
        <v>8.012906255951501</v>
      </c>
      <c r="T234" s="218">
        <v>1.944650782702813</v>
      </c>
      <c r="U234" s="218">
        <v>2.6394443859772205</v>
      </c>
      <c r="V234" s="218">
        <v>3.8858718455450894</v>
      </c>
      <c r="W234" s="218">
        <v>2.5884358211089569</v>
      </c>
      <c r="X234" s="218">
        <v>1.2367969383317063</v>
      </c>
      <c r="Y234" s="218">
        <v>2.9944392908634274</v>
      </c>
      <c r="Z234" s="218">
        <v>6.5906449835100833</v>
      </c>
      <c r="AA234" s="218">
        <v>1.6480692393424057</v>
      </c>
      <c r="AB234" s="215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21"/>
    </row>
    <row r="235" spans="1:65">
      <c r="A235" s="30"/>
      <c r="B235" s="3" t="s">
        <v>87</v>
      </c>
      <c r="C235" s="29"/>
      <c r="D235" s="13">
        <v>0.10935539450259868</v>
      </c>
      <c r="E235" s="13">
        <v>4.0572041296678969E-2</v>
      </c>
      <c r="F235" s="13">
        <v>4.6372031994399238E-2</v>
      </c>
      <c r="G235" s="13">
        <v>1.9957034000974247E-2</v>
      </c>
      <c r="H235" s="13">
        <v>5.287803992254108E-2</v>
      </c>
      <c r="I235" s="13">
        <v>6.7484866230597837E-2</v>
      </c>
      <c r="J235" s="13">
        <v>6.3768379703423542E-2</v>
      </c>
      <c r="K235" s="13">
        <v>4.5491296998246618E-2</v>
      </c>
      <c r="L235" s="13">
        <v>2.0437906840144682E-2</v>
      </c>
      <c r="M235" s="13">
        <v>3.7146972087481453E-2</v>
      </c>
      <c r="N235" s="13">
        <v>1.7352670588558761E-2</v>
      </c>
      <c r="O235" s="13">
        <v>1.7685319089461634E-2</v>
      </c>
      <c r="P235" s="13">
        <v>2.9576898069410253E-2</v>
      </c>
      <c r="Q235" s="13">
        <v>6.6096475585340729E-3</v>
      </c>
      <c r="R235" s="13">
        <v>5.2111577926642547E-2</v>
      </c>
      <c r="S235" s="13">
        <v>7.0063301567631894E-2</v>
      </c>
      <c r="T235" s="13">
        <v>1.4499695161199052E-2</v>
      </c>
      <c r="U235" s="13">
        <v>2.1964863128797949E-2</v>
      </c>
      <c r="V235" s="13">
        <v>3.3355123137726088E-2</v>
      </c>
      <c r="W235" s="13">
        <v>2.2218333228403064E-2</v>
      </c>
      <c r="X235" s="13">
        <v>9.3401908495786522E-3</v>
      </c>
      <c r="Y235" s="13">
        <v>2.4713391671500089E-2</v>
      </c>
      <c r="Z235" s="13">
        <v>7.1655177533173062E-2</v>
      </c>
      <c r="AA235" s="13">
        <v>1.1320889467692609E-2</v>
      </c>
      <c r="AB235" s="152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0.15480907511113551</v>
      </c>
      <c r="E236" s="13">
        <v>9.5310715269343982E-2</v>
      </c>
      <c r="F236" s="13">
        <v>0.31707732922511256</v>
      </c>
      <c r="G236" s="13">
        <v>2.8742417744836324E-2</v>
      </c>
      <c r="H236" s="13">
        <v>-5.2082948884185076E-2</v>
      </c>
      <c r="I236" s="13">
        <v>0.31572509377416247</v>
      </c>
      <c r="J236" s="13">
        <v>-0.13456931139212325</v>
      </c>
      <c r="K236" s="13">
        <v>-6.019636158988384E-2</v>
      </c>
      <c r="L236" s="13">
        <v>2.4994471819953956E-2</v>
      </c>
      <c r="M236" s="13">
        <v>5.8800358093699323E-2</v>
      </c>
      <c r="N236" s="13">
        <v>-3.0447181668988077E-2</v>
      </c>
      <c r="O236" s="13">
        <v>-1.9629298061389688E-2</v>
      </c>
      <c r="P236" s="13">
        <v>-0.12104695688262523</v>
      </c>
      <c r="Q236" s="13">
        <v>4.1904111617393713E-2</v>
      </c>
      <c r="R236" s="13">
        <v>0.11694648248454076</v>
      </c>
      <c r="S236" s="13">
        <v>-7.2096033558242123E-2</v>
      </c>
      <c r="T236" s="13">
        <v>8.8143867379310015E-2</v>
      </c>
      <c r="U236" s="13">
        <v>-2.5038239865188827E-2</v>
      </c>
      <c r="V236" s="13">
        <v>-5.478741978608459E-2</v>
      </c>
      <c r="W236" s="13">
        <v>-5.478741978608459E-2</v>
      </c>
      <c r="X236" s="13">
        <v>7.4351065779622028E-2</v>
      </c>
      <c r="Y236" s="13">
        <v>-1.6924827159489952E-2</v>
      </c>
      <c r="Z236" s="13">
        <v>-0.25375074643830609</v>
      </c>
      <c r="AA236" s="13">
        <v>0.18113209606995984</v>
      </c>
      <c r="AB236" s="152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>
        <v>1.51</v>
      </c>
      <c r="E237" s="45">
        <v>0.91</v>
      </c>
      <c r="F237" s="45">
        <v>3.14</v>
      </c>
      <c r="G237" s="45">
        <v>0.25</v>
      </c>
      <c r="H237" s="45">
        <v>0.56000000000000005</v>
      </c>
      <c r="I237" s="45">
        <v>3.12</v>
      </c>
      <c r="J237" s="45">
        <v>1.39</v>
      </c>
      <c r="K237" s="45">
        <v>0.64</v>
      </c>
      <c r="L237" s="45">
        <v>0.21</v>
      </c>
      <c r="M237" s="45">
        <v>0.55000000000000004</v>
      </c>
      <c r="N237" s="45">
        <v>0.35</v>
      </c>
      <c r="O237" s="45">
        <v>0.24</v>
      </c>
      <c r="P237" s="45">
        <v>1.25</v>
      </c>
      <c r="Q237" s="45">
        <v>0.38</v>
      </c>
      <c r="R237" s="45">
        <v>1.1299999999999999</v>
      </c>
      <c r="S237" s="45">
        <v>0.76</v>
      </c>
      <c r="T237" s="45">
        <v>0.84</v>
      </c>
      <c r="U237" s="45">
        <v>0.28999999999999998</v>
      </c>
      <c r="V237" s="45">
        <v>0.59</v>
      </c>
      <c r="W237" s="45">
        <v>0.59</v>
      </c>
      <c r="X237" s="45">
        <v>0.7</v>
      </c>
      <c r="Y237" s="45">
        <v>0.21</v>
      </c>
      <c r="Z237" s="45">
        <v>2.58</v>
      </c>
      <c r="AA237" s="45">
        <v>1.78</v>
      </c>
      <c r="AB237" s="152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BM238" s="55"/>
    </row>
    <row r="239" spans="1:65" ht="15">
      <c r="B239" s="8" t="s">
        <v>499</v>
      </c>
      <c r="BM239" s="28" t="s">
        <v>67</v>
      </c>
    </row>
    <row r="240" spans="1:65" ht="15">
      <c r="A240" s="25" t="s">
        <v>28</v>
      </c>
      <c r="B240" s="18" t="s">
        <v>111</v>
      </c>
      <c r="C240" s="15" t="s">
        <v>112</v>
      </c>
      <c r="D240" s="16" t="s">
        <v>232</v>
      </c>
      <c r="E240" s="17" t="s">
        <v>232</v>
      </c>
      <c r="F240" s="17" t="s">
        <v>232</v>
      </c>
      <c r="G240" s="17" t="s">
        <v>232</v>
      </c>
      <c r="H240" s="17" t="s">
        <v>232</v>
      </c>
      <c r="I240" s="17" t="s">
        <v>232</v>
      </c>
      <c r="J240" s="17" t="s">
        <v>232</v>
      </c>
      <c r="K240" s="17" t="s">
        <v>232</v>
      </c>
      <c r="L240" s="17" t="s">
        <v>232</v>
      </c>
      <c r="M240" s="17" t="s">
        <v>232</v>
      </c>
      <c r="N240" s="17" t="s">
        <v>232</v>
      </c>
      <c r="O240" s="17" t="s">
        <v>232</v>
      </c>
      <c r="P240" s="17" t="s">
        <v>232</v>
      </c>
      <c r="Q240" s="17" t="s">
        <v>232</v>
      </c>
      <c r="R240" s="17" t="s">
        <v>232</v>
      </c>
      <c r="S240" s="17" t="s">
        <v>232</v>
      </c>
      <c r="T240" s="17" t="s">
        <v>232</v>
      </c>
      <c r="U240" s="17" t="s">
        <v>232</v>
      </c>
      <c r="V240" s="17" t="s">
        <v>232</v>
      </c>
      <c r="W240" s="17" t="s">
        <v>232</v>
      </c>
      <c r="X240" s="17" t="s">
        <v>232</v>
      </c>
      <c r="Y240" s="152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233</v>
      </c>
      <c r="C241" s="9" t="s">
        <v>233</v>
      </c>
      <c r="D241" s="150" t="s">
        <v>235</v>
      </c>
      <c r="E241" s="151" t="s">
        <v>237</v>
      </c>
      <c r="F241" s="151" t="s">
        <v>238</v>
      </c>
      <c r="G241" s="151" t="s">
        <v>239</v>
      </c>
      <c r="H241" s="151" t="s">
        <v>241</v>
      </c>
      <c r="I241" s="151" t="s">
        <v>242</v>
      </c>
      <c r="J241" s="151" t="s">
        <v>243</v>
      </c>
      <c r="K241" s="151" t="s">
        <v>244</v>
      </c>
      <c r="L241" s="151" t="s">
        <v>245</v>
      </c>
      <c r="M241" s="151" t="s">
        <v>246</v>
      </c>
      <c r="N241" s="151" t="s">
        <v>247</v>
      </c>
      <c r="O241" s="151" t="s">
        <v>248</v>
      </c>
      <c r="P241" s="151" t="s">
        <v>249</v>
      </c>
      <c r="Q241" s="151" t="s">
        <v>252</v>
      </c>
      <c r="R241" s="151" t="s">
        <v>253</v>
      </c>
      <c r="S241" s="151" t="s">
        <v>254</v>
      </c>
      <c r="T241" s="151" t="s">
        <v>259</v>
      </c>
      <c r="U241" s="151" t="s">
        <v>260</v>
      </c>
      <c r="V241" s="151" t="s">
        <v>279</v>
      </c>
      <c r="W241" s="151" t="s">
        <v>262</v>
      </c>
      <c r="X241" s="151" t="s">
        <v>264</v>
      </c>
      <c r="Y241" s="152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300</v>
      </c>
      <c r="E242" s="11" t="s">
        <v>300</v>
      </c>
      <c r="F242" s="11" t="s">
        <v>300</v>
      </c>
      <c r="G242" s="11" t="s">
        <v>301</v>
      </c>
      <c r="H242" s="11" t="s">
        <v>115</v>
      </c>
      <c r="I242" s="11" t="s">
        <v>300</v>
      </c>
      <c r="J242" s="11" t="s">
        <v>300</v>
      </c>
      <c r="K242" s="11" t="s">
        <v>301</v>
      </c>
      <c r="L242" s="11" t="s">
        <v>301</v>
      </c>
      <c r="M242" s="11" t="s">
        <v>301</v>
      </c>
      <c r="N242" s="11" t="s">
        <v>301</v>
      </c>
      <c r="O242" s="11" t="s">
        <v>301</v>
      </c>
      <c r="P242" s="11" t="s">
        <v>300</v>
      </c>
      <c r="Q242" s="11" t="s">
        <v>301</v>
      </c>
      <c r="R242" s="11" t="s">
        <v>300</v>
      </c>
      <c r="S242" s="11" t="s">
        <v>300</v>
      </c>
      <c r="T242" s="11" t="s">
        <v>300</v>
      </c>
      <c r="U242" s="11" t="s">
        <v>301</v>
      </c>
      <c r="V242" s="11" t="s">
        <v>301</v>
      </c>
      <c r="W242" s="11" t="s">
        <v>300</v>
      </c>
      <c r="X242" s="11" t="s">
        <v>300</v>
      </c>
      <c r="Y242" s="152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52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22">
        <v>9.39</v>
      </c>
      <c r="E244" s="153">
        <v>8.1584262058892119</v>
      </c>
      <c r="F244" s="22">
        <v>9.1</v>
      </c>
      <c r="G244" s="22">
        <v>8.93</v>
      </c>
      <c r="H244" s="22">
        <v>9.8000000000000007</v>
      </c>
      <c r="I244" s="22">
        <v>8.01</v>
      </c>
      <c r="J244" s="22">
        <v>9.6</v>
      </c>
      <c r="K244" s="22">
        <v>9</v>
      </c>
      <c r="L244" s="22">
        <v>9.36</v>
      </c>
      <c r="M244" s="22">
        <v>9.3699999999999992</v>
      </c>
      <c r="N244" s="22">
        <v>9.33</v>
      </c>
      <c r="O244" s="22">
        <v>9.8800000000000008</v>
      </c>
      <c r="P244" s="22">
        <v>9.1</v>
      </c>
      <c r="Q244" s="22">
        <v>10.4</v>
      </c>
      <c r="R244" s="153">
        <v>8.2379999999999995</v>
      </c>
      <c r="S244" s="153">
        <v>9</v>
      </c>
      <c r="T244" s="22">
        <v>9.5500000000000007</v>
      </c>
      <c r="U244" s="22">
        <v>9.27</v>
      </c>
      <c r="V244" s="22">
        <v>9.1999999999999993</v>
      </c>
      <c r="W244" s="22">
        <v>9.2753999999999994</v>
      </c>
      <c r="X244" s="22">
        <v>9.1767900000000004</v>
      </c>
      <c r="Y244" s="152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9.41</v>
      </c>
      <c r="E245" s="154">
        <v>8.029696733583382</v>
      </c>
      <c r="F245" s="11">
        <v>9.1</v>
      </c>
      <c r="G245" s="11">
        <v>8.8699999999999992</v>
      </c>
      <c r="H245" s="11">
        <v>9.6999999999999993</v>
      </c>
      <c r="I245" s="11">
        <v>7.94</v>
      </c>
      <c r="J245" s="11">
        <v>9.6</v>
      </c>
      <c r="K245" s="11">
        <v>9.3000000000000007</v>
      </c>
      <c r="L245" s="11">
        <v>9.4700000000000006</v>
      </c>
      <c r="M245" s="11">
        <v>9.07</v>
      </c>
      <c r="N245" s="11">
        <v>8.94</v>
      </c>
      <c r="O245" s="11">
        <v>9.8699999999999992</v>
      </c>
      <c r="P245" s="11">
        <v>8.3000000000000007</v>
      </c>
      <c r="Q245" s="11">
        <v>10.4</v>
      </c>
      <c r="R245" s="154">
        <v>8.2080000000000002</v>
      </c>
      <c r="S245" s="154">
        <v>9</v>
      </c>
      <c r="T245" s="11">
        <v>9.81</v>
      </c>
      <c r="U245" s="11">
        <v>8.7899999999999991</v>
      </c>
      <c r="V245" s="11">
        <v>9.3000000000000007</v>
      </c>
      <c r="W245" s="11">
        <v>9.1754999999999995</v>
      </c>
      <c r="X245" s="11">
        <v>9.2770499999999991</v>
      </c>
      <c r="Y245" s="152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34</v>
      </c>
    </row>
    <row r="246" spans="1:65">
      <c r="A246" s="30"/>
      <c r="B246" s="19">
        <v>1</v>
      </c>
      <c r="C246" s="9">
        <v>3</v>
      </c>
      <c r="D246" s="11">
        <v>9.49</v>
      </c>
      <c r="E246" s="154">
        <v>8.1883249180650495</v>
      </c>
      <c r="F246" s="11">
        <v>9.1</v>
      </c>
      <c r="G246" s="148">
        <v>7.95</v>
      </c>
      <c r="H246" s="11">
        <v>9.6999999999999993</v>
      </c>
      <c r="I246" s="11">
        <v>8.4600000000000009</v>
      </c>
      <c r="J246" s="11">
        <v>9.1999999999999993</v>
      </c>
      <c r="K246" s="11">
        <v>9.6999999999999993</v>
      </c>
      <c r="L246" s="11">
        <v>9.51</v>
      </c>
      <c r="M246" s="11">
        <v>9.6</v>
      </c>
      <c r="N246" s="11">
        <v>9.2899999999999991</v>
      </c>
      <c r="O246" s="11">
        <v>9.68</v>
      </c>
      <c r="P246" s="11">
        <v>9.1999999999999993</v>
      </c>
      <c r="Q246" s="11">
        <v>10.3</v>
      </c>
      <c r="R246" s="154">
        <v>8.1579999999999995</v>
      </c>
      <c r="S246" s="154">
        <v>9</v>
      </c>
      <c r="T246" s="11">
        <v>9.57</v>
      </c>
      <c r="U246" s="11">
        <v>8.8000000000000007</v>
      </c>
      <c r="V246" s="11">
        <v>9.3000000000000007</v>
      </c>
      <c r="W246" s="11">
        <v>9.3544</v>
      </c>
      <c r="X246" s="11">
        <v>9.2702799999999996</v>
      </c>
      <c r="Y246" s="152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9.5</v>
      </c>
      <c r="E247" s="154">
        <v>8.2242712299351659</v>
      </c>
      <c r="F247" s="11">
        <v>9.3000000000000007</v>
      </c>
      <c r="G247" s="11">
        <v>8.92</v>
      </c>
      <c r="H247" s="11">
        <v>9.6999999999999993</v>
      </c>
      <c r="I247" s="11">
        <v>8.5</v>
      </c>
      <c r="J247" s="11">
        <v>10.199999999999999</v>
      </c>
      <c r="K247" s="11">
        <v>9.8000000000000007</v>
      </c>
      <c r="L247" s="11">
        <v>9.39</v>
      </c>
      <c r="M247" s="11">
        <v>9.4600000000000009</v>
      </c>
      <c r="N247" s="11">
        <v>8.81</v>
      </c>
      <c r="O247" s="11">
        <v>9.75</v>
      </c>
      <c r="P247" s="11">
        <v>10.4</v>
      </c>
      <c r="Q247" s="11">
        <v>10.4</v>
      </c>
      <c r="R247" s="154">
        <v>8.1010000000000009</v>
      </c>
      <c r="S247" s="154">
        <v>9</v>
      </c>
      <c r="T247" s="11">
        <v>9.85</v>
      </c>
      <c r="U247" s="11">
        <v>8.92</v>
      </c>
      <c r="V247" s="11">
        <v>9.3000000000000007</v>
      </c>
      <c r="W247" s="148">
        <v>9.7769999999999992</v>
      </c>
      <c r="X247" s="11">
        <v>9.3397000000000006</v>
      </c>
      <c r="Y247" s="152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9.3727747222222231</v>
      </c>
    </row>
    <row r="248" spans="1:65">
      <c r="A248" s="30"/>
      <c r="B248" s="19">
        <v>1</v>
      </c>
      <c r="C248" s="9">
        <v>5</v>
      </c>
      <c r="D248" s="11">
        <v>9.74</v>
      </c>
      <c r="E248" s="154">
        <v>8.1172757223228853</v>
      </c>
      <c r="F248" s="11">
        <v>9.1999999999999993</v>
      </c>
      <c r="G248" s="11">
        <v>9.15</v>
      </c>
      <c r="H248" s="11">
        <v>9.5</v>
      </c>
      <c r="I248" s="11">
        <v>8.6999999999999993</v>
      </c>
      <c r="J248" s="11">
        <v>9.3000000000000007</v>
      </c>
      <c r="K248" s="11">
        <v>9.1999999999999993</v>
      </c>
      <c r="L248" s="11">
        <v>9.49</v>
      </c>
      <c r="M248" s="11">
        <v>9.35</v>
      </c>
      <c r="N248" s="11">
        <v>8.99</v>
      </c>
      <c r="O248" s="11">
        <v>9.8800000000000008</v>
      </c>
      <c r="P248" s="11">
        <v>9.9</v>
      </c>
      <c r="Q248" s="11">
        <v>10.3</v>
      </c>
      <c r="R248" s="154">
        <v>8.2319999999999993</v>
      </c>
      <c r="S248" s="154">
        <v>9</v>
      </c>
      <c r="T248" s="11">
        <v>9.89</v>
      </c>
      <c r="U248" s="11">
        <v>8.6</v>
      </c>
      <c r="V248" s="11">
        <v>9.3000000000000007</v>
      </c>
      <c r="W248" s="11">
        <v>9.4987999999999992</v>
      </c>
      <c r="X248" s="11">
        <v>9.4247399999999999</v>
      </c>
      <c r="Y248" s="152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26</v>
      </c>
    </row>
    <row r="249" spans="1:65">
      <c r="A249" s="30"/>
      <c r="B249" s="19">
        <v>1</v>
      </c>
      <c r="C249" s="9">
        <v>6</v>
      </c>
      <c r="D249" s="11">
        <v>9.51</v>
      </c>
      <c r="E249" s="154">
        <v>7.9356623338540144</v>
      </c>
      <c r="F249" s="11">
        <v>9.3000000000000007</v>
      </c>
      <c r="G249" s="11">
        <v>9.1999999999999993</v>
      </c>
      <c r="H249" s="11">
        <v>9.5</v>
      </c>
      <c r="I249" s="11">
        <v>8.68</v>
      </c>
      <c r="J249" s="11">
        <v>9.6999999999999993</v>
      </c>
      <c r="K249" s="11">
        <v>9.6</v>
      </c>
      <c r="L249" s="11">
        <v>9.17</v>
      </c>
      <c r="M249" s="11">
        <v>9.32</v>
      </c>
      <c r="N249" s="11">
        <v>9.16</v>
      </c>
      <c r="O249" s="11">
        <v>9.57</v>
      </c>
      <c r="P249" s="148">
        <v>11.9</v>
      </c>
      <c r="Q249" s="11">
        <v>10.4</v>
      </c>
      <c r="R249" s="154">
        <v>8.2040000000000006</v>
      </c>
      <c r="S249" s="154">
        <v>9</v>
      </c>
      <c r="T249" s="11">
        <v>9.7799999999999994</v>
      </c>
      <c r="U249" s="11">
        <v>9.02</v>
      </c>
      <c r="V249" s="11">
        <v>9.4</v>
      </c>
      <c r="W249" s="11">
        <v>9.2727000000000004</v>
      </c>
      <c r="X249" s="11">
        <v>9.4249500000000008</v>
      </c>
      <c r="Y249" s="152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272</v>
      </c>
      <c r="C250" s="12"/>
      <c r="D250" s="23">
        <v>9.5066666666666659</v>
      </c>
      <c r="E250" s="23">
        <v>8.1089428572749522</v>
      </c>
      <c r="F250" s="23">
        <v>9.1833333333333318</v>
      </c>
      <c r="G250" s="23">
        <v>8.836666666666666</v>
      </c>
      <c r="H250" s="23">
        <v>9.65</v>
      </c>
      <c r="I250" s="23">
        <v>8.3816666666666659</v>
      </c>
      <c r="J250" s="23">
        <v>9.6</v>
      </c>
      <c r="K250" s="23">
        <v>9.4333333333333336</v>
      </c>
      <c r="L250" s="23">
        <v>9.3983333333333334</v>
      </c>
      <c r="M250" s="23">
        <v>9.3616666666666664</v>
      </c>
      <c r="N250" s="23">
        <v>9.086666666666666</v>
      </c>
      <c r="O250" s="23">
        <v>9.7716666666666665</v>
      </c>
      <c r="P250" s="23">
        <v>9.7999999999999989</v>
      </c>
      <c r="Q250" s="23">
        <v>10.366666666666665</v>
      </c>
      <c r="R250" s="23">
        <v>8.1901666666666664</v>
      </c>
      <c r="S250" s="23">
        <v>9</v>
      </c>
      <c r="T250" s="23">
        <v>9.7416666666666671</v>
      </c>
      <c r="U250" s="23">
        <v>8.9</v>
      </c>
      <c r="V250" s="23">
        <v>9.3000000000000007</v>
      </c>
      <c r="W250" s="23">
        <v>9.3922999999999988</v>
      </c>
      <c r="X250" s="23">
        <v>9.3189183333333343</v>
      </c>
      <c r="Y250" s="152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273</v>
      </c>
      <c r="C251" s="29"/>
      <c r="D251" s="11">
        <v>9.495000000000001</v>
      </c>
      <c r="E251" s="11">
        <v>8.1378509641060486</v>
      </c>
      <c r="F251" s="11">
        <v>9.1499999999999986</v>
      </c>
      <c r="G251" s="11">
        <v>8.9250000000000007</v>
      </c>
      <c r="H251" s="11">
        <v>9.6999999999999993</v>
      </c>
      <c r="I251" s="11">
        <v>8.48</v>
      </c>
      <c r="J251" s="11">
        <v>9.6</v>
      </c>
      <c r="K251" s="11">
        <v>9.4499999999999993</v>
      </c>
      <c r="L251" s="11">
        <v>9.43</v>
      </c>
      <c r="M251" s="11">
        <v>9.36</v>
      </c>
      <c r="N251" s="11">
        <v>9.0749999999999993</v>
      </c>
      <c r="O251" s="11">
        <v>9.8099999999999987</v>
      </c>
      <c r="P251" s="11">
        <v>9.5500000000000007</v>
      </c>
      <c r="Q251" s="11">
        <v>10.4</v>
      </c>
      <c r="R251" s="11">
        <v>8.2059999999999995</v>
      </c>
      <c r="S251" s="11">
        <v>9</v>
      </c>
      <c r="T251" s="11">
        <v>9.7949999999999999</v>
      </c>
      <c r="U251" s="11">
        <v>8.86</v>
      </c>
      <c r="V251" s="11">
        <v>9.3000000000000007</v>
      </c>
      <c r="W251" s="11">
        <v>9.3148999999999997</v>
      </c>
      <c r="X251" s="11">
        <v>9.3083749999999998</v>
      </c>
      <c r="Y251" s="152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274</v>
      </c>
      <c r="C252" s="29"/>
      <c r="D252" s="24">
        <v>0.12468627296806434</v>
      </c>
      <c r="E252" s="24">
        <v>0.10809835471726391</v>
      </c>
      <c r="F252" s="24">
        <v>9.8319208025018007E-2</v>
      </c>
      <c r="G252" s="24">
        <v>0.45456206030273416</v>
      </c>
      <c r="H252" s="24">
        <v>0.1224744871391589</v>
      </c>
      <c r="I252" s="24">
        <v>0.32975243238931007</v>
      </c>
      <c r="J252" s="24">
        <v>0.35213633723317994</v>
      </c>
      <c r="K252" s="24">
        <v>0.31411250638372662</v>
      </c>
      <c r="L252" s="24">
        <v>0.12624051119457136</v>
      </c>
      <c r="M252" s="24">
        <v>0.17520464225204374</v>
      </c>
      <c r="N252" s="24">
        <v>0.20655911179772865</v>
      </c>
      <c r="O252" s="24">
        <v>0.12859497138950143</v>
      </c>
      <c r="P252" s="24">
        <v>1.2553883861180259</v>
      </c>
      <c r="Q252" s="24">
        <v>5.1639777949432045E-2</v>
      </c>
      <c r="R252" s="24">
        <v>5.2024673633446539E-2</v>
      </c>
      <c r="S252" s="24">
        <v>0</v>
      </c>
      <c r="T252" s="24">
        <v>0.14565942010960573</v>
      </c>
      <c r="U252" s="24">
        <v>0.22969545054266957</v>
      </c>
      <c r="V252" s="24">
        <v>6.324555320336793E-2</v>
      </c>
      <c r="W252" s="24">
        <v>0.21713809430866779</v>
      </c>
      <c r="X252" s="24">
        <v>9.7151351079986001E-2</v>
      </c>
      <c r="Y252" s="204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56"/>
    </row>
    <row r="253" spans="1:65">
      <c r="A253" s="30"/>
      <c r="B253" s="3" t="s">
        <v>87</v>
      </c>
      <c r="C253" s="29"/>
      <c r="D253" s="13">
        <v>1.3115666861998353E-2</v>
      </c>
      <c r="E253" s="13">
        <v>1.3330757981637924E-2</v>
      </c>
      <c r="F253" s="13">
        <v>1.0706265846644431E-2</v>
      </c>
      <c r="G253" s="13">
        <v>5.1440444394877501E-2</v>
      </c>
      <c r="H253" s="13">
        <v>1.2691656698358434E-2</v>
      </c>
      <c r="I253" s="13">
        <v>3.9342107662276013E-2</v>
      </c>
      <c r="J253" s="13">
        <v>3.6680868461789577E-2</v>
      </c>
      <c r="K253" s="13">
        <v>3.3298145553045222E-2</v>
      </c>
      <c r="L253" s="13">
        <v>1.3432223216304809E-2</v>
      </c>
      <c r="M253" s="13">
        <v>1.8715112222044909E-2</v>
      </c>
      <c r="N253" s="13">
        <v>2.2732110616037637E-2</v>
      </c>
      <c r="O253" s="13">
        <v>1.315998342720465E-2</v>
      </c>
      <c r="P253" s="13">
        <v>0.1281008557263292</v>
      </c>
      <c r="Q253" s="13">
        <v>4.9813290626461787E-3</v>
      </c>
      <c r="R253" s="13">
        <v>6.3520897377073978E-3</v>
      </c>
      <c r="S253" s="13">
        <v>0</v>
      </c>
      <c r="T253" s="13">
        <v>1.495220736796637E-2</v>
      </c>
      <c r="U253" s="13">
        <v>2.5808477589063995E-2</v>
      </c>
      <c r="V253" s="13">
        <v>6.8005971186417121E-3</v>
      </c>
      <c r="W253" s="13">
        <v>2.3118734954022745E-2</v>
      </c>
      <c r="X253" s="13">
        <v>1.0425174639902161E-2</v>
      </c>
      <c r="Y253" s="152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275</v>
      </c>
      <c r="C254" s="29"/>
      <c r="D254" s="13">
        <v>1.4285198184374792E-2</v>
      </c>
      <c r="E254" s="13">
        <v>-0.13484073845825073</v>
      </c>
      <c r="F254" s="13">
        <v>-2.0211879032976054E-2</v>
      </c>
      <c r="G254" s="13">
        <v>-5.7198436049517021E-2</v>
      </c>
      <c r="H254" s="13">
        <v>2.9577716950829336E-2</v>
      </c>
      <c r="I254" s="13">
        <v>-0.10574329213372702</v>
      </c>
      <c r="J254" s="13">
        <v>2.4243117381135937E-2</v>
      </c>
      <c r="K254" s="13">
        <v>6.4611188154912735E-3</v>
      </c>
      <c r="L254" s="13">
        <v>2.726899116705761E-3</v>
      </c>
      <c r="M254" s="13">
        <v>-1.1851405677361093E-3</v>
      </c>
      <c r="N254" s="13">
        <v>-3.0525438201049915E-2</v>
      </c>
      <c r="O254" s="13">
        <v>4.2558575903749896E-2</v>
      </c>
      <c r="P254" s="13">
        <v>4.5581515659909533E-2</v>
      </c>
      <c r="Q254" s="13">
        <v>0.10604031078310139</v>
      </c>
      <c r="R254" s="13">
        <v>-0.12617480848565277</v>
      </c>
      <c r="S254" s="13">
        <v>-3.9772077455185073E-2</v>
      </c>
      <c r="T254" s="13">
        <v>3.9357816161933901E-2</v>
      </c>
      <c r="U254" s="13">
        <v>-5.0441276594571871E-2</v>
      </c>
      <c r="V254" s="13">
        <v>-7.7644800370244571E-3</v>
      </c>
      <c r="W254" s="13">
        <v>2.0831907686293949E-3</v>
      </c>
      <c r="X254" s="13">
        <v>-5.7460453798381383E-3</v>
      </c>
      <c r="Y254" s="152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276</v>
      </c>
      <c r="C255" s="47"/>
      <c r="D255" s="45">
        <v>0.31</v>
      </c>
      <c r="E255" s="45">
        <v>3.04</v>
      </c>
      <c r="F255" s="45">
        <v>0.46</v>
      </c>
      <c r="G255" s="45">
        <v>1.29</v>
      </c>
      <c r="H255" s="45">
        <v>0.65</v>
      </c>
      <c r="I255" s="45">
        <v>2.38</v>
      </c>
      <c r="J255" s="45">
        <v>0.53</v>
      </c>
      <c r="K255" s="45">
        <v>0.13</v>
      </c>
      <c r="L255" s="45">
        <v>0.05</v>
      </c>
      <c r="M255" s="45">
        <v>0.04</v>
      </c>
      <c r="N255" s="45">
        <v>0.7</v>
      </c>
      <c r="O255" s="45">
        <v>0.94</v>
      </c>
      <c r="P255" s="45">
        <v>1.01</v>
      </c>
      <c r="Q255" s="45">
        <v>2.37</v>
      </c>
      <c r="R255" s="45">
        <v>2.84</v>
      </c>
      <c r="S255" s="45" t="s">
        <v>277</v>
      </c>
      <c r="T255" s="45">
        <v>0.87</v>
      </c>
      <c r="U255" s="45">
        <v>1.1399999999999999</v>
      </c>
      <c r="V255" s="45">
        <v>0.18</v>
      </c>
      <c r="W255" s="45">
        <v>0.04</v>
      </c>
      <c r="X255" s="45">
        <v>0.14000000000000001</v>
      </c>
      <c r="Y255" s="152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 t="s">
        <v>308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>
      <c r="BM257" s="55"/>
    </row>
    <row r="258" spans="1:65" ht="15">
      <c r="B258" s="8" t="s">
        <v>500</v>
      </c>
      <c r="BM258" s="28" t="s">
        <v>67</v>
      </c>
    </row>
    <row r="259" spans="1:65" ht="15">
      <c r="A259" s="25" t="s">
        <v>0</v>
      </c>
      <c r="B259" s="18" t="s">
        <v>111</v>
      </c>
      <c r="C259" s="15" t="s">
        <v>112</v>
      </c>
      <c r="D259" s="16" t="s">
        <v>232</v>
      </c>
      <c r="E259" s="17" t="s">
        <v>232</v>
      </c>
      <c r="F259" s="17" t="s">
        <v>232</v>
      </c>
      <c r="G259" s="17" t="s">
        <v>232</v>
      </c>
      <c r="H259" s="17" t="s">
        <v>232</v>
      </c>
      <c r="I259" s="17" t="s">
        <v>232</v>
      </c>
      <c r="J259" s="17" t="s">
        <v>232</v>
      </c>
      <c r="K259" s="17" t="s">
        <v>232</v>
      </c>
      <c r="L259" s="17" t="s">
        <v>232</v>
      </c>
      <c r="M259" s="17" t="s">
        <v>232</v>
      </c>
      <c r="N259" s="17" t="s">
        <v>232</v>
      </c>
      <c r="O259" s="17" t="s">
        <v>232</v>
      </c>
      <c r="P259" s="17" t="s">
        <v>232</v>
      </c>
      <c r="Q259" s="17" t="s">
        <v>232</v>
      </c>
      <c r="R259" s="17" t="s">
        <v>232</v>
      </c>
      <c r="S259" s="17" t="s">
        <v>232</v>
      </c>
      <c r="T259" s="17" t="s">
        <v>232</v>
      </c>
      <c r="U259" s="17" t="s">
        <v>232</v>
      </c>
      <c r="V259" s="17" t="s">
        <v>232</v>
      </c>
      <c r="W259" s="17" t="s">
        <v>232</v>
      </c>
      <c r="X259" s="17" t="s">
        <v>232</v>
      </c>
      <c r="Y259" s="17" t="s">
        <v>232</v>
      </c>
      <c r="Z259" s="17" t="s">
        <v>232</v>
      </c>
      <c r="AA259" s="17" t="s">
        <v>232</v>
      </c>
      <c r="AB259" s="17" t="s">
        <v>232</v>
      </c>
      <c r="AC259" s="17" t="s">
        <v>232</v>
      </c>
      <c r="AD259" s="152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233</v>
      </c>
      <c r="C260" s="9" t="s">
        <v>233</v>
      </c>
      <c r="D260" s="150" t="s">
        <v>235</v>
      </c>
      <c r="E260" s="151" t="s">
        <v>237</v>
      </c>
      <c r="F260" s="151" t="s">
        <v>238</v>
      </c>
      <c r="G260" s="151" t="s">
        <v>239</v>
      </c>
      <c r="H260" s="151" t="s">
        <v>240</v>
      </c>
      <c r="I260" s="151" t="s">
        <v>241</v>
      </c>
      <c r="J260" s="151" t="s">
        <v>242</v>
      </c>
      <c r="K260" s="151" t="s">
        <v>243</v>
      </c>
      <c r="L260" s="151" t="s">
        <v>244</v>
      </c>
      <c r="M260" s="151" t="s">
        <v>245</v>
      </c>
      <c r="N260" s="151" t="s">
        <v>246</v>
      </c>
      <c r="O260" s="151" t="s">
        <v>247</v>
      </c>
      <c r="P260" s="151" t="s">
        <v>248</v>
      </c>
      <c r="Q260" s="151" t="s">
        <v>249</v>
      </c>
      <c r="R260" s="151" t="s">
        <v>250</v>
      </c>
      <c r="S260" s="151" t="s">
        <v>252</v>
      </c>
      <c r="T260" s="151" t="s">
        <v>253</v>
      </c>
      <c r="U260" s="151" t="s">
        <v>254</v>
      </c>
      <c r="V260" s="151" t="s">
        <v>258</v>
      </c>
      <c r="W260" s="151" t="s">
        <v>259</v>
      </c>
      <c r="X260" s="151" t="s">
        <v>260</v>
      </c>
      <c r="Y260" s="151" t="s">
        <v>279</v>
      </c>
      <c r="Z260" s="151" t="s">
        <v>262</v>
      </c>
      <c r="AA260" s="151" t="s">
        <v>303</v>
      </c>
      <c r="AB260" s="151" t="s">
        <v>280</v>
      </c>
      <c r="AC260" s="151" t="s">
        <v>264</v>
      </c>
      <c r="AD260" s="152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300</v>
      </c>
      <c r="E261" s="11" t="s">
        <v>115</v>
      </c>
      <c r="F261" s="11" t="s">
        <v>115</v>
      </c>
      <c r="G261" s="11" t="s">
        <v>301</v>
      </c>
      <c r="H261" s="11" t="s">
        <v>115</v>
      </c>
      <c r="I261" s="11" t="s">
        <v>115</v>
      </c>
      <c r="J261" s="11" t="s">
        <v>301</v>
      </c>
      <c r="K261" s="11" t="s">
        <v>115</v>
      </c>
      <c r="L261" s="11" t="s">
        <v>301</v>
      </c>
      <c r="M261" s="11" t="s">
        <v>301</v>
      </c>
      <c r="N261" s="11" t="s">
        <v>301</v>
      </c>
      <c r="O261" s="11" t="s">
        <v>301</v>
      </c>
      <c r="P261" s="11" t="s">
        <v>301</v>
      </c>
      <c r="Q261" s="11" t="s">
        <v>300</v>
      </c>
      <c r="R261" s="11" t="s">
        <v>115</v>
      </c>
      <c r="S261" s="11" t="s">
        <v>301</v>
      </c>
      <c r="T261" s="11" t="s">
        <v>300</v>
      </c>
      <c r="U261" s="11" t="s">
        <v>301</v>
      </c>
      <c r="V261" s="11" t="s">
        <v>115</v>
      </c>
      <c r="W261" s="11" t="s">
        <v>300</v>
      </c>
      <c r="X261" s="11" t="s">
        <v>301</v>
      </c>
      <c r="Y261" s="11" t="s">
        <v>301</v>
      </c>
      <c r="Z261" s="11" t="s">
        <v>115</v>
      </c>
      <c r="AA261" s="11" t="s">
        <v>115</v>
      </c>
      <c r="AB261" s="11" t="s">
        <v>115</v>
      </c>
      <c r="AC261" s="11" t="s">
        <v>300</v>
      </c>
      <c r="AD261" s="152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152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3">
        <v>32.799999999999997</v>
      </c>
      <c r="E263" s="230">
        <v>28.0916</v>
      </c>
      <c r="F263" s="223">
        <v>32</v>
      </c>
      <c r="G263" s="223">
        <v>29</v>
      </c>
      <c r="H263" s="223">
        <v>30.61666666666666</v>
      </c>
      <c r="I263" s="223">
        <v>31</v>
      </c>
      <c r="J263" s="223">
        <v>29</v>
      </c>
      <c r="K263" s="223">
        <v>30</v>
      </c>
      <c r="L263" s="223">
        <v>30.599999999999998</v>
      </c>
      <c r="M263" s="223">
        <v>29.7</v>
      </c>
      <c r="N263" s="223">
        <v>31.100000000000005</v>
      </c>
      <c r="O263" s="223">
        <v>32</v>
      </c>
      <c r="P263" s="223">
        <v>31.100000000000005</v>
      </c>
      <c r="Q263" s="231">
        <v>31.7</v>
      </c>
      <c r="R263" s="223">
        <v>29.649127456139421</v>
      </c>
      <c r="S263" s="223">
        <v>28</v>
      </c>
      <c r="T263" s="223">
        <v>28.7</v>
      </c>
      <c r="U263" s="223">
        <v>32.4</v>
      </c>
      <c r="V263" s="223">
        <v>33.19</v>
      </c>
      <c r="W263" s="223">
        <v>31.3</v>
      </c>
      <c r="X263" s="223">
        <v>31.5</v>
      </c>
      <c r="Y263" s="223">
        <v>30.599999999999998</v>
      </c>
      <c r="Z263" s="223">
        <v>32.78</v>
      </c>
      <c r="AA263" s="230">
        <v>34</v>
      </c>
      <c r="AB263" s="230">
        <v>9</v>
      </c>
      <c r="AC263" s="223">
        <v>30.735399999999998</v>
      </c>
      <c r="AD263" s="224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  <c r="AO263" s="225"/>
      <c r="AP263" s="225"/>
      <c r="AQ263" s="225"/>
      <c r="AR263" s="225"/>
      <c r="AS263" s="225"/>
      <c r="AT263" s="225"/>
      <c r="AU263" s="225"/>
      <c r="AV263" s="225"/>
      <c r="AW263" s="225"/>
      <c r="AX263" s="225"/>
      <c r="AY263" s="225"/>
      <c r="AZ263" s="225"/>
      <c r="BA263" s="225"/>
      <c r="BB263" s="225"/>
      <c r="BC263" s="225"/>
      <c r="BD263" s="225"/>
      <c r="BE263" s="225"/>
      <c r="BF263" s="225"/>
      <c r="BG263" s="225"/>
      <c r="BH263" s="225"/>
      <c r="BI263" s="225"/>
      <c r="BJ263" s="225"/>
      <c r="BK263" s="225"/>
      <c r="BL263" s="225"/>
      <c r="BM263" s="226">
        <v>1</v>
      </c>
    </row>
    <row r="264" spans="1:65">
      <c r="A264" s="30"/>
      <c r="B264" s="19">
        <v>1</v>
      </c>
      <c r="C264" s="9">
        <v>2</v>
      </c>
      <c r="D264" s="227">
        <v>32.4</v>
      </c>
      <c r="E264" s="232">
        <v>27.328000000000003</v>
      </c>
      <c r="F264" s="227">
        <v>32</v>
      </c>
      <c r="G264" s="227">
        <v>29</v>
      </c>
      <c r="H264" s="227">
        <v>30.040500000000002</v>
      </c>
      <c r="I264" s="227">
        <v>32</v>
      </c>
      <c r="J264" s="227">
        <v>33</v>
      </c>
      <c r="K264" s="227">
        <v>33</v>
      </c>
      <c r="L264" s="227">
        <v>32.9</v>
      </c>
      <c r="M264" s="227">
        <v>30.599999999999998</v>
      </c>
      <c r="N264" s="227">
        <v>30.1</v>
      </c>
      <c r="O264" s="227">
        <v>29.9</v>
      </c>
      <c r="P264" s="227">
        <v>31.8</v>
      </c>
      <c r="Q264" s="227">
        <v>30.1</v>
      </c>
      <c r="R264" s="227">
        <v>29.569931666666665</v>
      </c>
      <c r="S264" s="227">
        <v>28.9</v>
      </c>
      <c r="T264" s="227">
        <v>29.08</v>
      </c>
      <c r="U264" s="227">
        <v>32.5</v>
      </c>
      <c r="V264" s="227">
        <v>31.46</v>
      </c>
      <c r="W264" s="227">
        <v>31.3</v>
      </c>
      <c r="X264" s="227">
        <v>29.3</v>
      </c>
      <c r="Y264" s="227">
        <v>30.800000000000004</v>
      </c>
      <c r="Z264" s="227">
        <v>33.31</v>
      </c>
      <c r="AA264" s="232">
        <v>35</v>
      </c>
      <c r="AB264" s="232">
        <v>8</v>
      </c>
      <c r="AC264" s="227">
        <v>30.531850000000002</v>
      </c>
      <c r="AD264" s="224"/>
      <c r="AE264" s="225"/>
      <c r="AF264" s="225"/>
      <c r="AG264" s="225"/>
      <c r="AH264" s="225"/>
      <c r="AI264" s="225"/>
      <c r="AJ264" s="225"/>
      <c r="AK264" s="225"/>
      <c r="AL264" s="225"/>
      <c r="AM264" s="225"/>
      <c r="AN264" s="225"/>
      <c r="AO264" s="225"/>
      <c r="AP264" s="225"/>
      <c r="AQ264" s="225"/>
      <c r="AR264" s="225"/>
      <c r="AS264" s="225"/>
      <c r="AT264" s="225"/>
      <c r="AU264" s="225"/>
      <c r="AV264" s="225"/>
      <c r="AW264" s="225"/>
      <c r="AX264" s="225"/>
      <c r="AY264" s="225"/>
      <c r="AZ264" s="225"/>
      <c r="BA264" s="225"/>
      <c r="BB264" s="225"/>
      <c r="BC264" s="225"/>
      <c r="BD264" s="225"/>
      <c r="BE264" s="225"/>
      <c r="BF264" s="225"/>
      <c r="BG264" s="225"/>
      <c r="BH264" s="225"/>
      <c r="BI264" s="225"/>
      <c r="BJ264" s="225"/>
      <c r="BK264" s="225"/>
      <c r="BL264" s="225"/>
      <c r="BM264" s="226">
        <v>35</v>
      </c>
    </row>
    <row r="265" spans="1:65">
      <c r="A265" s="30"/>
      <c r="B265" s="19">
        <v>1</v>
      </c>
      <c r="C265" s="9">
        <v>3</v>
      </c>
      <c r="D265" s="227">
        <v>33</v>
      </c>
      <c r="E265" s="232">
        <v>28.487200000000001</v>
      </c>
      <c r="F265" s="227">
        <v>32</v>
      </c>
      <c r="G265" s="227">
        <v>29</v>
      </c>
      <c r="H265" s="227">
        <v>31.423333333333336</v>
      </c>
      <c r="I265" s="227">
        <v>31</v>
      </c>
      <c r="J265" s="233">
        <v>36</v>
      </c>
      <c r="K265" s="227">
        <v>28</v>
      </c>
      <c r="L265" s="227">
        <v>30.3</v>
      </c>
      <c r="M265" s="227">
        <v>29.8</v>
      </c>
      <c r="N265" s="227">
        <v>30.599999999999998</v>
      </c>
      <c r="O265" s="227">
        <v>32.200000000000003</v>
      </c>
      <c r="P265" s="227">
        <v>30.9</v>
      </c>
      <c r="Q265" s="227">
        <v>30.3</v>
      </c>
      <c r="R265" s="227">
        <v>29.945429690000001</v>
      </c>
      <c r="S265" s="227">
        <v>28.5</v>
      </c>
      <c r="T265" s="227">
        <v>28.95</v>
      </c>
      <c r="U265" s="227">
        <v>31.899999999999995</v>
      </c>
      <c r="V265" s="227">
        <v>32.72</v>
      </c>
      <c r="W265" s="227">
        <v>31.6</v>
      </c>
      <c r="X265" s="227">
        <v>30</v>
      </c>
      <c r="Y265" s="227">
        <v>31.4</v>
      </c>
      <c r="Z265" s="227">
        <v>32.42</v>
      </c>
      <c r="AA265" s="232">
        <v>34</v>
      </c>
      <c r="AB265" s="232">
        <v>9</v>
      </c>
      <c r="AC265" s="233">
        <v>33.734650000000002</v>
      </c>
      <c r="AD265" s="224"/>
      <c r="AE265" s="225"/>
      <c r="AF265" s="225"/>
      <c r="AG265" s="225"/>
      <c r="AH265" s="225"/>
      <c r="AI265" s="225"/>
      <c r="AJ265" s="225"/>
      <c r="AK265" s="225"/>
      <c r="AL265" s="225"/>
      <c r="AM265" s="225"/>
      <c r="AN265" s="225"/>
      <c r="AO265" s="225"/>
      <c r="AP265" s="225"/>
      <c r="AQ265" s="225"/>
      <c r="AR265" s="225"/>
      <c r="AS265" s="225"/>
      <c r="AT265" s="225"/>
      <c r="AU265" s="225"/>
      <c r="AV265" s="225"/>
      <c r="AW265" s="225"/>
      <c r="AX265" s="225"/>
      <c r="AY265" s="225"/>
      <c r="AZ265" s="225"/>
      <c r="BA265" s="225"/>
      <c r="BB265" s="225"/>
      <c r="BC265" s="225"/>
      <c r="BD265" s="225"/>
      <c r="BE265" s="225"/>
      <c r="BF265" s="225"/>
      <c r="BG265" s="225"/>
      <c r="BH265" s="225"/>
      <c r="BI265" s="225"/>
      <c r="BJ265" s="225"/>
      <c r="BK265" s="225"/>
      <c r="BL265" s="225"/>
      <c r="BM265" s="226">
        <v>16</v>
      </c>
    </row>
    <row r="266" spans="1:65">
      <c r="A266" s="30"/>
      <c r="B266" s="19">
        <v>1</v>
      </c>
      <c r="C266" s="9">
        <v>4</v>
      </c>
      <c r="D266" s="227">
        <v>32.299999999999997</v>
      </c>
      <c r="E266" s="232">
        <v>28.183599999999998</v>
      </c>
      <c r="F266" s="227">
        <v>32</v>
      </c>
      <c r="G266" s="227">
        <v>30</v>
      </c>
      <c r="H266" s="227">
        <v>31.26</v>
      </c>
      <c r="I266" s="227">
        <v>31</v>
      </c>
      <c r="J266" s="227">
        <v>33</v>
      </c>
      <c r="K266" s="233">
        <v>26</v>
      </c>
      <c r="L266" s="227">
        <v>31.6</v>
      </c>
      <c r="M266" s="227">
        <v>30.1</v>
      </c>
      <c r="N266" s="227">
        <v>32</v>
      </c>
      <c r="O266" s="227">
        <v>30.9</v>
      </c>
      <c r="P266" s="227">
        <v>30.800000000000004</v>
      </c>
      <c r="Q266" s="227">
        <v>30.1</v>
      </c>
      <c r="R266" s="227">
        <v>31.901846857165662</v>
      </c>
      <c r="S266" s="227">
        <v>28.2</v>
      </c>
      <c r="T266" s="227">
        <v>27.96</v>
      </c>
      <c r="U266" s="227">
        <v>31.7</v>
      </c>
      <c r="V266" s="227">
        <v>31.34</v>
      </c>
      <c r="W266" s="227">
        <v>31.899999999999995</v>
      </c>
      <c r="X266" s="227">
        <v>30.1</v>
      </c>
      <c r="Y266" s="227">
        <v>32</v>
      </c>
      <c r="Z266" s="227">
        <v>33.08</v>
      </c>
      <c r="AA266" s="232">
        <v>33</v>
      </c>
      <c r="AB266" s="232">
        <v>7</v>
      </c>
      <c r="AC266" s="227">
        <v>30.467549999999999</v>
      </c>
      <c r="AD266" s="224"/>
      <c r="AE266" s="225"/>
      <c r="AF266" s="225"/>
      <c r="AG266" s="225"/>
      <c r="AH266" s="225"/>
      <c r="AI266" s="225"/>
      <c r="AJ266" s="225"/>
      <c r="AK266" s="225"/>
      <c r="AL266" s="225"/>
      <c r="AM266" s="225"/>
      <c r="AN266" s="225"/>
      <c r="AO266" s="225"/>
      <c r="AP266" s="225"/>
      <c r="AQ266" s="225"/>
      <c r="AR266" s="225"/>
      <c r="AS266" s="225"/>
      <c r="AT266" s="225"/>
      <c r="AU266" s="225"/>
      <c r="AV266" s="225"/>
      <c r="AW266" s="225"/>
      <c r="AX266" s="225"/>
      <c r="AY266" s="225"/>
      <c r="AZ266" s="225"/>
      <c r="BA266" s="225"/>
      <c r="BB266" s="225"/>
      <c r="BC266" s="225"/>
      <c r="BD266" s="225"/>
      <c r="BE266" s="225"/>
      <c r="BF266" s="225"/>
      <c r="BG266" s="225"/>
      <c r="BH266" s="225"/>
      <c r="BI266" s="225"/>
      <c r="BJ266" s="225"/>
      <c r="BK266" s="225"/>
      <c r="BL266" s="225"/>
      <c r="BM266" s="226">
        <v>30.920604326334292</v>
      </c>
    </row>
    <row r="267" spans="1:65">
      <c r="A267" s="30"/>
      <c r="B267" s="19">
        <v>1</v>
      </c>
      <c r="C267" s="9">
        <v>5</v>
      </c>
      <c r="D267" s="227">
        <v>33.4</v>
      </c>
      <c r="E267" s="232">
        <v>27.787999999999997</v>
      </c>
      <c r="F267" s="227">
        <v>32</v>
      </c>
      <c r="G267" s="227">
        <v>29</v>
      </c>
      <c r="H267" s="227">
        <v>30.843333333333337</v>
      </c>
      <c r="I267" s="227">
        <v>32</v>
      </c>
      <c r="J267" s="227">
        <v>30</v>
      </c>
      <c r="K267" s="227">
        <v>29</v>
      </c>
      <c r="L267" s="227">
        <v>31</v>
      </c>
      <c r="M267" s="227">
        <v>30</v>
      </c>
      <c r="N267" s="227">
        <v>31.100000000000005</v>
      </c>
      <c r="O267" s="227">
        <v>31.4</v>
      </c>
      <c r="P267" s="227">
        <v>30.5</v>
      </c>
      <c r="Q267" s="227">
        <v>30.2</v>
      </c>
      <c r="R267" s="227">
        <v>32.0674769782187</v>
      </c>
      <c r="S267" s="227">
        <v>28.1</v>
      </c>
      <c r="T267" s="227">
        <v>29.66</v>
      </c>
      <c r="U267" s="227">
        <v>32.1</v>
      </c>
      <c r="V267" s="227">
        <v>31.51</v>
      </c>
      <c r="W267" s="227">
        <v>32</v>
      </c>
      <c r="X267" s="227">
        <v>29</v>
      </c>
      <c r="Y267" s="227">
        <v>31.5</v>
      </c>
      <c r="Z267" s="227">
        <v>33.270000000000003</v>
      </c>
      <c r="AA267" s="232">
        <v>33</v>
      </c>
      <c r="AB267" s="232">
        <v>8</v>
      </c>
      <c r="AC267" s="227">
        <v>31.007409999999997</v>
      </c>
      <c r="AD267" s="224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  <c r="AO267" s="225"/>
      <c r="AP267" s="225"/>
      <c r="AQ267" s="225"/>
      <c r="AR267" s="225"/>
      <c r="AS267" s="225"/>
      <c r="AT267" s="225"/>
      <c r="AU267" s="225"/>
      <c r="AV267" s="225"/>
      <c r="AW267" s="225"/>
      <c r="AX267" s="225"/>
      <c r="AY267" s="225"/>
      <c r="AZ267" s="225"/>
      <c r="BA267" s="225"/>
      <c r="BB267" s="225"/>
      <c r="BC267" s="225"/>
      <c r="BD267" s="225"/>
      <c r="BE267" s="225"/>
      <c r="BF267" s="225"/>
      <c r="BG267" s="225"/>
      <c r="BH267" s="225"/>
      <c r="BI267" s="225"/>
      <c r="BJ267" s="225"/>
      <c r="BK267" s="225"/>
      <c r="BL267" s="225"/>
      <c r="BM267" s="226">
        <v>27</v>
      </c>
    </row>
    <row r="268" spans="1:65">
      <c r="A268" s="30"/>
      <c r="B268" s="19">
        <v>1</v>
      </c>
      <c r="C268" s="9">
        <v>6</v>
      </c>
      <c r="D268" s="227">
        <v>33.799999999999997</v>
      </c>
      <c r="E268" s="232">
        <v>28.496400000000001</v>
      </c>
      <c r="F268" s="227">
        <v>30</v>
      </c>
      <c r="G268" s="233">
        <v>36</v>
      </c>
      <c r="H268" s="227">
        <v>30.993333333333332</v>
      </c>
      <c r="I268" s="227">
        <v>31</v>
      </c>
      <c r="J268" s="227">
        <v>29</v>
      </c>
      <c r="K268" s="227">
        <v>30</v>
      </c>
      <c r="L268" s="227">
        <v>33.299999999999997</v>
      </c>
      <c r="M268" s="227">
        <v>31</v>
      </c>
      <c r="N268" s="227">
        <v>30.9</v>
      </c>
      <c r="O268" s="227">
        <v>31</v>
      </c>
      <c r="P268" s="227">
        <v>30</v>
      </c>
      <c r="Q268" s="227">
        <v>30.1</v>
      </c>
      <c r="R268" s="227">
        <v>31.025841719275018</v>
      </c>
      <c r="S268" s="227">
        <v>28.3</v>
      </c>
      <c r="T268" s="227">
        <v>29.03</v>
      </c>
      <c r="U268" s="227">
        <v>33.200000000000003</v>
      </c>
      <c r="V268" s="227">
        <v>32.53</v>
      </c>
      <c r="W268" s="227">
        <v>32.700000000000003</v>
      </c>
      <c r="X268" s="227">
        <v>31</v>
      </c>
      <c r="Y268" s="227">
        <v>31.8</v>
      </c>
      <c r="Z268" s="227">
        <v>33.049999999999997</v>
      </c>
      <c r="AA268" s="232">
        <v>34</v>
      </c>
      <c r="AB268" s="232">
        <v>5.9999999999999991</v>
      </c>
      <c r="AC268" s="227">
        <v>30.763269999999995</v>
      </c>
      <c r="AD268" s="224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  <c r="AO268" s="225"/>
      <c r="AP268" s="225"/>
      <c r="AQ268" s="225"/>
      <c r="AR268" s="225"/>
      <c r="AS268" s="225"/>
      <c r="AT268" s="225"/>
      <c r="AU268" s="225"/>
      <c r="AV268" s="225"/>
      <c r="AW268" s="225"/>
      <c r="AX268" s="225"/>
      <c r="AY268" s="225"/>
      <c r="AZ268" s="225"/>
      <c r="BA268" s="225"/>
      <c r="BB268" s="225"/>
      <c r="BC268" s="225"/>
      <c r="BD268" s="225"/>
      <c r="BE268" s="225"/>
      <c r="BF268" s="225"/>
      <c r="BG268" s="225"/>
      <c r="BH268" s="225"/>
      <c r="BI268" s="225"/>
      <c r="BJ268" s="225"/>
      <c r="BK268" s="225"/>
      <c r="BL268" s="225"/>
      <c r="BM268" s="228"/>
    </row>
    <row r="269" spans="1:65">
      <c r="A269" s="30"/>
      <c r="B269" s="20" t="s">
        <v>272</v>
      </c>
      <c r="C269" s="12"/>
      <c r="D269" s="229">
        <v>32.949999999999996</v>
      </c>
      <c r="E269" s="229">
        <v>28.062466666666666</v>
      </c>
      <c r="F269" s="229">
        <v>31.666666666666668</v>
      </c>
      <c r="G269" s="229">
        <v>30.333333333333332</v>
      </c>
      <c r="H269" s="229">
        <v>30.862861111111116</v>
      </c>
      <c r="I269" s="229">
        <v>31.333333333333332</v>
      </c>
      <c r="J269" s="229">
        <v>31.666666666666668</v>
      </c>
      <c r="K269" s="229">
        <v>29.333333333333332</v>
      </c>
      <c r="L269" s="229">
        <v>31.616666666666664</v>
      </c>
      <c r="M269" s="229">
        <v>30.2</v>
      </c>
      <c r="N269" s="229">
        <v>30.966666666666669</v>
      </c>
      <c r="O269" s="229">
        <v>31.233333333333334</v>
      </c>
      <c r="P269" s="229">
        <v>30.850000000000005</v>
      </c>
      <c r="Q269" s="229">
        <v>30.416666666666661</v>
      </c>
      <c r="R269" s="229">
        <v>30.693275727910912</v>
      </c>
      <c r="S269" s="229">
        <v>28.333333333333339</v>
      </c>
      <c r="T269" s="229">
        <v>28.896666666666665</v>
      </c>
      <c r="U269" s="229">
        <v>32.300000000000004</v>
      </c>
      <c r="V269" s="229">
        <v>32.125</v>
      </c>
      <c r="W269" s="229">
        <v>31.8</v>
      </c>
      <c r="X269" s="229">
        <v>30.150000000000002</v>
      </c>
      <c r="Y269" s="229">
        <v>31.350000000000005</v>
      </c>
      <c r="Z269" s="229">
        <v>32.985000000000007</v>
      </c>
      <c r="AA269" s="229">
        <v>33.833333333333336</v>
      </c>
      <c r="AB269" s="229">
        <v>7.833333333333333</v>
      </c>
      <c r="AC269" s="229">
        <v>31.206688333333336</v>
      </c>
      <c r="AD269" s="224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  <c r="AO269" s="225"/>
      <c r="AP269" s="225"/>
      <c r="AQ269" s="225"/>
      <c r="AR269" s="225"/>
      <c r="AS269" s="225"/>
      <c r="AT269" s="225"/>
      <c r="AU269" s="225"/>
      <c r="AV269" s="225"/>
      <c r="AW269" s="225"/>
      <c r="AX269" s="225"/>
      <c r="AY269" s="225"/>
      <c r="AZ269" s="225"/>
      <c r="BA269" s="225"/>
      <c r="BB269" s="225"/>
      <c r="BC269" s="225"/>
      <c r="BD269" s="225"/>
      <c r="BE269" s="225"/>
      <c r="BF269" s="225"/>
      <c r="BG269" s="225"/>
      <c r="BH269" s="225"/>
      <c r="BI269" s="225"/>
      <c r="BJ269" s="225"/>
      <c r="BK269" s="225"/>
      <c r="BL269" s="225"/>
      <c r="BM269" s="228"/>
    </row>
    <row r="270" spans="1:65">
      <c r="A270" s="30"/>
      <c r="B270" s="3" t="s">
        <v>273</v>
      </c>
      <c r="C270" s="29"/>
      <c r="D270" s="227">
        <v>32.9</v>
      </c>
      <c r="E270" s="227">
        <v>28.137599999999999</v>
      </c>
      <c r="F270" s="227">
        <v>32</v>
      </c>
      <c r="G270" s="227">
        <v>29</v>
      </c>
      <c r="H270" s="227">
        <v>30.918333333333337</v>
      </c>
      <c r="I270" s="227">
        <v>31</v>
      </c>
      <c r="J270" s="227">
        <v>31.5</v>
      </c>
      <c r="K270" s="227">
        <v>29.5</v>
      </c>
      <c r="L270" s="227">
        <v>31.3</v>
      </c>
      <c r="M270" s="227">
        <v>30.05</v>
      </c>
      <c r="N270" s="227">
        <v>31</v>
      </c>
      <c r="O270" s="227">
        <v>31.2</v>
      </c>
      <c r="P270" s="227">
        <v>30.85</v>
      </c>
      <c r="Q270" s="227">
        <v>30.15</v>
      </c>
      <c r="R270" s="227">
        <v>30.485635704637509</v>
      </c>
      <c r="S270" s="227">
        <v>28.25</v>
      </c>
      <c r="T270" s="227">
        <v>28.990000000000002</v>
      </c>
      <c r="U270" s="227">
        <v>32.25</v>
      </c>
      <c r="V270" s="227">
        <v>32.020000000000003</v>
      </c>
      <c r="W270" s="227">
        <v>31.75</v>
      </c>
      <c r="X270" s="227">
        <v>30.05</v>
      </c>
      <c r="Y270" s="227">
        <v>31.45</v>
      </c>
      <c r="Z270" s="227">
        <v>33.064999999999998</v>
      </c>
      <c r="AA270" s="227">
        <v>34</v>
      </c>
      <c r="AB270" s="227">
        <v>8</v>
      </c>
      <c r="AC270" s="227">
        <v>30.749334999999995</v>
      </c>
      <c r="AD270" s="224"/>
      <c r="AE270" s="225"/>
      <c r="AF270" s="225"/>
      <c r="AG270" s="225"/>
      <c r="AH270" s="225"/>
      <c r="AI270" s="225"/>
      <c r="AJ270" s="225"/>
      <c r="AK270" s="225"/>
      <c r="AL270" s="225"/>
      <c r="AM270" s="225"/>
      <c r="AN270" s="225"/>
      <c r="AO270" s="225"/>
      <c r="AP270" s="225"/>
      <c r="AQ270" s="225"/>
      <c r="AR270" s="225"/>
      <c r="AS270" s="225"/>
      <c r="AT270" s="225"/>
      <c r="AU270" s="225"/>
      <c r="AV270" s="225"/>
      <c r="AW270" s="225"/>
      <c r="AX270" s="225"/>
      <c r="AY270" s="225"/>
      <c r="AZ270" s="225"/>
      <c r="BA270" s="225"/>
      <c r="BB270" s="225"/>
      <c r="BC270" s="225"/>
      <c r="BD270" s="225"/>
      <c r="BE270" s="225"/>
      <c r="BF270" s="225"/>
      <c r="BG270" s="225"/>
      <c r="BH270" s="225"/>
      <c r="BI270" s="225"/>
      <c r="BJ270" s="225"/>
      <c r="BK270" s="225"/>
      <c r="BL270" s="225"/>
      <c r="BM270" s="228"/>
    </row>
    <row r="271" spans="1:65">
      <c r="A271" s="30"/>
      <c r="B271" s="3" t="s">
        <v>274</v>
      </c>
      <c r="C271" s="29"/>
      <c r="D271" s="24">
        <v>0.57879184513951132</v>
      </c>
      <c r="E271" s="24">
        <v>0.44698810125848604</v>
      </c>
      <c r="F271" s="24">
        <v>0.81649658092772603</v>
      </c>
      <c r="G271" s="24">
        <v>2.8047578623950171</v>
      </c>
      <c r="H271" s="24">
        <v>0.49520546147440142</v>
      </c>
      <c r="I271" s="24">
        <v>0.5163977794943222</v>
      </c>
      <c r="J271" s="24">
        <v>2.8047578623950171</v>
      </c>
      <c r="K271" s="24">
        <v>2.3380903889000244</v>
      </c>
      <c r="L271" s="24">
        <v>1.2351787994726369</v>
      </c>
      <c r="M271" s="24">
        <v>0.50199601592044496</v>
      </c>
      <c r="N271" s="24">
        <v>0.63140055960275099</v>
      </c>
      <c r="O271" s="24">
        <v>0.83586282766173337</v>
      </c>
      <c r="P271" s="24">
        <v>0.60249481325568321</v>
      </c>
      <c r="Q271" s="24">
        <v>0.63377177806105078</v>
      </c>
      <c r="R271" s="24">
        <v>1.1288130561986547</v>
      </c>
      <c r="S271" s="24">
        <v>0.32659863237108977</v>
      </c>
      <c r="T271" s="24">
        <v>0.55730302947917509</v>
      </c>
      <c r="U271" s="24">
        <v>0.53291650377897082</v>
      </c>
      <c r="V271" s="24">
        <v>0.78599618319683873</v>
      </c>
      <c r="W271" s="24">
        <v>0.5291502622129185</v>
      </c>
      <c r="X271" s="24">
        <v>0.96072888995803585</v>
      </c>
      <c r="Y271" s="24">
        <v>0.55045435778091523</v>
      </c>
      <c r="Z271" s="24">
        <v>0.33506715744757803</v>
      </c>
      <c r="AA271" s="24">
        <v>0.752772652709081</v>
      </c>
      <c r="AB271" s="24">
        <v>1.1690451944500104</v>
      </c>
      <c r="AC271" s="24">
        <v>1.2530576048756377</v>
      </c>
      <c r="AD271" s="152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1.7565761612731757E-2</v>
      </c>
      <c r="E272" s="13">
        <v>1.5928325423703048E-2</v>
      </c>
      <c r="F272" s="13">
        <v>2.57841025556124E-2</v>
      </c>
      <c r="G272" s="13">
        <v>9.2464544914121441E-2</v>
      </c>
      <c r="H272" s="13">
        <v>1.6045351715499884E-2</v>
      </c>
      <c r="I272" s="13">
        <v>1.6480780196627305E-2</v>
      </c>
      <c r="J272" s="13">
        <v>8.8571300917737378E-2</v>
      </c>
      <c r="K272" s="13">
        <v>7.9707626894319011E-2</v>
      </c>
      <c r="L272" s="13">
        <v>3.9067331559492997E-2</v>
      </c>
      <c r="M272" s="13">
        <v>1.6622384633127318E-2</v>
      </c>
      <c r="N272" s="13">
        <v>2.0389684378990882E-2</v>
      </c>
      <c r="O272" s="13">
        <v>2.6761883489703309E-2</v>
      </c>
      <c r="P272" s="13">
        <v>1.9529815664689889E-2</v>
      </c>
      <c r="Q272" s="13">
        <v>2.0836332429404414E-2</v>
      </c>
      <c r="R272" s="13">
        <v>3.677721029861173E-2</v>
      </c>
      <c r="S272" s="13">
        <v>1.1527010554273754E-2</v>
      </c>
      <c r="T272" s="13">
        <v>1.9286066310272527E-2</v>
      </c>
      <c r="U272" s="13">
        <v>1.6498962965293212E-2</v>
      </c>
      <c r="V272" s="13">
        <v>2.4466807259045563E-2</v>
      </c>
      <c r="W272" s="13">
        <v>1.6639945352607498E-2</v>
      </c>
      <c r="X272" s="13">
        <v>3.1864971474561715E-2</v>
      </c>
      <c r="Y272" s="13">
        <v>1.7558352720284373E-2</v>
      </c>
      <c r="Z272" s="13">
        <v>1.0158167574581718E-2</v>
      </c>
      <c r="AA272" s="13">
        <v>2.2249438011105842E-2</v>
      </c>
      <c r="AB272" s="13">
        <v>0.14923981205744816</v>
      </c>
      <c r="AC272" s="13">
        <v>4.0153495029371246E-2</v>
      </c>
      <c r="AD272" s="152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275</v>
      </c>
      <c r="C273" s="29"/>
      <c r="D273" s="13">
        <v>6.5632471223640243E-2</v>
      </c>
      <c r="E273" s="13">
        <v>-9.2434728296478474E-2</v>
      </c>
      <c r="F273" s="13">
        <v>2.4128323381343852E-2</v>
      </c>
      <c r="G273" s="13">
        <v>-1.8992869182081207E-2</v>
      </c>
      <c r="H273" s="13">
        <v>-1.867467227152364E-3</v>
      </c>
      <c r="I273" s="13">
        <v>1.3348025240487615E-2</v>
      </c>
      <c r="J273" s="13">
        <v>2.4128323381343852E-2</v>
      </c>
      <c r="K273" s="13">
        <v>-5.1333763604649918E-2</v>
      </c>
      <c r="L273" s="13">
        <v>2.2511278660215295E-2</v>
      </c>
      <c r="M273" s="13">
        <v>-2.3304988438423657E-2</v>
      </c>
      <c r="N273" s="13">
        <v>1.4896972855458213E-3</v>
      </c>
      <c r="O273" s="13">
        <v>1.0113935798230722E-2</v>
      </c>
      <c r="P273" s="13">
        <v>-2.2834070637537396E-3</v>
      </c>
      <c r="Q273" s="13">
        <v>-1.6297794646867203E-2</v>
      </c>
      <c r="R273" s="13">
        <v>-7.3520102008410859E-3</v>
      </c>
      <c r="S273" s="13">
        <v>-8.3674658027218407E-2</v>
      </c>
      <c r="T273" s="13">
        <v>-6.5455954169171604E-2</v>
      </c>
      <c r="U273" s="13">
        <v>4.4610889848970992E-2</v>
      </c>
      <c r="V273" s="13">
        <v>3.8951233325021262E-2</v>
      </c>
      <c r="W273" s="13">
        <v>2.8440442637686303E-2</v>
      </c>
      <c r="X273" s="13">
        <v>-2.4922033159551993E-2</v>
      </c>
      <c r="Y273" s="13">
        <v>1.3887040147530616E-2</v>
      </c>
      <c r="Z273" s="13">
        <v>6.6764402528430633E-2</v>
      </c>
      <c r="AA273" s="13">
        <v>9.4200261296909504E-2</v>
      </c>
      <c r="AB273" s="13">
        <v>-0.7466629936898781</v>
      </c>
      <c r="AC273" s="13">
        <v>9.2522126663414639E-3</v>
      </c>
      <c r="AD273" s="152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276</v>
      </c>
      <c r="C274" s="47"/>
      <c r="D274" s="45">
        <v>1.71</v>
      </c>
      <c r="E274" s="45">
        <v>2.78</v>
      </c>
      <c r="F274" s="45">
        <v>0.53</v>
      </c>
      <c r="G274" s="45">
        <v>0.69</v>
      </c>
      <c r="H274" s="45">
        <v>0.21</v>
      </c>
      <c r="I274" s="45">
        <v>0.23</v>
      </c>
      <c r="J274" s="45">
        <v>0.53</v>
      </c>
      <c r="K274" s="45">
        <v>1.61</v>
      </c>
      <c r="L274" s="45">
        <v>0.49</v>
      </c>
      <c r="M274" s="45">
        <v>0.82</v>
      </c>
      <c r="N274" s="45">
        <v>0.11</v>
      </c>
      <c r="O274" s="45">
        <v>0.13</v>
      </c>
      <c r="P274" s="45">
        <v>0.22</v>
      </c>
      <c r="Q274" s="45">
        <v>0.62</v>
      </c>
      <c r="R274" s="45">
        <v>0.36</v>
      </c>
      <c r="S274" s="45">
        <v>2.5299999999999998</v>
      </c>
      <c r="T274" s="45">
        <v>2.0099999999999998</v>
      </c>
      <c r="U274" s="45">
        <v>1.1200000000000001</v>
      </c>
      <c r="V274" s="45">
        <v>0.95</v>
      </c>
      <c r="W274" s="45">
        <v>0.66</v>
      </c>
      <c r="X274" s="45">
        <v>0.86</v>
      </c>
      <c r="Y274" s="45">
        <v>0.24</v>
      </c>
      <c r="Z274" s="45">
        <v>1.75</v>
      </c>
      <c r="AA274" s="45">
        <v>2.5299999999999998</v>
      </c>
      <c r="AB274" s="45">
        <v>21.38</v>
      </c>
      <c r="AC274" s="45">
        <v>0.11</v>
      </c>
      <c r="AD274" s="152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BM275" s="55"/>
    </row>
    <row r="276" spans="1:65" ht="15">
      <c r="B276" s="8" t="s">
        <v>501</v>
      </c>
      <c r="BM276" s="28" t="s">
        <v>67</v>
      </c>
    </row>
    <row r="277" spans="1:65" ht="15">
      <c r="A277" s="25" t="s">
        <v>33</v>
      </c>
      <c r="B277" s="18" t="s">
        <v>111</v>
      </c>
      <c r="C277" s="15" t="s">
        <v>112</v>
      </c>
      <c r="D277" s="16" t="s">
        <v>232</v>
      </c>
      <c r="E277" s="17" t="s">
        <v>232</v>
      </c>
      <c r="F277" s="17" t="s">
        <v>232</v>
      </c>
      <c r="G277" s="17" t="s">
        <v>232</v>
      </c>
      <c r="H277" s="17" t="s">
        <v>232</v>
      </c>
      <c r="I277" s="17" t="s">
        <v>232</v>
      </c>
      <c r="J277" s="17" t="s">
        <v>232</v>
      </c>
      <c r="K277" s="17" t="s">
        <v>232</v>
      </c>
      <c r="L277" s="17" t="s">
        <v>232</v>
      </c>
      <c r="M277" s="17" t="s">
        <v>232</v>
      </c>
      <c r="N277" s="15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233</v>
      </c>
      <c r="C278" s="9" t="s">
        <v>233</v>
      </c>
      <c r="D278" s="150" t="s">
        <v>237</v>
      </c>
      <c r="E278" s="151" t="s">
        <v>238</v>
      </c>
      <c r="F278" s="151" t="s">
        <v>239</v>
      </c>
      <c r="G278" s="151" t="s">
        <v>249</v>
      </c>
      <c r="H278" s="151" t="s">
        <v>252</v>
      </c>
      <c r="I278" s="151" t="s">
        <v>253</v>
      </c>
      <c r="J278" s="151" t="s">
        <v>259</v>
      </c>
      <c r="K278" s="151" t="s">
        <v>279</v>
      </c>
      <c r="L278" s="151" t="s">
        <v>262</v>
      </c>
      <c r="M278" s="151" t="s">
        <v>264</v>
      </c>
      <c r="N278" s="15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300</v>
      </c>
      <c r="E279" s="11" t="s">
        <v>300</v>
      </c>
      <c r="F279" s="11" t="s">
        <v>301</v>
      </c>
      <c r="G279" s="11" t="s">
        <v>300</v>
      </c>
      <c r="H279" s="11" t="s">
        <v>301</v>
      </c>
      <c r="I279" s="11" t="s">
        <v>300</v>
      </c>
      <c r="J279" s="11" t="s">
        <v>300</v>
      </c>
      <c r="K279" s="11" t="s">
        <v>301</v>
      </c>
      <c r="L279" s="11" t="s">
        <v>300</v>
      </c>
      <c r="M279" s="11" t="s">
        <v>300</v>
      </c>
      <c r="N279" s="15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15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2.941907968066614</v>
      </c>
      <c r="E281" s="22">
        <v>3.75</v>
      </c>
      <c r="F281" s="22">
        <v>3.6</v>
      </c>
      <c r="G281" s="22">
        <v>2.7</v>
      </c>
      <c r="H281" s="22">
        <v>4.1399999999999997</v>
      </c>
      <c r="I281" s="22">
        <v>2.8889999999999998</v>
      </c>
      <c r="J281" s="22">
        <v>3.9099999999999997</v>
      </c>
      <c r="K281" s="22">
        <v>2.9</v>
      </c>
      <c r="L281" s="22">
        <v>2.65</v>
      </c>
      <c r="M281" s="22">
        <v>4.5609500000000001</v>
      </c>
      <c r="N281" s="15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2.9612374058731898</v>
      </c>
      <c r="E282" s="11">
        <v>3.8</v>
      </c>
      <c r="F282" s="11">
        <v>3.7</v>
      </c>
      <c r="G282" s="11">
        <v>2.7</v>
      </c>
      <c r="H282" s="11">
        <v>4.24</v>
      </c>
      <c r="I282" s="11">
        <v>2.927</v>
      </c>
      <c r="J282" s="11">
        <v>4.18</v>
      </c>
      <c r="K282" s="11">
        <v>2.9</v>
      </c>
      <c r="L282" s="11">
        <v>2.7</v>
      </c>
      <c r="M282" s="11">
        <v>4.6126699999999996</v>
      </c>
      <c r="N282" s="15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9</v>
      </c>
    </row>
    <row r="283" spans="1:65">
      <c r="A283" s="30"/>
      <c r="B283" s="19">
        <v>1</v>
      </c>
      <c r="C283" s="9">
        <v>3</v>
      </c>
      <c r="D283" s="11">
        <v>2.94133503707328</v>
      </c>
      <c r="E283" s="11">
        <v>3.8500000000000005</v>
      </c>
      <c r="F283" s="11">
        <v>3.2</v>
      </c>
      <c r="G283" s="11">
        <v>2.8</v>
      </c>
      <c r="H283" s="11">
        <v>4.26</v>
      </c>
      <c r="I283" s="11">
        <v>2.79</v>
      </c>
      <c r="J283" s="11">
        <v>3.98</v>
      </c>
      <c r="K283" s="11">
        <v>3</v>
      </c>
      <c r="L283" s="11">
        <v>2.66</v>
      </c>
      <c r="M283" s="11">
        <v>4.5853099999999998</v>
      </c>
      <c r="N283" s="15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3.0052118992849701</v>
      </c>
      <c r="E284" s="11">
        <v>3.75</v>
      </c>
      <c r="F284" s="11">
        <v>3.6</v>
      </c>
      <c r="G284" s="11">
        <v>3.2</v>
      </c>
      <c r="H284" s="11">
        <v>4.2</v>
      </c>
      <c r="I284" s="11">
        <v>2.9830000000000001</v>
      </c>
      <c r="J284" s="11">
        <v>3.8800000000000003</v>
      </c>
      <c r="K284" s="11">
        <v>3</v>
      </c>
      <c r="L284" s="11">
        <v>2.67</v>
      </c>
      <c r="M284" s="148">
        <v>4.7572099999999997</v>
      </c>
      <c r="N284" s="15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3.4742301214154039</v>
      </c>
    </row>
    <row r="285" spans="1:65">
      <c r="A285" s="30"/>
      <c r="B285" s="19">
        <v>1</v>
      </c>
      <c r="C285" s="9">
        <v>5</v>
      </c>
      <c r="D285" s="11">
        <v>2.8680184237763444</v>
      </c>
      <c r="E285" s="11">
        <v>3.8</v>
      </c>
      <c r="F285" s="11">
        <v>3.9</v>
      </c>
      <c r="G285" s="11">
        <v>3.3</v>
      </c>
      <c r="H285" s="11">
        <v>4.0999999999999996</v>
      </c>
      <c r="I285" s="11">
        <v>2.8420000000000001</v>
      </c>
      <c r="J285" s="148">
        <v>4.96</v>
      </c>
      <c r="K285" s="11">
        <v>3</v>
      </c>
      <c r="L285" s="11">
        <v>2.71</v>
      </c>
      <c r="M285" s="11">
        <v>4.6048600000000004</v>
      </c>
      <c r="N285" s="15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28</v>
      </c>
    </row>
    <row r="286" spans="1:65">
      <c r="A286" s="30"/>
      <c r="B286" s="19">
        <v>1</v>
      </c>
      <c r="C286" s="9">
        <v>6</v>
      </c>
      <c r="D286" s="11">
        <v>3.0036725508498598</v>
      </c>
      <c r="E286" s="11">
        <v>3.75</v>
      </c>
      <c r="F286" s="11">
        <v>3.8</v>
      </c>
      <c r="G286" s="11">
        <v>3.8</v>
      </c>
      <c r="H286" s="11">
        <v>4.1399999999999997</v>
      </c>
      <c r="I286" s="11">
        <v>3.0070000000000001</v>
      </c>
      <c r="J286" s="11">
        <v>3.92</v>
      </c>
      <c r="K286" s="11">
        <v>2.9</v>
      </c>
      <c r="L286" s="11">
        <v>2.75</v>
      </c>
      <c r="M286" s="11">
        <v>4.5782299999999996</v>
      </c>
      <c r="N286" s="15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272</v>
      </c>
      <c r="C287" s="12"/>
      <c r="D287" s="23">
        <v>2.9535638808207096</v>
      </c>
      <c r="E287" s="23">
        <v>3.7833333333333332</v>
      </c>
      <c r="F287" s="23">
        <v>3.6333333333333333</v>
      </c>
      <c r="G287" s="23">
        <v>3.0833333333333335</v>
      </c>
      <c r="H287" s="23">
        <v>4.18</v>
      </c>
      <c r="I287" s="23">
        <v>2.9063333333333339</v>
      </c>
      <c r="J287" s="23">
        <v>4.1383333333333328</v>
      </c>
      <c r="K287" s="23">
        <v>2.9499999999999997</v>
      </c>
      <c r="L287" s="23">
        <v>2.69</v>
      </c>
      <c r="M287" s="23">
        <v>4.6165383333333336</v>
      </c>
      <c r="N287" s="15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11">
        <v>2.9515726869699019</v>
      </c>
      <c r="E288" s="11">
        <v>3.7749999999999999</v>
      </c>
      <c r="F288" s="11">
        <v>3.6500000000000004</v>
      </c>
      <c r="G288" s="11">
        <v>3</v>
      </c>
      <c r="H288" s="11">
        <v>4.17</v>
      </c>
      <c r="I288" s="11">
        <v>2.9079999999999999</v>
      </c>
      <c r="J288" s="11">
        <v>3.95</v>
      </c>
      <c r="K288" s="11">
        <v>2.95</v>
      </c>
      <c r="L288" s="11">
        <v>2.6850000000000001</v>
      </c>
      <c r="M288" s="11">
        <v>4.5950850000000001</v>
      </c>
      <c r="N288" s="15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24">
        <v>5.0676838402894393E-2</v>
      </c>
      <c r="E289" s="24">
        <v>4.082482904638645E-2</v>
      </c>
      <c r="F289" s="24">
        <v>0.24221202832779923</v>
      </c>
      <c r="G289" s="24">
        <v>0.43550736694878944</v>
      </c>
      <c r="H289" s="24">
        <v>6.3245553203367763E-2</v>
      </c>
      <c r="I289" s="24">
        <v>8.2959427834735408E-2</v>
      </c>
      <c r="J289" s="24">
        <v>0.41676932068791561</v>
      </c>
      <c r="K289" s="24">
        <v>5.4772255750516662E-2</v>
      </c>
      <c r="L289" s="24">
        <v>3.7416573867739424E-2</v>
      </c>
      <c r="M289" s="24">
        <v>7.1375997763020144E-2</v>
      </c>
      <c r="N289" s="15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1.7157860959761184E-2</v>
      </c>
      <c r="E290" s="13">
        <v>1.0790703712701265E-2</v>
      </c>
      <c r="F290" s="13">
        <v>6.6663861007651162E-2</v>
      </c>
      <c r="G290" s="13">
        <v>0.14124563252393171</v>
      </c>
      <c r="H290" s="13">
        <v>1.513051512042291E-2</v>
      </c>
      <c r="I290" s="13">
        <v>2.8544360993715583E-2</v>
      </c>
      <c r="J290" s="13">
        <v>0.10070946130195305</v>
      </c>
      <c r="K290" s="13">
        <v>1.8566866356107346E-2</v>
      </c>
      <c r="L290" s="13">
        <v>1.3909507014029526E-2</v>
      </c>
      <c r="M290" s="13">
        <v>1.546093471111366E-2</v>
      </c>
      <c r="N290" s="15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275</v>
      </c>
      <c r="C291" s="29"/>
      <c r="D291" s="13">
        <v>-0.14986521398950237</v>
      </c>
      <c r="E291" s="13">
        <v>8.8970275749034267E-2</v>
      </c>
      <c r="F291" s="13">
        <v>4.5795242789821389E-2</v>
      </c>
      <c r="G291" s="13">
        <v>-0.11251321139395876</v>
      </c>
      <c r="H291" s="13">
        <v>0.20314425179673035</v>
      </c>
      <c r="I291" s="13">
        <v>-0.16345975028582982</v>
      </c>
      <c r="J291" s="13">
        <v>0.19115118708583778</v>
      </c>
      <c r="K291" s="13">
        <v>-0.1508910184688147</v>
      </c>
      <c r="L291" s="13">
        <v>-0.22572774226478354</v>
      </c>
      <c r="M291" s="13">
        <v>0.32879463132757381</v>
      </c>
      <c r="N291" s="15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276</v>
      </c>
      <c r="C292" s="47"/>
      <c r="D292" s="45">
        <v>0.62</v>
      </c>
      <c r="E292" s="45">
        <v>0.65</v>
      </c>
      <c r="F292" s="45">
        <v>0.42</v>
      </c>
      <c r="G292" s="45">
        <v>0.42</v>
      </c>
      <c r="H292" s="45">
        <v>1.26</v>
      </c>
      <c r="I292" s="45">
        <v>0.7</v>
      </c>
      <c r="J292" s="45">
        <v>1.2</v>
      </c>
      <c r="K292" s="45">
        <v>0.63</v>
      </c>
      <c r="L292" s="45">
        <v>1.03</v>
      </c>
      <c r="M292" s="45">
        <v>1.93</v>
      </c>
      <c r="N292" s="15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 ht="15">
      <c r="B294" s="8" t="s">
        <v>502</v>
      </c>
      <c r="BM294" s="28" t="s">
        <v>67</v>
      </c>
    </row>
    <row r="295" spans="1:65" ht="15">
      <c r="A295" s="25" t="s">
        <v>36</v>
      </c>
      <c r="B295" s="18" t="s">
        <v>111</v>
      </c>
      <c r="C295" s="15" t="s">
        <v>112</v>
      </c>
      <c r="D295" s="16" t="s">
        <v>232</v>
      </c>
      <c r="E295" s="17" t="s">
        <v>232</v>
      </c>
      <c r="F295" s="17" t="s">
        <v>232</v>
      </c>
      <c r="G295" s="17" t="s">
        <v>232</v>
      </c>
      <c r="H295" s="17" t="s">
        <v>232</v>
      </c>
      <c r="I295" s="17" t="s">
        <v>232</v>
      </c>
      <c r="J295" s="17" t="s">
        <v>232</v>
      </c>
      <c r="K295" s="17" t="s">
        <v>232</v>
      </c>
      <c r="L295" s="17" t="s">
        <v>232</v>
      </c>
      <c r="M295" s="17" t="s">
        <v>232</v>
      </c>
      <c r="N295" s="15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233</v>
      </c>
      <c r="C296" s="9" t="s">
        <v>233</v>
      </c>
      <c r="D296" s="150" t="s">
        <v>237</v>
      </c>
      <c r="E296" s="151" t="s">
        <v>238</v>
      </c>
      <c r="F296" s="151" t="s">
        <v>239</v>
      </c>
      <c r="G296" s="151" t="s">
        <v>249</v>
      </c>
      <c r="H296" s="151" t="s">
        <v>252</v>
      </c>
      <c r="I296" s="151" t="s">
        <v>253</v>
      </c>
      <c r="J296" s="151" t="s">
        <v>259</v>
      </c>
      <c r="K296" s="151" t="s">
        <v>279</v>
      </c>
      <c r="L296" s="151" t="s">
        <v>262</v>
      </c>
      <c r="M296" s="151" t="s">
        <v>264</v>
      </c>
      <c r="N296" s="15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300</v>
      </c>
      <c r="E297" s="11" t="s">
        <v>300</v>
      </c>
      <c r="F297" s="11" t="s">
        <v>301</v>
      </c>
      <c r="G297" s="11" t="s">
        <v>300</v>
      </c>
      <c r="H297" s="11" t="s">
        <v>301</v>
      </c>
      <c r="I297" s="11" t="s">
        <v>300</v>
      </c>
      <c r="J297" s="11" t="s">
        <v>300</v>
      </c>
      <c r="K297" s="11" t="s">
        <v>301</v>
      </c>
      <c r="L297" s="11" t="s">
        <v>300</v>
      </c>
      <c r="M297" s="11" t="s">
        <v>300</v>
      </c>
      <c r="N297" s="15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15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1.5806065218165914</v>
      </c>
      <c r="E299" s="22">
        <v>1.95</v>
      </c>
      <c r="F299" s="22">
        <v>1.9</v>
      </c>
      <c r="G299" s="22">
        <v>1.6</v>
      </c>
      <c r="H299" s="22">
        <v>2.2799999999999998</v>
      </c>
      <c r="I299" s="22">
        <v>1.6040000000000001</v>
      </c>
      <c r="J299" s="22">
        <v>2.0699999999999998</v>
      </c>
      <c r="K299" s="22">
        <v>1.5</v>
      </c>
      <c r="L299" s="22">
        <v>1.3348</v>
      </c>
      <c r="M299" s="153">
        <v>2.6484299999999998</v>
      </c>
      <c r="N299" s="15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48">
        <v>1.6162454842141565</v>
      </c>
      <c r="E300" s="11">
        <v>1.95</v>
      </c>
      <c r="F300" s="11">
        <v>1.9</v>
      </c>
      <c r="G300" s="11">
        <v>1.5</v>
      </c>
      <c r="H300" s="11">
        <v>2.2999999999999998</v>
      </c>
      <c r="I300" s="11">
        <v>1.52</v>
      </c>
      <c r="J300" s="11">
        <v>2.08</v>
      </c>
      <c r="K300" s="11">
        <v>1.5</v>
      </c>
      <c r="L300" s="11">
        <v>1.3412999999999999</v>
      </c>
      <c r="M300" s="154">
        <v>2.6702900000000001</v>
      </c>
      <c r="N300" s="15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10</v>
      </c>
    </row>
    <row r="301" spans="1:65">
      <c r="A301" s="30"/>
      <c r="B301" s="19">
        <v>1</v>
      </c>
      <c r="C301" s="9">
        <v>3</v>
      </c>
      <c r="D301" s="11">
        <v>1.5253935041023821</v>
      </c>
      <c r="E301" s="11">
        <v>1.95</v>
      </c>
      <c r="F301" s="11">
        <v>1.7</v>
      </c>
      <c r="G301" s="11">
        <v>1.5</v>
      </c>
      <c r="H301" s="11">
        <v>2.2799999999999998</v>
      </c>
      <c r="I301" s="11">
        <v>1.452</v>
      </c>
      <c r="J301" s="11">
        <v>2.14</v>
      </c>
      <c r="K301" s="11">
        <v>1.5</v>
      </c>
      <c r="L301" s="11">
        <v>1.4240999999999999</v>
      </c>
      <c r="M301" s="154">
        <v>2.64655</v>
      </c>
      <c r="N301" s="15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1.5386147971259756</v>
      </c>
      <c r="E302" s="11">
        <v>2</v>
      </c>
      <c r="F302" s="11">
        <v>2</v>
      </c>
      <c r="G302" s="11">
        <v>1.9</v>
      </c>
      <c r="H302" s="11">
        <v>2.2599999999999998</v>
      </c>
      <c r="I302" s="11">
        <v>1.4990000000000001</v>
      </c>
      <c r="J302" s="11">
        <v>2.0499999999999998</v>
      </c>
      <c r="K302" s="11">
        <v>1.6</v>
      </c>
      <c r="L302" s="11">
        <v>1.423</v>
      </c>
      <c r="M302" s="154">
        <v>2.6762899999999998</v>
      </c>
      <c r="N302" s="15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1.763174386128187</v>
      </c>
    </row>
    <row r="303" spans="1:65">
      <c r="A303" s="30"/>
      <c r="B303" s="19">
        <v>1</v>
      </c>
      <c r="C303" s="9">
        <v>5</v>
      </c>
      <c r="D303" s="11">
        <v>1.5252370134754165</v>
      </c>
      <c r="E303" s="11">
        <v>2</v>
      </c>
      <c r="F303" s="11">
        <v>1.9</v>
      </c>
      <c r="G303" s="11">
        <v>1.7</v>
      </c>
      <c r="H303" s="11">
        <v>2.23</v>
      </c>
      <c r="I303" s="11">
        <v>1.474</v>
      </c>
      <c r="J303" s="148">
        <v>2.2999999999999998</v>
      </c>
      <c r="K303" s="11">
        <v>1.5</v>
      </c>
      <c r="L303" s="11">
        <v>1.43</v>
      </c>
      <c r="M303" s="154">
        <v>2.6314799999999998</v>
      </c>
      <c r="N303" s="15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29</v>
      </c>
    </row>
    <row r="304" spans="1:65">
      <c r="A304" s="30"/>
      <c r="B304" s="19">
        <v>1</v>
      </c>
      <c r="C304" s="9">
        <v>6</v>
      </c>
      <c r="D304" s="11">
        <v>1.5204955392480504</v>
      </c>
      <c r="E304" s="11">
        <v>2</v>
      </c>
      <c r="F304" s="11">
        <v>2</v>
      </c>
      <c r="G304" s="11">
        <v>2</v>
      </c>
      <c r="H304" s="11">
        <v>2.2200000000000002</v>
      </c>
      <c r="I304" s="11">
        <v>1.5089999999999999</v>
      </c>
      <c r="J304" s="11">
        <v>2.08</v>
      </c>
      <c r="K304" s="11">
        <v>1.5</v>
      </c>
      <c r="L304" s="11">
        <v>1.3478000000000001</v>
      </c>
      <c r="M304" s="154">
        <v>2.6456499999999998</v>
      </c>
      <c r="N304" s="15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272</v>
      </c>
      <c r="C305" s="12"/>
      <c r="D305" s="23">
        <v>1.5510988099970957</v>
      </c>
      <c r="E305" s="23">
        <v>1.9749999999999999</v>
      </c>
      <c r="F305" s="23">
        <v>1.9000000000000001</v>
      </c>
      <c r="G305" s="23">
        <v>1.7</v>
      </c>
      <c r="H305" s="23">
        <v>2.2616666666666667</v>
      </c>
      <c r="I305" s="23">
        <v>1.5096666666666669</v>
      </c>
      <c r="J305" s="23">
        <v>2.12</v>
      </c>
      <c r="K305" s="23">
        <v>1.5166666666666666</v>
      </c>
      <c r="L305" s="23">
        <v>1.3835</v>
      </c>
      <c r="M305" s="23">
        <v>2.6531150000000001</v>
      </c>
      <c r="N305" s="15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11">
        <v>1.5320041506141788</v>
      </c>
      <c r="E306" s="11">
        <v>1.9750000000000001</v>
      </c>
      <c r="F306" s="11">
        <v>1.9</v>
      </c>
      <c r="G306" s="11">
        <v>1.65</v>
      </c>
      <c r="H306" s="11">
        <v>2.2699999999999996</v>
      </c>
      <c r="I306" s="11">
        <v>1.504</v>
      </c>
      <c r="J306" s="11">
        <v>2.08</v>
      </c>
      <c r="K306" s="11">
        <v>1.5</v>
      </c>
      <c r="L306" s="11">
        <v>1.3854000000000002</v>
      </c>
      <c r="M306" s="11">
        <v>2.6474899999999999</v>
      </c>
      <c r="N306" s="15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274</v>
      </c>
      <c r="C307" s="29"/>
      <c r="D307" s="24">
        <v>3.8824735019679056E-2</v>
      </c>
      <c r="E307" s="24">
        <v>2.7386127875258331E-2</v>
      </c>
      <c r="F307" s="24">
        <v>0.10954451150103324</v>
      </c>
      <c r="G307" s="24">
        <v>0.20976176963402979</v>
      </c>
      <c r="H307" s="24">
        <v>3.1251666622224457E-2</v>
      </c>
      <c r="I307" s="24">
        <v>5.2378112477127994E-2</v>
      </c>
      <c r="J307" s="24">
        <v>9.31665175908169E-2</v>
      </c>
      <c r="K307" s="24">
        <v>4.0824829046386339E-2</v>
      </c>
      <c r="L307" s="24">
        <v>4.6471238416896078E-2</v>
      </c>
      <c r="M307" s="24">
        <v>1.6857693495849344E-2</v>
      </c>
      <c r="N307" s="15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87</v>
      </c>
      <c r="C308" s="29"/>
      <c r="D308" s="13">
        <v>2.5030471798087286E-2</v>
      </c>
      <c r="E308" s="13">
        <v>1.3866393860890294E-2</v>
      </c>
      <c r="F308" s="13">
        <v>5.7655006053175382E-2</v>
      </c>
      <c r="G308" s="13">
        <v>0.12338927625531164</v>
      </c>
      <c r="H308" s="13">
        <v>1.3817980820438227E-2</v>
      </c>
      <c r="I308" s="13">
        <v>3.4695150680367402E-2</v>
      </c>
      <c r="J308" s="13">
        <v>4.3946470561706086E-2</v>
      </c>
      <c r="K308" s="13">
        <v>2.6917469700914069E-2</v>
      </c>
      <c r="L308" s="13">
        <v>3.3589619383372661E-2</v>
      </c>
      <c r="M308" s="13">
        <v>6.3539249131113213E-3</v>
      </c>
      <c r="N308" s="15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275</v>
      </c>
      <c r="C309" s="29"/>
      <c r="D309" s="13">
        <v>-0.12028054502129826</v>
      </c>
      <c r="E309" s="13">
        <v>0.12013877670771289</v>
      </c>
      <c r="F309" s="13">
        <v>7.760186113653389E-2</v>
      </c>
      <c r="G309" s="13">
        <v>-3.5829913719943374E-2</v>
      </c>
      <c r="H309" s="13">
        <v>0.2827243206686636</v>
      </c>
      <c r="I309" s="13">
        <v>-0.14377915279169073</v>
      </c>
      <c r="J309" s="13">
        <v>0.20237681347865899</v>
      </c>
      <c r="K309" s="13">
        <v>-0.13980904067171418</v>
      </c>
      <c r="L309" s="13">
        <v>-0.21533569743031866</v>
      </c>
      <c r="M309" s="13">
        <v>0.5047377167417133</v>
      </c>
      <c r="N309" s="15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276</v>
      </c>
      <c r="C310" s="47"/>
      <c r="D310" s="45">
        <v>0.59</v>
      </c>
      <c r="E310" s="45">
        <v>0.41</v>
      </c>
      <c r="F310" s="45">
        <v>0.24</v>
      </c>
      <c r="G310" s="45">
        <v>0.24</v>
      </c>
      <c r="H310" s="45">
        <v>1.0900000000000001</v>
      </c>
      <c r="I310" s="45">
        <v>0.68</v>
      </c>
      <c r="J310" s="45">
        <v>0.75</v>
      </c>
      <c r="K310" s="45">
        <v>0.67</v>
      </c>
      <c r="L310" s="45">
        <v>0.98</v>
      </c>
      <c r="M310" s="45">
        <v>2.0099999999999998</v>
      </c>
      <c r="N310" s="15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5"/>
    </row>
    <row r="312" spans="1:65" ht="15">
      <c r="B312" s="8" t="s">
        <v>503</v>
      </c>
      <c r="BM312" s="28" t="s">
        <v>67</v>
      </c>
    </row>
    <row r="313" spans="1:65" ht="15">
      <c r="A313" s="25" t="s">
        <v>39</v>
      </c>
      <c r="B313" s="18" t="s">
        <v>111</v>
      </c>
      <c r="C313" s="15" t="s">
        <v>112</v>
      </c>
      <c r="D313" s="16" t="s">
        <v>232</v>
      </c>
      <c r="E313" s="17" t="s">
        <v>232</v>
      </c>
      <c r="F313" s="17" t="s">
        <v>232</v>
      </c>
      <c r="G313" s="17" t="s">
        <v>232</v>
      </c>
      <c r="H313" s="17" t="s">
        <v>232</v>
      </c>
      <c r="I313" s="17" t="s">
        <v>232</v>
      </c>
      <c r="J313" s="17" t="s">
        <v>232</v>
      </c>
      <c r="K313" s="17" t="s">
        <v>232</v>
      </c>
      <c r="L313" s="17" t="s">
        <v>232</v>
      </c>
      <c r="M313" s="17" t="s">
        <v>232</v>
      </c>
      <c r="N313" s="15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233</v>
      </c>
      <c r="C314" s="9" t="s">
        <v>233</v>
      </c>
      <c r="D314" s="150" t="s">
        <v>237</v>
      </c>
      <c r="E314" s="151" t="s">
        <v>238</v>
      </c>
      <c r="F314" s="151" t="s">
        <v>239</v>
      </c>
      <c r="G314" s="151" t="s">
        <v>249</v>
      </c>
      <c r="H314" s="151" t="s">
        <v>252</v>
      </c>
      <c r="I314" s="151" t="s">
        <v>253</v>
      </c>
      <c r="J314" s="151" t="s">
        <v>259</v>
      </c>
      <c r="K314" s="151" t="s">
        <v>279</v>
      </c>
      <c r="L314" s="151" t="s">
        <v>262</v>
      </c>
      <c r="M314" s="151" t="s">
        <v>264</v>
      </c>
      <c r="N314" s="15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3</v>
      </c>
    </row>
    <row r="315" spans="1:65">
      <c r="A315" s="30"/>
      <c r="B315" s="19"/>
      <c r="C315" s="9"/>
      <c r="D315" s="10" t="s">
        <v>300</v>
      </c>
      <c r="E315" s="11" t="s">
        <v>300</v>
      </c>
      <c r="F315" s="11" t="s">
        <v>301</v>
      </c>
      <c r="G315" s="11" t="s">
        <v>300</v>
      </c>
      <c r="H315" s="11" t="s">
        <v>301</v>
      </c>
      <c r="I315" s="11" t="s">
        <v>300</v>
      </c>
      <c r="J315" s="11" t="s">
        <v>300</v>
      </c>
      <c r="K315" s="11" t="s">
        <v>301</v>
      </c>
      <c r="L315" s="11" t="s">
        <v>300</v>
      </c>
      <c r="M315" s="11" t="s">
        <v>300</v>
      </c>
      <c r="N315" s="15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15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153">
        <v>1.5645067444436489</v>
      </c>
      <c r="E317" s="22">
        <v>1.2</v>
      </c>
      <c r="F317" s="22">
        <v>1.1299999999999999</v>
      </c>
      <c r="G317" s="22">
        <v>1.1000000000000001</v>
      </c>
      <c r="H317" s="22">
        <v>1.31</v>
      </c>
      <c r="I317" s="22">
        <v>1.27</v>
      </c>
      <c r="J317" s="22">
        <v>1.27</v>
      </c>
      <c r="K317" s="153">
        <v>1.1000000000000001</v>
      </c>
      <c r="L317" s="22">
        <v>1.0832999999999999</v>
      </c>
      <c r="M317" s="22">
        <v>1.1115600000000001</v>
      </c>
      <c r="N317" s="15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54">
        <v>1.5364835509693067</v>
      </c>
      <c r="E318" s="11">
        <v>1.2</v>
      </c>
      <c r="F318" s="11">
        <v>1.1299999999999999</v>
      </c>
      <c r="G318" s="11">
        <v>1</v>
      </c>
      <c r="H318" s="11">
        <v>1.29</v>
      </c>
      <c r="I318" s="11">
        <v>1.264</v>
      </c>
      <c r="J318" s="11">
        <v>1.26</v>
      </c>
      <c r="K318" s="154">
        <v>1.1000000000000001</v>
      </c>
      <c r="L318" s="11">
        <v>1.06</v>
      </c>
      <c r="M318" s="11">
        <v>1.1521999999999999</v>
      </c>
      <c r="N318" s="15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11</v>
      </c>
    </row>
    <row r="319" spans="1:65">
      <c r="A319" s="30"/>
      <c r="B319" s="19">
        <v>1</v>
      </c>
      <c r="C319" s="9">
        <v>3</v>
      </c>
      <c r="D319" s="154">
        <v>1.5224065107381701</v>
      </c>
      <c r="E319" s="11">
        <v>1.2</v>
      </c>
      <c r="F319" s="148">
        <v>0.95</v>
      </c>
      <c r="G319" s="11">
        <v>1.1000000000000001</v>
      </c>
      <c r="H319" s="11">
        <v>1.31</v>
      </c>
      <c r="I319" s="11">
        <v>1.242</v>
      </c>
      <c r="J319" s="11">
        <v>1.28</v>
      </c>
      <c r="K319" s="154">
        <v>1.1000000000000001</v>
      </c>
      <c r="L319" s="11">
        <v>1.0793999999999999</v>
      </c>
      <c r="M319" s="11">
        <v>1.15219</v>
      </c>
      <c r="N319" s="15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54">
        <v>1.4552142635997831</v>
      </c>
      <c r="E320" s="11">
        <v>1.2</v>
      </c>
      <c r="F320" s="11">
        <v>1.1100000000000001</v>
      </c>
      <c r="G320" s="11">
        <v>1.2</v>
      </c>
      <c r="H320" s="11">
        <v>1.28</v>
      </c>
      <c r="I320" s="11">
        <v>1.244</v>
      </c>
      <c r="J320" s="11">
        <v>1.3</v>
      </c>
      <c r="K320" s="154">
        <v>1.2</v>
      </c>
      <c r="L320" s="11">
        <v>1.1309</v>
      </c>
      <c r="M320" s="11">
        <v>1.14734</v>
      </c>
      <c r="N320" s="15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1.1937137500000004</v>
      </c>
    </row>
    <row r="321" spans="1:65">
      <c r="A321" s="30"/>
      <c r="B321" s="19">
        <v>1</v>
      </c>
      <c r="C321" s="9">
        <v>5</v>
      </c>
      <c r="D321" s="154">
        <v>1.5085110055151427</v>
      </c>
      <c r="E321" s="11">
        <v>1.25</v>
      </c>
      <c r="F321" s="11">
        <v>1.2</v>
      </c>
      <c r="G321" s="11">
        <v>1.2</v>
      </c>
      <c r="H321" s="11">
        <v>1.3</v>
      </c>
      <c r="I321" s="11">
        <v>1.25</v>
      </c>
      <c r="J321" s="148">
        <v>1.37</v>
      </c>
      <c r="K321" s="154">
        <v>1.1000000000000001</v>
      </c>
      <c r="L321" s="11">
        <v>1.0907</v>
      </c>
      <c r="M321" s="11">
        <v>1.1553800000000001</v>
      </c>
      <c r="N321" s="15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30</v>
      </c>
    </row>
    <row r="322" spans="1:65">
      <c r="A322" s="30"/>
      <c r="B322" s="19">
        <v>1</v>
      </c>
      <c r="C322" s="9">
        <v>6</v>
      </c>
      <c r="D322" s="154">
        <v>1.5852774489470003</v>
      </c>
      <c r="E322" s="11">
        <v>1.2</v>
      </c>
      <c r="F322" s="11">
        <v>1.21</v>
      </c>
      <c r="G322" s="148">
        <v>1.5</v>
      </c>
      <c r="H322" s="11">
        <v>1.3</v>
      </c>
      <c r="I322" s="11">
        <v>1.2689999999999999</v>
      </c>
      <c r="J322" s="11">
        <v>1.29</v>
      </c>
      <c r="K322" s="154">
        <v>1.1000000000000001</v>
      </c>
      <c r="L322" s="11">
        <v>1.0837000000000001</v>
      </c>
      <c r="M322" s="11">
        <v>1.13659</v>
      </c>
      <c r="N322" s="15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272</v>
      </c>
      <c r="C323" s="12"/>
      <c r="D323" s="23">
        <v>1.5287332540355087</v>
      </c>
      <c r="E323" s="23">
        <v>1.2083333333333333</v>
      </c>
      <c r="F323" s="23">
        <v>1.1216666666666668</v>
      </c>
      <c r="G323" s="23">
        <v>1.1833333333333333</v>
      </c>
      <c r="H323" s="23">
        <v>1.2983333333333333</v>
      </c>
      <c r="I323" s="23">
        <v>1.2565</v>
      </c>
      <c r="J323" s="23">
        <v>1.2950000000000002</v>
      </c>
      <c r="K323" s="23">
        <v>1.1166666666666665</v>
      </c>
      <c r="L323" s="23">
        <v>1.0880000000000001</v>
      </c>
      <c r="M323" s="23">
        <v>1.1425433333333335</v>
      </c>
      <c r="N323" s="15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273</v>
      </c>
      <c r="C324" s="29"/>
      <c r="D324" s="11">
        <v>1.5294450308537384</v>
      </c>
      <c r="E324" s="11">
        <v>1.2</v>
      </c>
      <c r="F324" s="11">
        <v>1.1299999999999999</v>
      </c>
      <c r="G324" s="11">
        <v>1.1499999999999999</v>
      </c>
      <c r="H324" s="11">
        <v>1.3</v>
      </c>
      <c r="I324" s="11">
        <v>1.2570000000000001</v>
      </c>
      <c r="J324" s="11">
        <v>1.2850000000000001</v>
      </c>
      <c r="K324" s="11">
        <v>1.1000000000000001</v>
      </c>
      <c r="L324" s="11">
        <v>1.0834999999999999</v>
      </c>
      <c r="M324" s="11">
        <v>1.1497649999999999</v>
      </c>
      <c r="N324" s="15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274</v>
      </c>
      <c r="C325" s="29"/>
      <c r="D325" s="24">
        <v>4.5587420781154665E-2</v>
      </c>
      <c r="E325" s="24">
        <v>2.041241452319317E-2</v>
      </c>
      <c r="F325" s="24">
        <v>9.3470137833784467E-2</v>
      </c>
      <c r="G325" s="24">
        <v>0.17224014243684882</v>
      </c>
      <c r="H325" s="24">
        <v>1.169045194450013E-2</v>
      </c>
      <c r="I325" s="24">
        <v>1.2676750372236558E-2</v>
      </c>
      <c r="J325" s="24">
        <v>3.937003937005909E-2</v>
      </c>
      <c r="K325" s="24">
        <v>4.0824829046386249E-2</v>
      </c>
      <c r="L325" s="24">
        <v>2.3436040621231224E-2</v>
      </c>
      <c r="M325" s="24">
        <v>1.6549963947594133E-2</v>
      </c>
      <c r="N325" s="204"/>
      <c r="O325" s="205"/>
      <c r="P325" s="205"/>
      <c r="Q325" s="205"/>
      <c r="R325" s="205"/>
      <c r="S325" s="205"/>
      <c r="T325" s="205"/>
      <c r="U325" s="205"/>
      <c r="V325" s="205"/>
      <c r="W325" s="205"/>
      <c r="X325" s="205"/>
      <c r="Y325" s="205"/>
      <c r="Z325" s="205"/>
      <c r="AA325" s="205"/>
      <c r="AB325" s="205"/>
      <c r="AC325" s="205"/>
      <c r="AD325" s="205"/>
      <c r="AE325" s="205"/>
      <c r="AF325" s="205"/>
      <c r="AG325" s="205"/>
      <c r="AH325" s="205"/>
      <c r="AI325" s="205"/>
      <c r="AJ325" s="205"/>
      <c r="AK325" s="205"/>
      <c r="AL325" s="205"/>
      <c r="AM325" s="205"/>
      <c r="AN325" s="205"/>
      <c r="AO325" s="205"/>
      <c r="AP325" s="205"/>
      <c r="AQ325" s="205"/>
      <c r="AR325" s="205"/>
      <c r="AS325" s="205"/>
      <c r="AT325" s="205"/>
      <c r="AU325" s="205"/>
      <c r="AV325" s="205"/>
      <c r="AW325" s="205"/>
      <c r="AX325" s="205"/>
      <c r="AY325" s="205"/>
      <c r="AZ325" s="205"/>
      <c r="BA325" s="205"/>
      <c r="BB325" s="205"/>
      <c r="BC325" s="205"/>
      <c r="BD325" s="205"/>
      <c r="BE325" s="205"/>
      <c r="BF325" s="205"/>
      <c r="BG325" s="205"/>
      <c r="BH325" s="205"/>
      <c r="BI325" s="205"/>
      <c r="BJ325" s="205"/>
      <c r="BK325" s="205"/>
      <c r="BL325" s="205"/>
      <c r="BM325" s="56"/>
    </row>
    <row r="326" spans="1:65">
      <c r="A326" s="30"/>
      <c r="B326" s="3" t="s">
        <v>87</v>
      </c>
      <c r="C326" s="29"/>
      <c r="D326" s="13">
        <v>2.9820389306515198E-2</v>
      </c>
      <c r="E326" s="13">
        <v>1.689303270884952E-2</v>
      </c>
      <c r="F326" s="13">
        <v>8.3331475037549285E-2</v>
      </c>
      <c r="G326" s="13">
        <v>0.14555504994663279</v>
      </c>
      <c r="H326" s="13">
        <v>9.0041991870347601E-3</v>
      </c>
      <c r="I326" s="13">
        <v>1.0088937821119425E-2</v>
      </c>
      <c r="J326" s="13">
        <v>3.0401574803134428E-2</v>
      </c>
      <c r="K326" s="13">
        <v>3.6559548399748884E-2</v>
      </c>
      <c r="L326" s="13">
        <v>2.1540478512161051E-2</v>
      </c>
      <c r="M326" s="13">
        <v>1.4485195847504658E-2</v>
      </c>
      <c r="N326" s="15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275</v>
      </c>
      <c r="C327" s="29"/>
      <c r="D327" s="13">
        <v>0.28065313316153762</v>
      </c>
      <c r="E327" s="13">
        <v>1.2247143281488571E-2</v>
      </c>
      <c r="F327" s="13">
        <v>-6.0355410443528434E-2</v>
      </c>
      <c r="G327" s="13">
        <v>-8.6959010622663646E-3</v>
      </c>
      <c r="H327" s="13">
        <v>8.7642102919006204E-2</v>
      </c>
      <c r="I327" s="13">
        <v>5.259740871712304E-2</v>
      </c>
      <c r="J327" s="13">
        <v>8.4849697006505798E-2</v>
      </c>
      <c r="K327" s="13">
        <v>-6.454401931227971E-2</v>
      </c>
      <c r="L327" s="13">
        <v>-8.8558710159785115E-2</v>
      </c>
      <c r="M327" s="13">
        <v>-4.2866572213536847E-2</v>
      </c>
      <c r="N327" s="15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276</v>
      </c>
      <c r="C328" s="47"/>
      <c r="D328" s="45">
        <v>2.4900000000000002</v>
      </c>
      <c r="E328" s="45">
        <v>0</v>
      </c>
      <c r="F328" s="45">
        <v>0.67</v>
      </c>
      <c r="G328" s="45">
        <v>0.19</v>
      </c>
      <c r="H328" s="45">
        <v>0.7</v>
      </c>
      <c r="I328" s="45">
        <v>0.37</v>
      </c>
      <c r="J328" s="45">
        <v>0.67</v>
      </c>
      <c r="K328" s="45" t="s">
        <v>277</v>
      </c>
      <c r="L328" s="45">
        <v>0.94</v>
      </c>
      <c r="M328" s="45">
        <v>0.51</v>
      </c>
      <c r="N328" s="15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BM329" s="55"/>
    </row>
    <row r="330" spans="1:65" ht="15">
      <c r="B330" s="8" t="s">
        <v>504</v>
      </c>
      <c r="BM330" s="28" t="s">
        <v>67</v>
      </c>
    </row>
    <row r="331" spans="1:65" ht="15">
      <c r="A331" s="25" t="s">
        <v>52</v>
      </c>
      <c r="B331" s="18" t="s">
        <v>111</v>
      </c>
      <c r="C331" s="15" t="s">
        <v>112</v>
      </c>
      <c r="D331" s="16" t="s">
        <v>232</v>
      </c>
      <c r="E331" s="17" t="s">
        <v>232</v>
      </c>
      <c r="F331" s="17" t="s">
        <v>232</v>
      </c>
      <c r="G331" s="17" t="s">
        <v>232</v>
      </c>
      <c r="H331" s="17" t="s">
        <v>232</v>
      </c>
      <c r="I331" s="17" t="s">
        <v>232</v>
      </c>
      <c r="J331" s="17" t="s">
        <v>232</v>
      </c>
      <c r="K331" s="17" t="s">
        <v>232</v>
      </c>
      <c r="L331" s="17" t="s">
        <v>232</v>
      </c>
      <c r="M331" s="17" t="s">
        <v>232</v>
      </c>
      <c r="N331" s="17" t="s">
        <v>232</v>
      </c>
      <c r="O331" s="17" t="s">
        <v>232</v>
      </c>
      <c r="P331" s="17" t="s">
        <v>232</v>
      </c>
      <c r="Q331" s="17" t="s">
        <v>232</v>
      </c>
      <c r="R331" s="17" t="s">
        <v>232</v>
      </c>
      <c r="S331" s="17" t="s">
        <v>232</v>
      </c>
      <c r="T331" s="17" t="s">
        <v>232</v>
      </c>
      <c r="U331" s="17" t="s">
        <v>232</v>
      </c>
      <c r="V331" s="17" t="s">
        <v>232</v>
      </c>
      <c r="W331" s="17" t="s">
        <v>232</v>
      </c>
      <c r="X331" s="17" t="s">
        <v>232</v>
      </c>
      <c r="Y331" s="17" t="s">
        <v>232</v>
      </c>
      <c r="Z331" s="17" t="s">
        <v>232</v>
      </c>
      <c r="AA331" s="17" t="s">
        <v>232</v>
      </c>
      <c r="AB331" s="152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233</v>
      </c>
      <c r="C332" s="9" t="s">
        <v>233</v>
      </c>
      <c r="D332" s="150" t="s">
        <v>235</v>
      </c>
      <c r="E332" s="151" t="s">
        <v>237</v>
      </c>
      <c r="F332" s="151" t="s">
        <v>238</v>
      </c>
      <c r="G332" s="151" t="s">
        <v>239</v>
      </c>
      <c r="H332" s="151" t="s">
        <v>240</v>
      </c>
      <c r="I332" s="151" t="s">
        <v>241</v>
      </c>
      <c r="J332" s="151" t="s">
        <v>242</v>
      </c>
      <c r="K332" s="151" t="s">
        <v>243</v>
      </c>
      <c r="L332" s="151" t="s">
        <v>244</v>
      </c>
      <c r="M332" s="151" t="s">
        <v>245</v>
      </c>
      <c r="N332" s="151" t="s">
        <v>246</v>
      </c>
      <c r="O332" s="151" t="s">
        <v>247</v>
      </c>
      <c r="P332" s="151" t="s">
        <v>248</v>
      </c>
      <c r="Q332" s="151" t="s">
        <v>249</v>
      </c>
      <c r="R332" s="151" t="s">
        <v>250</v>
      </c>
      <c r="S332" s="151" t="s">
        <v>252</v>
      </c>
      <c r="T332" s="151" t="s">
        <v>254</v>
      </c>
      <c r="U332" s="151" t="s">
        <v>258</v>
      </c>
      <c r="V332" s="151" t="s">
        <v>259</v>
      </c>
      <c r="W332" s="151" t="s">
        <v>260</v>
      </c>
      <c r="X332" s="151" t="s">
        <v>279</v>
      </c>
      <c r="Y332" s="151" t="s">
        <v>262</v>
      </c>
      <c r="Z332" s="151" t="s">
        <v>303</v>
      </c>
      <c r="AA332" s="151" t="s">
        <v>280</v>
      </c>
      <c r="AB332" s="15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1</v>
      </c>
    </row>
    <row r="333" spans="1:65">
      <c r="A333" s="30"/>
      <c r="B333" s="19"/>
      <c r="C333" s="9"/>
      <c r="D333" s="10" t="s">
        <v>300</v>
      </c>
      <c r="E333" s="11" t="s">
        <v>115</v>
      </c>
      <c r="F333" s="11" t="s">
        <v>115</v>
      </c>
      <c r="G333" s="11" t="s">
        <v>301</v>
      </c>
      <c r="H333" s="11" t="s">
        <v>115</v>
      </c>
      <c r="I333" s="11" t="s">
        <v>115</v>
      </c>
      <c r="J333" s="11" t="s">
        <v>300</v>
      </c>
      <c r="K333" s="11" t="s">
        <v>115</v>
      </c>
      <c r="L333" s="11" t="s">
        <v>301</v>
      </c>
      <c r="M333" s="11" t="s">
        <v>301</v>
      </c>
      <c r="N333" s="11" t="s">
        <v>301</v>
      </c>
      <c r="O333" s="11" t="s">
        <v>301</v>
      </c>
      <c r="P333" s="11" t="s">
        <v>301</v>
      </c>
      <c r="Q333" s="11" t="s">
        <v>300</v>
      </c>
      <c r="R333" s="11" t="s">
        <v>115</v>
      </c>
      <c r="S333" s="11" t="s">
        <v>301</v>
      </c>
      <c r="T333" s="11" t="s">
        <v>301</v>
      </c>
      <c r="U333" s="11" t="s">
        <v>115</v>
      </c>
      <c r="V333" s="11" t="s">
        <v>115</v>
      </c>
      <c r="W333" s="11" t="s">
        <v>301</v>
      </c>
      <c r="X333" s="11" t="s">
        <v>301</v>
      </c>
      <c r="Y333" s="11" t="s">
        <v>115</v>
      </c>
      <c r="Z333" s="11" t="s">
        <v>115</v>
      </c>
      <c r="AA333" s="11" t="s">
        <v>115</v>
      </c>
      <c r="AB333" s="15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15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4.03</v>
      </c>
      <c r="E335" s="22">
        <v>3.9837590000000001</v>
      </c>
      <c r="F335" s="22">
        <v>4.07</v>
      </c>
      <c r="G335" s="22">
        <v>4.28</v>
      </c>
      <c r="H335" s="153">
        <v>4.3249999999999993</v>
      </c>
      <c r="I335" s="153">
        <v>4.29</v>
      </c>
      <c r="J335" s="22">
        <v>3.9900000000000007</v>
      </c>
      <c r="K335" s="22">
        <v>4.12</v>
      </c>
      <c r="L335" s="153">
        <v>3.88</v>
      </c>
      <c r="M335" s="22">
        <v>4.0999999999999996</v>
      </c>
      <c r="N335" s="22">
        <v>4.05</v>
      </c>
      <c r="O335" s="22">
        <v>4.05</v>
      </c>
      <c r="P335" s="153">
        <v>3.85</v>
      </c>
      <c r="Q335" s="22">
        <v>4.0911999999999997</v>
      </c>
      <c r="R335" s="22">
        <v>3.9845826053191669</v>
      </c>
      <c r="S335" s="22">
        <v>3.903</v>
      </c>
      <c r="T335" s="22">
        <v>3.9699999999999998</v>
      </c>
      <c r="U335" s="22">
        <v>4.05</v>
      </c>
      <c r="V335" s="22">
        <v>4.07</v>
      </c>
      <c r="W335" s="22">
        <v>4.16</v>
      </c>
      <c r="X335" s="22">
        <v>3.9800000000000004</v>
      </c>
      <c r="Y335" s="22">
        <v>4.0316000000000001</v>
      </c>
      <c r="Z335" s="22">
        <v>4.0799000000000003</v>
      </c>
      <c r="AA335" s="22">
        <v>4.1478999999999999</v>
      </c>
      <c r="AB335" s="15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4.13</v>
      </c>
      <c r="E336" s="11">
        <v>3.9422779999999999</v>
      </c>
      <c r="F336" s="11">
        <v>4.1000000000000005</v>
      </c>
      <c r="G336" s="11">
        <v>4.25</v>
      </c>
      <c r="H336" s="154">
        <v>4.24</v>
      </c>
      <c r="I336" s="154">
        <v>4.34</v>
      </c>
      <c r="J336" s="11">
        <v>3.9599999999999995</v>
      </c>
      <c r="K336" s="11">
        <v>4.1399999999999997</v>
      </c>
      <c r="L336" s="154">
        <v>3.84</v>
      </c>
      <c r="M336" s="11">
        <v>4.09</v>
      </c>
      <c r="N336" s="11">
        <v>3.94</v>
      </c>
      <c r="O336" s="11">
        <v>3.8900000000000006</v>
      </c>
      <c r="P336" s="154">
        <v>3.9599999999999995</v>
      </c>
      <c r="Q336" s="11">
        <v>4.0545</v>
      </c>
      <c r="R336" s="11">
        <v>4.0653811748573698</v>
      </c>
      <c r="S336" s="11">
        <v>3.98</v>
      </c>
      <c r="T336" s="11">
        <v>4.01</v>
      </c>
      <c r="U336" s="11">
        <v>4.07</v>
      </c>
      <c r="V336" s="11">
        <v>4.1100000000000003</v>
      </c>
      <c r="W336" s="11">
        <v>4.17</v>
      </c>
      <c r="X336" s="11">
        <v>4</v>
      </c>
      <c r="Y336" s="11">
        <v>4.1539000000000001</v>
      </c>
      <c r="Z336" s="11">
        <v>4.2737999999999996</v>
      </c>
      <c r="AA336" s="11">
        <v>4.0959000000000003</v>
      </c>
      <c r="AB336" s="15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 t="e">
        <v>#N/A</v>
      </c>
    </row>
    <row r="337" spans="1:65">
      <c r="A337" s="30"/>
      <c r="B337" s="19">
        <v>1</v>
      </c>
      <c r="C337" s="9">
        <v>3</v>
      </c>
      <c r="D337" s="11">
        <v>4.12</v>
      </c>
      <c r="E337" s="11">
        <v>3.9499010000000001</v>
      </c>
      <c r="F337" s="11">
        <v>4.0599999999999996</v>
      </c>
      <c r="G337" s="11">
        <v>4.18</v>
      </c>
      <c r="H337" s="154">
        <v>4.2949999999999999</v>
      </c>
      <c r="I337" s="154">
        <v>4.33</v>
      </c>
      <c r="J337" s="11">
        <v>4.1900000000000004</v>
      </c>
      <c r="K337" s="11">
        <v>4.0199999999999996</v>
      </c>
      <c r="L337" s="154">
        <v>3.81</v>
      </c>
      <c r="M337" s="11">
        <v>4.04</v>
      </c>
      <c r="N337" s="11">
        <v>4.1900000000000004</v>
      </c>
      <c r="O337" s="11">
        <v>3.9900000000000007</v>
      </c>
      <c r="P337" s="154">
        <v>3.84</v>
      </c>
      <c r="Q337" s="11">
        <v>4.1188000000000002</v>
      </c>
      <c r="R337" s="11">
        <v>4.1074171911155437</v>
      </c>
      <c r="S337" s="148">
        <v>4.6440000000000001</v>
      </c>
      <c r="T337" s="11">
        <v>3.9699999999999998</v>
      </c>
      <c r="U337" s="11">
        <v>4.1500000000000004</v>
      </c>
      <c r="V337" s="11">
        <v>4.09</v>
      </c>
      <c r="W337" s="11">
        <v>4.1100000000000003</v>
      </c>
      <c r="X337" s="11">
        <v>4.01</v>
      </c>
      <c r="Y337" s="11">
        <v>3.9485999999999999</v>
      </c>
      <c r="Z337" s="11">
        <v>4.2236000000000002</v>
      </c>
      <c r="AA337" s="11">
        <v>4.0586000000000002</v>
      </c>
      <c r="AB337" s="15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4.03</v>
      </c>
      <c r="E338" s="11">
        <v>3.9018860000000002</v>
      </c>
      <c r="F338" s="11">
        <v>4.07</v>
      </c>
      <c r="G338" s="11">
        <v>4.03</v>
      </c>
      <c r="H338" s="154">
        <v>4.3</v>
      </c>
      <c r="I338" s="154">
        <v>4.29</v>
      </c>
      <c r="J338" s="11">
        <v>4.21</v>
      </c>
      <c r="K338" s="11">
        <v>3.95</v>
      </c>
      <c r="L338" s="154">
        <v>3.82</v>
      </c>
      <c r="M338" s="11">
        <v>4</v>
      </c>
      <c r="N338" s="11">
        <v>4.2</v>
      </c>
      <c r="O338" s="11">
        <v>3.91</v>
      </c>
      <c r="P338" s="154">
        <v>3.8599999999999994</v>
      </c>
      <c r="Q338" s="11">
        <v>4.0861000000000001</v>
      </c>
      <c r="R338" s="11">
        <v>4.086400879470899</v>
      </c>
      <c r="S338" s="11">
        <v>3.9590000000000001</v>
      </c>
      <c r="T338" s="11">
        <v>4.0199999999999996</v>
      </c>
      <c r="U338" s="11">
        <v>4.1100000000000003</v>
      </c>
      <c r="V338" s="11">
        <v>4.0999999999999996</v>
      </c>
      <c r="W338" s="11">
        <v>4.12</v>
      </c>
      <c r="X338" s="11">
        <v>3.9900000000000007</v>
      </c>
      <c r="Y338" s="11">
        <v>4.0545999999999998</v>
      </c>
      <c r="Z338" s="11">
        <v>4.1612</v>
      </c>
      <c r="AA338" s="11">
        <v>4.1041999999999996</v>
      </c>
      <c r="AB338" s="152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4.0746658063379222</v>
      </c>
    </row>
    <row r="339" spans="1:65">
      <c r="A339" s="30"/>
      <c r="B339" s="19">
        <v>1</v>
      </c>
      <c r="C339" s="9">
        <v>5</v>
      </c>
      <c r="D339" s="11">
        <v>4.1900000000000004</v>
      </c>
      <c r="E339" s="11">
        <v>3.9373279999999995</v>
      </c>
      <c r="F339" s="11">
        <v>4.1099999999999994</v>
      </c>
      <c r="G339" s="11">
        <v>4.3600000000000003</v>
      </c>
      <c r="H339" s="154">
        <v>4.3099999999999996</v>
      </c>
      <c r="I339" s="154">
        <v>4.34</v>
      </c>
      <c r="J339" s="11">
        <v>4.26</v>
      </c>
      <c r="K339" s="11">
        <v>4.17</v>
      </c>
      <c r="L339" s="154">
        <v>3.85</v>
      </c>
      <c r="M339" s="11">
        <v>4</v>
      </c>
      <c r="N339" s="11">
        <v>4.05</v>
      </c>
      <c r="O339" s="11">
        <v>3.94</v>
      </c>
      <c r="P339" s="154">
        <v>3.82</v>
      </c>
      <c r="Q339" s="11">
        <v>4.0616000000000003</v>
      </c>
      <c r="R339" s="11">
        <v>3.9902261591090711</v>
      </c>
      <c r="S339" s="11">
        <v>3.9940000000000002</v>
      </c>
      <c r="T339" s="11">
        <v>4.0599999999999996</v>
      </c>
      <c r="U339" s="11">
        <v>4.13</v>
      </c>
      <c r="V339" s="11">
        <v>4.0999999999999996</v>
      </c>
      <c r="W339" s="11">
        <v>4.12</v>
      </c>
      <c r="X339" s="11">
        <v>3.9800000000000004</v>
      </c>
      <c r="Y339" s="11">
        <v>4.0793999999999997</v>
      </c>
      <c r="Z339" s="11">
        <v>4.1821999999999999</v>
      </c>
      <c r="AA339" s="11">
        <v>4.1170999999999998</v>
      </c>
      <c r="AB339" s="152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31</v>
      </c>
    </row>
    <row r="340" spans="1:65">
      <c r="A340" s="30"/>
      <c r="B340" s="19">
        <v>1</v>
      </c>
      <c r="C340" s="9">
        <v>6</v>
      </c>
      <c r="D340" s="11">
        <v>4.13</v>
      </c>
      <c r="E340" s="11">
        <v>3.9930649999999996</v>
      </c>
      <c r="F340" s="11">
        <v>4.07</v>
      </c>
      <c r="G340" s="148">
        <v>4.41</v>
      </c>
      <c r="H340" s="154">
        <v>4.2949999999999999</v>
      </c>
      <c r="I340" s="154">
        <v>4.3600000000000003</v>
      </c>
      <c r="J340" s="11">
        <v>4.22</v>
      </c>
      <c r="K340" s="11">
        <v>4.1100000000000003</v>
      </c>
      <c r="L340" s="154">
        <v>3.88</v>
      </c>
      <c r="M340" s="11">
        <v>3.9900000000000007</v>
      </c>
      <c r="N340" s="11">
        <v>4.3499999999999996</v>
      </c>
      <c r="O340" s="11">
        <v>3.94</v>
      </c>
      <c r="P340" s="154">
        <v>3.84</v>
      </c>
      <c r="Q340" s="11">
        <v>3.9687999999999999</v>
      </c>
      <c r="R340" s="11">
        <v>4.1200163754250267</v>
      </c>
      <c r="S340" s="11">
        <v>4.0430000000000001</v>
      </c>
      <c r="T340" s="11">
        <v>4.03</v>
      </c>
      <c r="U340" s="11">
        <v>4.08</v>
      </c>
      <c r="V340" s="11">
        <v>4.12</v>
      </c>
      <c r="W340" s="11">
        <v>4.1500000000000004</v>
      </c>
      <c r="X340" s="11">
        <v>4.05</v>
      </c>
      <c r="Y340" s="11">
        <v>4.0816999999999997</v>
      </c>
      <c r="Z340" s="11">
        <v>4.2801</v>
      </c>
      <c r="AA340" s="11">
        <v>4.0183999999999997</v>
      </c>
      <c r="AB340" s="152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272</v>
      </c>
      <c r="C341" s="12"/>
      <c r="D341" s="23">
        <v>4.1050000000000004</v>
      </c>
      <c r="E341" s="23">
        <v>3.9513694999999998</v>
      </c>
      <c r="F341" s="23">
        <v>4.08</v>
      </c>
      <c r="G341" s="23">
        <v>4.2516666666666669</v>
      </c>
      <c r="H341" s="23">
        <v>4.2941666666666665</v>
      </c>
      <c r="I341" s="23">
        <v>4.3250000000000002</v>
      </c>
      <c r="J341" s="23">
        <v>4.1383333333333328</v>
      </c>
      <c r="K341" s="23">
        <v>4.085</v>
      </c>
      <c r="L341" s="23">
        <v>3.8466666666666662</v>
      </c>
      <c r="M341" s="23">
        <v>4.0366666666666671</v>
      </c>
      <c r="N341" s="23">
        <v>4.13</v>
      </c>
      <c r="O341" s="23">
        <v>3.9533333333333336</v>
      </c>
      <c r="P341" s="23">
        <v>3.8616666666666664</v>
      </c>
      <c r="Q341" s="23">
        <v>4.0635000000000003</v>
      </c>
      <c r="R341" s="23">
        <v>4.0590040642161798</v>
      </c>
      <c r="S341" s="23">
        <v>4.0871666666666666</v>
      </c>
      <c r="T341" s="23">
        <v>4.01</v>
      </c>
      <c r="U341" s="23">
        <v>4.0983333333333336</v>
      </c>
      <c r="V341" s="23">
        <v>4.0983333333333336</v>
      </c>
      <c r="W341" s="23">
        <v>4.1383333333333345</v>
      </c>
      <c r="X341" s="23">
        <v>4.0016666666666669</v>
      </c>
      <c r="Y341" s="23">
        <v>4.0583</v>
      </c>
      <c r="Z341" s="23">
        <v>4.2001333333333344</v>
      </c>
      <c r="AA341" s="23">
        <v>4.0903499999999999</v>
      </c>
      <c r="AB341" s="152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273</v>
      </c>
      <c r="C342" s="29"/>
      <c r="D342" s="11">
        <v>4.125</v>
      </c>
      <c r="E342" s="11">
        <v>3.9460895000000002</v>
      </c>
      <c r="F342" s="11">
        <v>4.07</v>
      </c>
      <c r="G342" s="11">
        <v>4.2650000000000006</v>
      </c>
      <c r="H342" s="11">
        <v>4.2974999999999994</v>
      </c>
      <c r="I342" s="11">
        <v>4.335</v>
      </c>
      <c r="J342" s="11">
        <v>4.2</v>
      </c>
      <c r="K342" s="11">
        <v>4.1150000000000002</v>
      </c>
      <c r="L342" s="11">
        <v>3.8449999999999998</v>
      </c>
      <c r="M342" s="11">
        <v>4.0199999999999996</v>
      </c>
      <c r="N342" s="11">
        <v>4.12</v>
      </c>
      <c r="O342" s="11">
        <v>3.94</v>
      </c>
      <c r="P342" s="11">
        <v>3.8449999999999998</v>
      </c>
      <c r="Q342" s="11">
        <v>4.0738500000000002</v>
      </c>
      <c r="R342" s="11">
        <v>4.0758910271641344</v>
      </c>
      <c r="S342" s="11">
        <v>3.9870000000000001</v>
      </c>
      <c r="T342" s="11">
        <v>4.0149999999999997</v>
      </c>
      <c r="U342" s="11">
        <v>4.0950000000000006</v>
      </c>
      <c r="V342" s="11">
        <v>4.0999999999999996</v>
      </c>
      <c r="W342" s="11">
        <v>4.1349999999999998</v>
      </c>
      <c r="X342" s="11">
        <v>3.9950000000000001</v>
      </c>
      <c r="Y342" s="11">
        <v>4.0670000000000002</v>
      </c>
      <c r="Z342" s="11">
        <v>4.2028999999999996</v>
      </c>
      <c r="AA342" s="11">
        <v>4.1000499999999995</v>
      </c>
      <c r="AB342" s="152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274</v>
      </c>
      <c r="C343" s="29"/>
      <c r="D343" s="24">
        <v>6.3166446789414993E-2</v>
      </c>
      <c r="E343" s="24">
        <v>3.3221037881137824E-2</v>
      </c>
      <c r="F343" s="24">
        <v>1.9999999999999928E-2</v>
      </c>
      <c r="G343" s="24">
        <v>0.1355605645704778</v>
      </c>
      <c r="H343" s="24">
        <v>2.8881943609574658E-2</v>
      </c>
      <c r="I343" s="24">
        <v>2.8809720581775902E-2</v>
      </c>
      <c r="J343" s="24">
        <v>0.12890565025112999</v>
      </c>
      <c r="K343" s="24">
        <v>8.3126409762481604E-2</v>
      </c>
      <c r="L343" s="24">
        <v>2.9439202887759464E-2</v>
      </c>
      <c r="M343" s="24">
        <v>4.8442405665559615E-2</v>
      </c>
      <c r="N343" s="24">
        <v>0.14546477236774544</v>
      </c>
      <c r="O343" s="24">
        <v>5.8195074247453744E-2</v>
      </c>
      <c r="P343" s="24">
        <v>4.9966655548141836E-2</v>
      </c>
      <c r="Q343" s="24">
        <v>5.1747154511142028E-2</v>
      </c>
      <c r="R343" s="24">
        <v>5.852613053454421E-2</v>
      </c>
      <c r="S343" s="24">
        <v>0.27659458900467787</v>
      </c>
      <c r="T343" s="24">
        <v>3.5213633723318025E-2</v>
      </c>
      <c r="U343" s="24">
        <v>3.8166302763913008E-2</v>
      </c>
      <c r="V343" s="24">
        <v>1.7224014243685061E-2</v>
      </c>
      <c r="W343" s="24">
        <v>2.4832774042918837E-2</v>
      </c>
      <c r="X343" s="24">
        <v>2.6394443859771927E-2</v>
      </c>
      <c r="Y343" s="24">
        <v>6.766505745212964E-2</v>
      </c>
      <c r="Z343" s="24">
        <v>7.5717360404775363E-2</v>
      </c>
      <c r="AA343" s="24">
        <v>4.5683815514906356E-2</v>
      </c>
      <c r="AB343" s="204"/>
      <c r="AC343" s="205"/>
      <c r="AD343" s="205"/>
      <c r="AE343" s="205"/>
      <c r="AF343" s="205"/>
      <c r="AG343" s="205"/>
      <c r="AH343" s="205"/>
      <c r="AI343" s="205"/>
      <c r="AJ343" s="205"/>
      <c r="AK343" s="205"/>
      <c r="AL343" s="205"/>
      <c r="AM343" s="205"/>
      <c r="AN343" s="205"/>
      <c r="AO343" s="205"/>
      <c r="AP343" s="205"/>
      <c r="AQ343" s="205"/>
      <c r="AR343" s="205"/>
      <c r="AS343" s="205"/>
      <c r="AT343" s="205"/>
      <c r="AU343" s="205"/>
      <c r="AV343" s="205"/>
      <c r="AW343" s="205"/>
      <c r="AX343" s="205"/>
      <c r="AY343" s="205"/>
      <c r="AZ343" s="205"/>
      <c r="BA343" s="205"/>
      <c r="BB343" s="205"/>
      <c r="BC343" s="205"/>
      <c r="BD343" s="205"/>
      <c r="BE343" s="205"/>
      <c r="BF343" s="205"/>
      <c r="BG343" s="205"/>
      <c r="BH343" s="205"/>
      <c r="BI343" s="205"/>
      <c r="BJ343" s="205"/>
      <c r="BK343" s="205"/>
      <c r="BL343" s="205"/>
      <c r="BM343" s="56"/>
    </row>
    <row r="344" spans="1:65">
      <c r="A344" s="30"/>
      <c r="B344" s="3" t="s">
        <v>87</v>
      </c>
      <c r="C344" s="29"/>
      <c r="D344" s="13">
        <v>1.5387684966970764E-2</v>
      </c>
      <c r="E344" s="13">
        <v>8.4074743911289052E-3</v>
      </c>
      <c r="F344" s="13">
        <v>4.9019607843137081E-3</v>
      </c>
      <c r="G344" s="13">
        <v>3.1884099859775257E-2</v>
      </c>
      <c r="H344" s="13">
        <v>6.7258552942925662E-3</v>
      </c>
      <c r="I344" s="13">
        <v>6.6612070709308442E-3</v>
      </c>
      <c r="J344" s="13">
        <v>3.1149170419121224E-2</v>
      </c>
      <c r="K344" s="13">
        <v>2.0349182316396965E-2</v>
      </c>
      <c r="L344" s="13">
        <v>7.653172327840416E-3</v>
      </c>
      <c r="M344" s="13">
        <v>1.2000595953482976E-2</v>
      </c>
      <c r="N344" s="13">
        <v>3.5221494520035215E-2</v>
      </c>
      <c r="O344" s="13">
        <v>1.4720507819760642E-2</v>
      </c>
      <c r="P344" s="13">
        <v>1.2939142567494649E-2</v>
      </c>
      <c r="Q344" s="13">
        <v>1.2734626433159105E-2</v>
      </c>
      <c r="R344" s="13">
        <v>1.4418840091958861E-2</v>
      </c>
      <c r="S344" s="13">
        <v>6.7673919749951766E-2</v>
      </c>
      <c r="T344" s="13">
        <v>8.7814547938448936E-3</v>
      </c>
      <c r="U344" s="13">
        <v>9.3126399586611654E-3</v>
      </c>
      <c r="V344" s="13">
        <v>4.202687493375777E-3</v>
      </c>
      <c r="W344" s="13">
        <v>6.0006703285345542E-3</v>
      </c>
      <c r="X344" s="13">
        <v>6.5958626888226388E-3</v>
      </c>
      <c r="Y344" s="13">
        <v>1.6673251719224711E-2</v>
      </c>
      <c r="Z344" s="13">
        <v>1.8027370656036795E-2</v>
      </c>
      <c r="AA344" s="13">
        <v>1.1168681290086755E-2</v>
      </c>
      <c r="AB344" s="15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275</v>
      </c>
      <c r="C345" s="29"/>
      <c r="D345" s="13">
        <v>7.4445844404944506E-3</v>
      </c>
      <c r="E345" s="13">
        <v>-3.0259243873728692E-2</v>
      </c>
      <c r="F345" s="13">
        <v>1.3091119408568108E-3</v>
      </c>
      <c r="G345" s="13">
        <v>4.3439356438368382E-2</v>
      </c>
      <c r="H345" s="13">
        <v>5.3869659687752147E-2</v>
      </c>
      <c r="I345" s="13">
        <v>6.1436742437305236E-2</v>
      </c>
      <c r="J345" s="13">
        <v>1.5625214440011082E-2</v>
      </c>
      <c r="K345" s="13">
        <v>2.5362064407843388E-3</v>
      </c>
      <c r="L345" s="13">
        <v>-5.5955298055760938E-2</v>
      </c>
      <c r="M345" s="13">
        <v>-9.325707058514987E-3</v>
      </c>
      <c r="N345" s="13">
        <v>1.3580056940131868E-2</v>
      </c>
      <c r="O345" s="13">
        <v>-2.9777282057307009E-2</v>
      </c>
      <c r="P345" s="13">
        <v>-5.2274014555978354E-2</v>
      </c>
      <c r="Q345" s="13">
        <v>-2.7402999089038982E-3</v>
      </c>
      <c r="R345" s="13">
        <v>-3.843687523374717E-3</v>
      </c>
      <c r="S345" s="13">
        <v>3.0679473907528898E-3</v>
      </c>
      <c r="T345" s="13">
        <v>-1.587021105812858E-2</v>
      </c>
      <c r="U345" s="13">
        <v>5.80845844059108E-3</v>
      </c>
      <c r="V345" s="13">
        <v>5.80845844059108E-3</v>
      </c>
      <c r="W345" s="13">
        <v>1.5625214440011526E-2</v>
      </c>
      <c r="X345" s="13">
        <v>-1.7915368558007683E-2</v>
      </c>
      <c r="Y345" s="13">
        <v>-4.0164781888286649E-3</v>
      </c>
      <c r="Z345" s="13">
        <v>3.0792102459115567E-2</v>
      </c>
      <c r="AA345" s="13">
        <v>3.8491975557066738E-3</v>
      </c>
      <c r="AB345" s="15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276</v>
      </c>
      <c r="C346" s="47"/>
      <c r="D346" s="45">
        <v>0.25</v>
      </c>
      <c r="E346" s="45">
        <v>1.79</v>
      </c>
      <c r="F346" s="45">
        <v>0.08</v>
      </c>
      <c r="G346" s="45">
        <v>2.2000000000000002</v>
      </c>
      <c r="H346" s="45">
        <v>2.76</v>
      </c>
      <c r="I346" s="45">
        <v>3.17</v>
      </c>
      <c r="J346" s="45">
        <v>0.69</v>
      </c>
      <c r="K346" s="45">
        <v>0.01</v>
      </c>
      <c r="L346" s="45">
        <v>3.18</v>
      </c>
      <c r="M346" s="45">
        <v>0.66</v>
      </c>
      <c r="N346" s="45">
        <v>0.57999999999999996</v>
      </c>
      <c r="O346" s="45">
        <v>1.76</v>
      </c>
      <c r="P346" s="45">
        <v>2.98</v>
      </c>
      <c r="Q346" s="45">
        <v>0.3</v>
      </c>
      <c r="R346" s="45">
        <v>0.36</v>
      </c>
      <c r="S346" s="45">
        <v>0.01</v>
      </c>
      <c r="T346" s="45">
        <v>1.01</v>
      </c>
      <c r="U346" s="45">
        <v>0.16</v>
      </c>
      <c r="V346" s="45">
        <v>0.16</v>
      </c>
      <c r="W346" s="45">
        <v>0.69</v>
      </c>
      <c r="X346" s="45">
        <v>1.1200000000000001</v>
      </c>
      <c r="Y346" s="45">
        <v>0.37</v>
      </c>
      <c r="Z346" s="45">
        <v>1.51</v>
      </c>
      <c r="AA346" s="45">
        <v>0.06</v>
      </c>
      <c r="AB346" s="15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BM347" s="55"/>
    </row>
    <row r="348" spans="1:65" ht="15">
      <c r="B348" s="8" t="s">
        <v>505</v>
      </c>
      <c r="BM348" s="28" t="s">
        <v>67</v>
      </c>
    </row>
    <row r="349" spans="1:65" ht="15">
      <c r="A349" s="25" t="s">
        <v>42</v>
      </c>
      <c r="B349" s="18" t="s">
        <v>111</v>
      </c>
      <c r="C349" s="15" t="s">
        <v>112</v>
      </c>
      <c r="D349" s="16" t="s">
        <v>232</v>
      </c>
      <c r="E349" s="17" t="s">
        <v>232</v>
      </c>
      <c r="F349" s="17" t="s">
        <v>232</v>
      </c>
      <c r="G349" s="17" t="s">
        <v>232</v>
      </c>
      <c r="H349" s="17" t="s">
        <v>232</v>
      </c>
      <c r="I349" s="17" t="s">
        <v>232</v>
      </c>
      <c r="J349" s="17" t="s">
        <v>232</v>
      </c>
      <c r="K349" s="17" t="s">
        <v>232</v>
      </c>
      <c r="L349" s="17" t="s">
        <v>232</v>
      </c>
      <c r="M349" s="17" t="s">
        <v>232</v>
      </c>
      <c r="N349" s="17" t="s">
        <v>232</v>
      </c>
      <c r="O349" s="17" t="s">
        <v>232</v>
      </c>
      <c r="P349" s="17" t="s">
        <v>232</v>
      </c>
      <c r="Q349" s="17" t="s">
        <v>232</v>
      </c>
      <c r="R349" s="17" t="s">
        <v>232</v>
      </c>
      <c r="S349" s="17" t="s">
        <v>232</v>
      </c>
      <c r="T349" s="17" t="s">
        <v>232</v>
      </c>
      <c r="U349" s="17" t="s">
        <v>232</v>
      </c>
      <c r="V349" s="17" t="s">
        <v>232</v>
      </c>
      <c r="W349" s="17" t="s">
        <v>232</v>
      </c>
      <c r="X349" s="17" t="s">
        <v>232</v>
      </c>
      <c r="Y349" s="17" t="s">
        <v>232</v>
      </c>
      <c r="Z349" s="17" t="s">
        <v>232</v>
      </c>
      <c r="AA349" s="152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233</v>
      </c>
      <c r="C350" s="9" t="s">
        <v>233</v>
      </c>
      <c r="D350" s="150" t="s">
        <v>235</v>
      </c>
      <c r="E350" s="151" t="s">
        <v>237</v>
      </c>
      <c r="F350" s="151" t="s">
        <v>238</v>
      </c>
      <c r="G350" s="151" t="s">
        <v>239</v>
      </c>
      <c r="H350" s="151" t="s">
        <v>240</v>
      </c>
      <c r="I350" s="151" t="s">
        <v>241</v>
      </c>
      <c r="J350" s="151" t="s">
        <v>242</v>
      </c>
      <c r="K350" s="151" t="s">
        <v>243</v>
      </c>
      <c r="L350" s="151" t="s">
        <v>244</v>
      </c>
      <c r="M350" s="151" t="s">
        <v>245</v>
      </c>
      <c r="N350" s="151" t="s">
        <v>246</v>
      </c>
      <c r="O350" s="151" t="s">
        <v>247</v>
      </c>
      <c r="P350" s="151" t="s">
        <v>248</v>
      </c>
      <c r="Q350" s="151" t="s">
        <v>249</v>
      </c>
      <c r="R350" s="151" t="s">
        <v>250</v>
      </c>
      <c r="S350" s="151" t="s">
        <v>252</v>
      </c>
      <c r="T350" s="151" t="s">
        <v>254</v>
      </c>
      <c r="U350" s="151" t="s">
        <v>259</v>
      </c>
      <c r="V350" s="151" t="s">
        <v>260</v>
      </c>
      <c r="W350" s="151" t="s">
        <v>279</v>
      </c>
      <c r="X350" s="151" t="s">
        <v>262</v>
      </c>
      <c r="Y350" s="151" t="s">
        <v>303</v>
      </c>
      <c r="Z350" s="151" t="s">
        <v>264</v>
      </c>
      <c r="AA350" s="152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300</v>
      </c>
      <c r="E351" s="11" t="s">
        <v>115</v>
      </c>
      <c r="F351" s="11" t="s">
        <v>300</v>
      </c>
      <c r="G351" s="11" t="s">
        <v>301</v>
      </c>
      <c r="H351" s="11" t="s">
        <v>115</v>
      </c>
      <c r="I351" s="11" t="s">
        <v>115</v>
      </c>
      <c r="J351" s="11" t="s">
        <v>300</v>
      </c>
      <c r="K351" s="11" t="s">
        <v>300</v>
      </c>
      <c r="L351" s="11" t="s">
        <v>301</v>
      </c>
      <c r="M351" s="11" t="s">
        <v>301</v>
      </c>
      <c r="N351" s="11" t="s">
        <v>301</v>
      </c>
      <c r="O351" s="11" t="s">
        <v>301</v>
      </c>
      <c r="P351" s="11" t="s">
        <v>301</v>
      </c>
      <c r="Q351" s="11" t="s">
        <v>300</v>
      </c>
      <c r="R351" s="11" t="s">
        <v>300</v>
      </c>
      <c r="S351" s="11" t="s">
        <v>301</v>
      </c>
      <c r="T351" s="11" t="s">
        <v>300</v>
      </c>
      <c r="U351" s="11" t="s">
        <v>300</v>
      </c>
      <c r="V351" s="11" t="s">
        <v>301</v>
      </c>
      <c r="W351" s="11" t="s">
        <v>301</v>
      </c>
      <c r="X351" s="11" t="s">
        <v>300</v>
      </c>
      <c r="Y351" s="11" t="s">
        <v>115</v>
      </c>
      <c r="Z351" s="11" t="s">
        <v>300</v>
      </c>
      <c r="AA351" s="152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152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223">
        <v>19.47</v>
      </c>
      <c r="E353" s="230">
        <v>22.676500000000001</v>
      </c>
      <c r="F353" s="223">
        <v>18.399999999999999</v>
      </c>
      <c r="G353" s="223">
        <v>21.2</v>
      </c>
      <c r="H353" s="230">
        <v>21.686666666666667</v>
      </c>
      <c r="I353" s="223">
        <v>19.600000000000001</v>
      </c>
      <c r="J353" s="223">
        <v>19</v>
      </c>
      <c r="K353" s="223">
        <v>20.399999999999999</v>
      </c>
      <c r="L353" s="223">
        <v>21</v>
      </c>
      <c r="M353" s="223">
        <v>18.05</v>
      </c>
      <c r="N353" s="223">
        <v>20.2</v>
      </c>
      <c r="O353" s="223">
        <v>19.850000000000001</v>
      </c>
      <c r="P353" s="223">
        <v>19.2</v>
      </c>
      <c r="Q353" s="223">
        <v>18.079999999999998</v>
      </c>
      <c r="R353" s="223">
        <v>18.563165211139559</v>
      </c>
      <c r="S353" s="223">
        <v>16.8</v>
      </c>
      <c r="T353" s="223">
        <v>19.7</v>
      </c>
      <c r="U353" s="223">
        <v>19.100000000000001</v>
      </c>
      <c r="V353" s="223">
        <v>18.84</v>
      </c>
      <c r="W353" s="223">
        <v>17.84</v>
      </c>
      <c r="X353" s="223">
        <v>19.59375</v>
      </c>
      <c r="Y353" s="230">
        <v>23</v>
      </c>
      <c r="Z353" s="223">
        <v>19.19999</v>
      </c>
      <c r="AA353" s="224"/>
      <c r="AB353" s="225"/>
      <c r="AC353" s="225"/>
      <c r="AD353" s="225"/>
      <c r="AE353" s="225"/>
      <c r="AF353" s="225"/>
      <c r="AG353" s="225"/>
      <c r="AH353" s="225"/>
      <c r="AI353" s="225"/>
      <c r="AJ353" s="225"/>
      <c r="AK353" s="225"/>
      <c r="AL353" s="225"/>
      <c r="AM353" s="225"/>
      <c r="AN353" s="225"/>
      <c r="AO353" s="225"/>
      <c r="AP353" s="225"/>
      <c r="AQ353" s="225"/>
      <c r="AR353" s="225"/>
      <c r="AS353" s="225"/>
      <c r="AT353" s="225"/>
      <c r="AU353" s="225"/>
      <c r="AV353" s="225"/>
      <c r="AW353" s="225"/>
      <c r="AX353" s="225"/>
      <c r="AY353" s="225"/>
      <c r="AZ353" s="225"/>
      <c r="BA353" s="225"/>
      <c r="BB353" s="225"/>
      <c r="BC353" s="225"/>
      <c r="BD353" s="225"/>
      <c r="BE353" s="225"/>
      <c r="BF353" s="225"/>
      <c r="BG353" s="225"/>
      <c r="BH353" s="225"/>
      <c r="BI353" s="225"/>
      <c r="BJ353" s="225"/>
      <c r="BK353" s="225"/>
      <c r="BL353" s="225"/>
      <c r="BM353" s="226">
        <v>1</v>
      </c>
    </row>
    <row r="354" spans="1:65">
      <c r="A354" s="30"/>
      <c r="B354" s="19">
        <v>1</v>
      </c>
      <c r="C354" s="9">
        <v>2</v>
      </c>
      <c r="D354" s="227">
        <v>19.579999999999998</v>
      </c>
      <c r="E354" s="232">
        <v>23.673999999999999</v>
      </c>
      <c r="F354" s="227">
        <v>19</v>
      </c>
      <c r="G354" s="227">
        <v>21.5</v>
      </c>
      <c r="H354" s="232">
        <v>21.756666666666664</v>
      </c>
      <c r="I354" s="227">
        <v>19.399999999999999</v>
      </c>
      <c r="J354" s="227">
        <v>18.98</v>
      </c>
      <c r="K354" s="227">
        <v>20.7</v>
      </c>
      <c r="L354" s="227">
        <v>22</v>
      </c>
      <c r="M354" s="227">
        <v>18.5</v>
      </c>
      <c r="N354" s="227">
        <v>20.100000000000001</v>
      </c>
      <c r="O354" s="227">
        <v>18.399999999999999</v>
      </c>
      <c r="P354" s="227">
        <v>19.5</v>
      </c>
      <c r="Q354" s="227">
        <v>17.579999999999998</v>
      </c>
      <c r="R354" s="227">
        <v>18.565795544605891</v>
      </c>
      <c r="S354" s="227">
        <v>16.8</v>
      </c>
      <c r="T354" s="227">
        <v>20.9</v>
      </c>
      <c r="U354" s="227">
        <v>18.829999999999998</v>
      </c>
      <c r="V354" s="227">
        <v>17.66</v>
      </c>
      <c r="W354" s="227">
        <v>17.84</v>
      </c>
      <c r="X354" s="227">
        <v>19.841800000000003</v>
      </c>
      <c r="Y354" s="232">
        <v>25</v>
      </c>
      <c r="Z354" s="227">
        <v>19.113939999999999</v>
      </c>
      <c r="AA354" s="224"/>
      <c r="AB354" s="225"/>
      <c r="AC354" s="225"/>
      <c r="AD354" s="225"/>
      <c r="AE354" s="225"/>
      <c r="AF354" s="225"/>
      <c r="AG354" s="225"/>
      <c r="AH354" s="225"/>
      <c r="AI354" s="225"/>
      <c r="AJ354" s="225"/>
      <c r="AK354" s="225"/>
      <c r="AL354" s="225"/>
      <c r="AM354" s="225"/>
      <c r="AN354" s="225"/>
      <c r="AO354" s="225"/>
      <c r="AP354" s="225"/>
      <c r="AQ354" s="225"/>
      <c r="AR354" s="225"/>
      <c r="AS354" s="225"/>
      <c r="AT354" s="225"/>
      <c r="AU354" s="225"/>
      <c r="AV354" s="225"/>
      <c r="AW354" s="225"/>
      <c r="AX354" s="225"/>
      <c r="AY354" s="225"/>
      <c r="AZ354" s="225"/>
      <c r="BA354" s="225"/>
      <c r="BB354" s="225"/>
      <c r="BC354" s="225"/>
      <c r="BD354" s="225"/>
      <c r="BE354" s="225"/>
      <c r="BF354" s="225"/>
      <c r="BG354" s="225"/>
      <c r="BH354" s="225"/>
      <c r="BI354" s="225"/>
      <c r="BJ354" s="225"/>
      <c r="BK354" s="225"/>
      <c r="BL354" s="225"/>
      <c r="BM354" s="226">
        <v>39</v>
      </c>
    </row>
    <row r="355" spans="1:65">
      <c r="A355" s="30"/>
      <c r="B355" s="19">
        <v>1</v>
      </c>
      <c r="C355" s="9">
        <v>3</v>
      </c>
      <c r="D355" s="227">
        <v>19.37</v>
      </c>
      <c r="E355" s="232">
        <v>23.702499999999997</v>
      </c>
      <c r="F355" s="227">
        <v>19.2</v>
      </c>
      <c r="G355" s="227">
        <v>20.8</v>
      </c>
      <c r="H355" s="232">
        <v>22.693333333333332</v>
      </c>
      <c r="I355" s="227">
        <v>19.600000000000001</v>
      </c>
      <c r="J355" s="227">
        <v>19.84</v>
      </c>
      <c r="K355" s="233">
        <v>22.1</v>
      </c>
      <c r="L355" s="227">
        <v>21</v>
      </c>
      <c r="M355" s="227">
        <v>18.350000000000001</v>
      </c>
      <c r="N355" s="227">
        <v>18.8</v>
      </c>
      <c r="O355" s="227">
        <v>19.95</v>
      </c>
      <c r="P355" s="227">
        <v>19</v>
      </c>
      <c r="Q355" s="227">
        <v>19.16</v>
      </c>
      <c r="R355" s="227">
        <v>18.392220449892509</v>
      </c>
      <c r="S355" s="227">
        <v>16.8</v>
      </c>
      <c r="T355" s="227">
        <v>18.600000000000001</v>
      </c>
      <c r="U355" s="227">
        <v>19.04</v>
      </c>
      <c r="V355" s="227">
        <v>17.899999999999999</v>
      </c>
      <c r="W355" s="227">
        <v>18.14</v>
      </c>
      <c r="X355" s="227">
        <v>19.62246</v>
      </c>
      <c r="Y355" s="232">
        <v>23</v>
      </c>
      <c r="Z355" s="227">
        <v>19.078299999999999</v>
      </c>
      <c r="AA355" s="224"/>
      <c r="AB355" s="225"/>
      <c r="AC355" s="225"/>
      <c r="AD355" s="225"/>
      <c r="AE355" s="225"/>
      <c r="AF355" s="225"/>
      <c r="AG355" s="225"/>
      <c r="AH355" s="225"/>
      <c r="AI355" s="225"/>
      <c r="AJ355" s="225"/>
      <c r="AK355" s="225"/>
      <c r="AL355" s="225"/>
      <c r="AM355" s="225"/>
      <c r="AN355" s="225"/>
      <c r="AO355" s="225"/>
      <c r="AP355" s="225"/>
      <c r="AQ355" s="225"/>
      <c r="AR355" s="225"/>
      <c r="AS355" s="225"/>
      <c r="AT355" s="225"/>
      <c r="AU355" s="225"/>
      <c r="AV355" s="225"/>
      <c r="AW355" s="225"/>
      <c r="AX355" s="225"/>
      <c r="AY355" s="225"/>
      <c r="AZ355" s="225"/>
      <c r="BA355" s="225"/>
      <c r="BB355" s="225"/>
      <c r="BC355" s="225"/>
      <c r="BD355" s="225"/>
      <c r="BE355" s="225"/>
      <c r="BF355" s="225"/>
      <c r="BG355" s="225"/>
      <c r="BH355" s="225"/>
      <c r="BI355" s="225"/>
      <c r="BJ355" s="225"/>
      <c r="BK355" s="225"/>
      <c r="BL355" s="225"/>
      <c r="BM355" s="226">
        <v>16</v>
      </c>
    </row>
    <row r="356" spans="1:65">
      <c r="A356" s="30"/>
      <c r="B356" s="19">
        <v>1</v>
      </c>
      <c r="C356" s="9">
        <v>4</v>
      </c>
      <c r="D356" s="227">
        <v>19.53</v>
      </c>
      <c r="E356" s="232">
        <v>23.474499999999999</v>
      </c>
      <c r="F356" s="227">
        <v>18.8</v>
      </c>
      <c r="G356" s="227">
        <v>21.6</v>
      </c>
      <c r="H356" s="232">
        <v>22.743333333333329</v>
      </c>
      <c r="I356" s="227">
        <v>20.100000000000001</v>
      </c>
      <c r="J356" s="227">
        <v>19.87</v>
      </c>
      <c r="K356" s="227">
        <v>20.3</v>
      </c>
      <c r="L356" s="227">
        <v>20</v>
      </c>
      <c r="M356" s="227">
        <v>18.2</v>
      </c>
      <c r="N356" s="227">
        <v>21.2</v>
      </c>
      <c r="O356" s="227">
        <v>18.600000000000001</v>
      </c>
      <c r="P356" s="227">
        <v>19.649999999999999</v>
      </c>
      <c r="Q356" s="227">
        <v>18.96</v>
      </c>
      <c r="R356" s="227">
        <v>18.454478627083112</v>
      </c>
      <c r="S356" s="227">
        <v>17.2</v>
      </c>
      <c r="T356" s="227">
        <v>19.100000000000001</v>
      </c>
      <c r="U356" s="227">
        <v>19.579999999999998</v>
      </c>
      <c r="V356" s="227">
        <v>19.37</v>
      </c>
      <c r="W356" s="227">
        <v>18.010000000000002</v>
      </c>
      <c r="X356" s="227">
        <v>20.282130000000002</v>
      </c>
      <c r="Y356" s="232">
        <v>24</v>
      </c>
      <c r="Z356" s="227">
        <v>19.010929999999998</v>
      </c>
      <c r="AA356" s="224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  <c r="AP356" s="225"/>
      <c r="AQ356" s="225"/>
      <c r="AR356" s="225"/>
      <c r="AS356" s="225"/>
      <c r="AT356" s="225"/>
      <c r="AU356" s="225"/>
      <c r="AV356" s="225"/>
      <c r="AW356" s="225"/>
      <c r="AX356" s="225"/>
      <c r="AY356" s="225"/>
      <c r="AZ356" s="225"/>
      <c r="BA356" s="225"/>
      <c r="BB356" s="225"/>
      <c r="BC356" s="225"/>
      <c r="BD356" s="225"/>
      <c r="BE356" s="225"/>
      <c r="BF356" s="225"/>
      <c r="BG356" s="225"/>
      <c r="BH356" s="225"/>
      <c r="BI356" s="225"/>
      <c r="BJ356" s="225"/>
      <c r="BK356" s="225"/>
      <c r="BL356" s="225"/>
      <c r="BM356" s="226">
        <v>19.278629782496381</v>
      </c>
    </row>
    <row r="357" spans="1:65">
      <c r="A357" s="30"/>
      <c r="B357" s="19">
        <v>1</v>
      </c>
      <c r="C357" s="9">
        <v>5</v>
      </c>
      <c r="D357" s="227">
        <v>19.649999999999999</v>
      </c>
      <c r="E357" s="232">
        <v>24.149000000000001</v>
      </c>
      <c r="F357" s="227">
        <v>18.8</v>
      </c>
      <c r="G357" s="227">
        <v>22.4</v>
      </c>
      <c r="H357" s="232">
        <v>22.066666666666666</v>
      </c>
      <c r="I357" s="227">
        <v>19.2</v>
      </c>
      <c r="J357" s="227">
        <v>19.98</v>
      </c>
      <c r="K357" s="227">
        <v>20.8</v>
      </c>
      <c r="L357" s="227">
        <v>20</v>
      </c>
      <c r="M357" s="227">
        <v>18.600000000000001</v>
      </c>
      <c r="N357" s="227">
        <v>20.5</v>
      </c>
      <c r="O357" s="227">
        <v>19.149999999999999</v>
      </c>
      <c r="P357" s="227">
        <v>18.850000000000001</v>
      </c>
      <c r="Q357" s="227">
        <v>19.350000000000001</v>
      </c>
      <c r="R357" s="227">
        <v>18.542946073388002</v>
      </c>
      <c r="S357" s="227">
        <v>16.7</v>
      </c>
      <c r="T357" s="227">
        <v>19.5</v>
      </c>
      <c r="U357" s="227">
        <v>19.809999999999999</v>
      </c>
      <c r="V357" s="227">
        <v>17.100000000000001</v>
      </c>
      <c r="W357" s="227">
        <v>18</v>
      </c>
      <c r="X357" s="227">
        <v>19.903950000000002</v>
      </c>
      <c r="Y357" s="232">
        <v>27</v>
      </c>
      <c r="Z357" s="227">
        <v>19.015999999999998</v>
      </c>
      <c r="AA357" s="224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  <c r="AO357" s="225"/>
      <c r="AP357" s="225"/>
      <c r="AQ357" s="225"/>
      <c r="AR357" s="225"/>
      <c r="AS357" s="225"/>
      <c r="AT357" s="225"/>
      <c r="AU357" s="225"/>
      <c r="AV357" s="225"/>
      <c r="AW357" s="225"/>
      <c r="AX357" s="225"/>
      <c r="AY357" s="225"/>
      <c r="AZ357" s="225"/>
      <c r="BA357" s="225"/>
      <c r="BB357" s="225"/>
      <c r="BC357" s="225"/>
      <c r="BD357" s="225"/>
      <c r="BE357" s="225"/>
      <c r="BF357" s="225"/>
      <c r="BG357" s="225"/>
      <c r="BH357" s="225"/>
      <c r="BI357" s="225"/>
      <c r="BJ357" s="225"/>
      <c r="BK357" s="225"/>
      <c r="BL357" s="225"/>
      <c r="BM357" s="226">
        <v>32</v>
      </c>
    </row>
    <row r="358" spans="1:65">
      <c r="A358" s="30"/>
      <c r="B358" s="19">
        <v>1</v>
      </c>
      <c r="C358" s="9">
        <v>6</v>
      </c>
      <c r="D358" s="227">
        <v>20.11</v>
      </c>
      <c r="E358" s="232">
        <v>22.904499999999999</v>
      </c>
      <c r="F358" s="227">
        <v>18.600000000000001</v>
      </c>
      <c r="G358" s="227">
        <v>22.6</v>
      </c>
      <c r="H358" s="232">
        <v>22.176666666666666</v>
      </c>
      <c r="I358" s="227">
        <v>20</v>
      </c>
      <c r="J358" s="227">
        <v>20.28</v>
      </c>
      <c r="K358" s="227">
        <v>20.3</v>
      </c>
      <c r="L358" s="227">
        <v>20</v>
      </c>
      <c r="M358" s="227">
        <v>18.600000000000001</v>
      </c>
      <c r="N358" s="227">
        <v>20.399999999999999</v>
      </c>
      <c r="O358" s="227">
        <v>19.25</v>
      </c>
      <c r="P358" s="227">
        <v>18.649999999999999</v>
      </c>
      <c r="Q358" s="227">
        <v>20.11</v>
      </c>
      <c r="R358" s="227">
        <v>18.302567993457405</v>
      </c>
      <c r="S358" s="227">
        <v>16.8</v>
      </c>
      <c r="T358" s="227">
        <v>19</v>
      </c>
      <c r="U358" s="227">
        <v>18.78</v>
      </c>
      <c r="V358" s="227">
        <v>19.420000000000002</v>
      </c>
      <c r="W358" s="227">
        <v>17.95</v>
      </c>
      <c r="X358" s="227">
        <v>19.492880000000003</v>
      </c>
      <c r="Y358" s="232">
        <v>27</v>
      </c>
      <c r="Z358" s="227">
        <v>19.098269999999999</v>
      </c>
      <c r="AA358" s="224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  <c r="AO358" s="225"/>
      <c r="AP358" s="225"/>
      <c r="AQ358" s="225"/>
      <c r="AR358" s="225"/>
      <c r="AS358" s="225"/>
      <c r="AT358" s="225"/>
      <c r="AU358" s="225"/>
      <c r="AV358" s="225"/>
      <c r="AW358" s="225"/>
      <c r="AX358" s="225"/>
      <c r="AY358" s="225"/>
      <c r="AZ358" s="225"/>
      <c r="BA358" s="225"/>
      <c r="BB358" s="225"/>
      <c r="BC358" s="225"/>
      <c r="BD358" s="225"/>
      <c r="BE358" s="225"/>
      <c r="BF358" s="225"/>
      <c r="BG358" s="225"/>
      <c r="BH358" s="225"/>
      <c r="BI358" s="225"/>
      <c r="BJ358" s="225"/>
      <c r="BK358" s="225"/>
      <c r="BL358" s="225"/>
      <c r="BM358" s="228"/>
    </row>
    <row r="359" spans="1:65">
      <c r="A359" s="30"/>
      <c r="B359" s="20" t="s">
        <v>272</v>
      </c>
      <c r="C359" s="12"/>
      <c r="D359" s="229">
        <v>19.618333333333332</v>
      </c>
      <c r="E359" s="229">
        <v>23.430166666666668</v>
      </c>
      <c r="F359" s="229">
        <v>18.799999999999997</v>
      </c>
      <c r="G359" s="229">
        <v>21.683333333333334</v>
      </c>
      <c r="H359" s="229">
        <v>22.187222222222218</v>
      </c>
      <c r="I359" s="229">
        <v>19.650000000000002</v>
      </c>
      <c r="J359" s="229">
        <v>19.658333333333335</v>
      </c>
      <c r="K359" s="229">
        <v>20.766666666666666</v>
      </c>
      <c r="L359" s="229">
        <v>20.666666666666668</v>
      </c>
      <c r="M359" s="229">
        <v>18.383333333333329</v>
      </c>
      <c r="N359" s="229">
        <v>20.2</v>
      </c>
      <c r="O359" s="229">
        <v>19.200000000000003</v>
      </c>
      <c r="P359" s="229">
        <v>19.141666666666666</v>
      </c>
      <c r="Q359" s="229">
        <v>18.873333333333331</v>
      </c>
      <c r="R359" s="229">
        <v>18.470195649927749</v>
      </c>
      <c r="S359" s="229">
        <v>16.850000000000001</v>
      </c>
      <c r="T359" s="229">
        <v>19.466666666666665</v>
      </c>
      <c r="U359" s="229">
        <v>19.190000000000001</v>
      </c>
      <c r="V359" s="229">
        <v>18.381666666666668</v>
      </c>
      <c r="W359" s="229">
        <v>17.963333333333335</v>
      </c>
      <c r="X359" s="229">
        <v>19.789495000000006</v>
      </c>
      <c r="Y359" s="229">
        <v>24.833333333333332</v>
      </c>
      <c r="Z359" s="229">
        <v>19.086238333333334</v>
      </c>
      <c r="AA359" s="224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  <c r="AO359" s="225"/>
      <c r="AP359" s="225"/>
      <c r="AQ359" s="225"/>
      <c r="AR359" s="225"/>
      <c r="AS359" s="225"/>
      <c r="AT359" s="225"/>
      <c r="AU359" s="225"/>
      <c r="AV359" s="225"/>
      <c r="AW359" s="225"/>
      <c r="AX359" s="225"/>
      <c r="AY359" s="225"/>
      <c r="AZ359" s="225"/>
      <c r="BA359" s="225"/>
      <c r="BB359" s="225"/>
      <c r="BC359" s="225"/>
      <c r="BD359" s="225"/>
      <c r="BE359" s="225"/>
      <c r="BF359" s="225"/>
      <c r="BG359" s="225"/>
      <c r="BH359" s="225"/>
      <c r="BI359" s="225"/>
      <c r="BJ359" s="225"/>
      <c r="BK359" s="225"/>
      <c r="BL359" s="225"/>
      <c r="BM359" s="228"/>
    </row>
    <row r="360" spans="1:65">
      <c r="A360" s="30"/>
      <c r="B360" s="3" t="s">
        <v>273</v>
      </c>
      <c r="C360" s="29"/>
      <c r="D360" s="227">
        <v>19.555</v>
      </c>
      <c r="E360" s="227">
        <v>23.574249999999999</v>
      </c>
      <c r="F360" s="227">
        <v>18.8</v>
      </c>
      <c r="G360" s="227">
        <v>21.55</v>
      </c>
      <c r="H360" s="227">
        <v>22.121666666666666</v>
      </c>
      <c r="I360" s="227">
        <v>19.600000000000001</v>
      </c>
      <c r="J360" s="227">
        <v>19.855</v>
      </c>
      <c r="K360" s="227">
        <v>20.549999999999997</v>
      </c>
      <c r="L360" s="227">
        <v>20.5</v>
      </c>
      <c r="M360" s="227">
        <v>18.425000000000001</v>
      </c>
      <c r="N360" s="227">
        <v>20.299999999999997</v>
      </c>
      <c r="O360" s="227">
        <v>19.2</v>
      </c>
      <c r="P360" s="227">
        <v>19.100000000000001</v>
      </c>
      <c r="Q360" s="227">
        <v>19.060000000000002</v>
      </c>
      <c r="R360" s="227">
        <v>18.498712350235557</v>
      </c>
      <c r="S360" s="227">
        <v>16.8</v>
      </c>
      <c r="T360" s="227">
        <v>19.3</v>
      </c>
      <c r="U360" s="227">
        <v>19.07</v>
      </c>
      <c r="V360" s="227">
        <v>18.369999999999997</v>
      </c>
      <c r="W360" s="227">
        <v>17.975000000000001</v>
      </c>
      <c r="X360" s="227">
        <v>19.732130000000002</v>
      </c>
      <c r="Y360" s="227">
        <v>24.5</v>
      </c>
      <c r="Z360" s="227">
        <v>19.088284999999999</v>
      </c>
      <c r="AA360" s="224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  <c r="AP360" s="225"/>
      <c r="AQ360" s="225"/>
      <c r="AR360" s="225"/>
      <c r="AS360" s="225"/>
      <c r="AT360" s="225"/>
      <c r="AU360" s="225"/>
      <c r="AV360" s="225"/>
      <c r="AW360" s="225"/>
      <c r="AX360" s="225"/>
      <c r="AY360" s="225"/>
      <c r="AZ360" s="225"/>
      <c r="BA360" s="225"/>
      <c r="BB360" s="225"/>
      <c r="BC360" s="225"/>
      <c r="BD360" s="225"/>
      <c r="BE360" s="225"/>
      <c r="BF360" s="225"/>
      <c r="BG360" s="225"/>
      <c r="BH360" s="225"/>
      <c r="BI360" s="225"/>
      <c r="BJ360" s="225"/>
      <c r="BK360" s="225"/>
      <c r="BL360" s="225"/>
      <c r="BM360" s="228"/>
    </row>
    <row r="361" spans="1:65">
      <c r="A361" s="30"/>
      <c r="B361" s="3" t="s">
        <v>274</v>
      </c>
      <c r="C361" s="29"/>
      <c r="D361" s="24">
        <v>0.25910744232203459</v>
      </c>
      <c r="E361" s="24">
        <v>0.54710983053374818</v>
      </c>
      <c r="F361" s="24">
        <v>0.28284271247461901</v>
      </c>
      <c r="G361" s="24">
        <v>0.69402209378856705</v>
      </c>
      <c r="H361" s="24">
        <v>0.4507742310818203</v>
      </c>
      <c r="I361" s="24">
        <v>0.34496376621320746</v>
      </c>
      <c r="J361" s="24">
        <v>0.54060768276696458</v>
      </c>
      <c r="K361" s="24">
        <v>0.68605150438335705</v>
      </c>
      <c r="L361" s="24">
        <v>0.81649658092772603</v>
      </c>
      <c r="M361" s="24">
        <v>0.22509257354845549</v>
      </c>
      <c r="N361" s="24">
        <v>0.78740078740118047</v>
      </c>
      <c r="O361" s="24">
        <v>0.6308724118235004</v>
      </c>
      <c r="P361" s="24">
        <v>0.3839487813063957</v>
      </c>
      <c r="Q361" s="24">
        <v>0.91086039910991201</v>
      </c>
      <c r="R361" s="24">
        <v>0.10723944342396462</v>
      </c>
      <c r="S361" s="24">
        <v>0.17606816861658975</v>
      </c>
      <c r="T361" s="24">
        <v>0.80166493416306117</v>
      </c>
      <c r="U361" s="24">
        <v>0.4158845993782404</v>
      </c>
      <c r="V361" s="24">
        <v>0.96545153512057091</v>
      </c>
      <c r="W361" s="24">
        <v>0.11430952132988202</v>
      </c>
      <c r="X361" s="24">
        <v>0.28730550212274075</v>
      </c>
      <c r="Y361" s="24">
        <v>1.8348478592697182</v>
      </c>
      <c r="Z361" s="24">
        <v>7.002766693719524E-2</v>
      </c>
      <c r="AA361" s="152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87</v>
      </c>
      <c r="C362" s="29"/>
      <c r="D362" s="13">
        <v>1.3207413592151964E-2</v>
      </c>
      <c r="E362" s="13">
        <v>2.3350658931167716E-2</v>
      </c>
      <c r="F362" s="13">
        <v>1.5044825131628673E-2</v>
      </c>
      <c r="G362" s="13">
        <v>3.2007168045591103E-2</v>
      </c>
      <c r="H362" s="13">
        <v>2.0316839420769631E-2</v>
      </c>
      <c r="I362" s="13">
        <v>1.7555407949781547E-2</v>
      </c>
      <c r="J362" s="13">
        <v>2.7500178860549278E-2</v>
      </c>
      <c r="K362" s="13">
        <v>3.3036188012039669E-2</v>
      </c>
      <c r="L362" s="13">
        <v>3.950789907714803E-2</v>
      </c>
      <c r="M362" s="13">
        <v>1.2244382967277727E-2</v>
      </c>
      <c r="N362" s="13">
        <v>3.898023700005844E-2</v>
      </c>
      <c r="O362" s="13">
        <v>3.2857938115807304E-2</v>
      </c>
      <c r="P362" s="13">
        <v>2.0058273294195683E-2</v>
      </c>
      <c r="Q362" s="13">
        <v>4.826176611320622E-2</v>
      </c>
      <c r="R362" s="13">
        <v>5.8060805340946191E-3</v>
      </c>
      <c r="S362" s="13">
        <v>1.0449149472794643E-2</v>
      </c>
      <c r="T362" s="13">
        <v>4.1181417850842186E-2</v>
      </c>
      <c r="U362" s="13">
        <v>2.1671943688287669E-2</v>
      </c>
      <c r="V362" s="13">
        <v>5.2522524351468175E-2</v>
      </c>
      <c r="W362" s="13">
        <v>6.3634916309082586E-3</v>
      </c>
      <c r="X362" s="13">
        <v>1.4518081543907041E-2</v>
      </c>
      <c r="Y362" s="13">
        <v>7.3886490977304084E-2</v>
      </c>
      <c r="Z362" s="13">
        <v>3.6690135433808759E-3</v>
      </c>
      <c r="AA362" s="152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275</v>
      </c>
      <c r="C363" s="29"/>
      <c r="D363" s="13">
        <v>1.7620731072152118E-2</v>
      </c>
      <c r="E363" s="13">
        <v>0.21534398092646545</v>
      </c>
      <c r="F363" s="13">
        <v>-2.4826960624086736E-2</v>
      </c>
      <c r="G363" s="13">
        <v>0.1247341526844532</v>
      </c>
      <c r="H363" s="13">
        <v>0.15087132605070463</v>
      </c>
      <c r="I363" s="13">
        <v>1.9263309773228654E-2</v>
      </c>
      <c r="J363" s="13">
        <v>1.9695567326143637E-2</v>
      </c>
      <c r="K363" s="13">
        <v>7.7185821863819282E-2</v>
      </c>
      <c r="L363" s="13">
        <v>7.199873122884104E-2</v>
      </c>
      <c r="M363" s="13">
        <v>-4.6439838269829559E-2</v>
      </c>
      <c r="N363" s="13">
        <v>4.7792308265609096E-2</v>
      </c>
      <c r="O363" s="13">
        <v>-4.0785980841734348E-3</v>
      </c>
      <c r="P363" s="13">
        <v>-7.1044009545775388E-3</v>
      </c>
      <c r="Q363" s="13">
        <v>-2.1023094158435951E-2</v>
      </c>
      <c r="R363" s="13">
        <v>-4.1934211180435277E-2</v>
      </c>
      <c r="S363" s="13">
        <v>-0.12597522800616268</v>
      </c>
      <c r="T363" s="13">
        <v>9.753643609101692E-3</v>
      </c>
      <c r="U363" s="13">
        <v>-4.5973071476713701E-3</v>
      </c>
      <c r="V363" s="13">
        <v>-4.6526289780412289E-2</v>
      </c>
      <c r="W363" s="13">
        <v>-6.8225618936737953E-2</v>
      </c>
      <c r="X363" s="13">
        <v>2.6499041854491923E-2</v>
      </c>
      <c r="Y363" s="13">
        <v>0.2881275076862686</v>
      </c>
      <c r="Z363" s="13">
        <v>-9.9795188420354064E-3</v>
      </c>
      <c r="AA363" s="152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276</v>
      </c>
      <c r="C364" s="47"/>
      <c r="D364" s="45">
        <v>0.14000000000000001</v>
      </c>
      <c r="E364" s="45">
        <v>3.64</v>
      </c>
      <c r="F364" s="45">
        <v>0.61</v>
      </c>
      <c r="G364" s="45">
        <v>2.04</v>
      </c>
      <c r="H364" s="45">
        <v>2.5</v>
      </c>
      <c r="I364" s="45">
        <v>0.17</v>
      </c>
      <c r="J364" s="45">
        <v>0.18</v>
      </c>
      <c r="K364" s="45">
        <v>1.2</v>
      </c>
      <c r="L364" s="45">
        <v>1.1000000000000001</v>
      </c>
      <c r="M364" s="45">
        <v>1</v>
      </c>
      <c r="N364" s="45">
        <v>0.67</v>
      </c>
      <c r="O364" s="45">
        <v>0.25</v>
      </c>
      <c r="P364" s="45">
        <v>0.3</v>
      </c>
      <c r="Q364" s="45">
        <v>0.55000000000000004</v>
      </c>
      <c r="R364" s="45">
        <v>0.92</v>
      </c>
      <c r="S364" s="45">
        <v>2.41</v>
      </c>
      <c r="T364" s="45">
        <v>0</v>
      </c>
      <c r="U364" s="45">
        <v>0.25</v>
      </c>
      <c r="V364" s="45">
        <v>1</v>
      </c>
      <c r="W364" s="45">
        <v>1.38</v>
      </c>
      <c r="X364" s="45">
        <v>0.3</v>
      </c>
      <c r="Y364" s="45">
        <v>4.93</v>
      </c>
      <c r="Z364" s="45">
        <v>0.35</v>
      </c>
      <c r="AA364" s="152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BM365" s="55"/>
    </row>
    <row r="366" spans="1:65" ht="15">
      <c r="B366" s="8" t="s">
        <v>506</v>
      </c>
      <c r="BM366" s="28" t="s">
        <v>67</v>
      </c>
    </row>
    <row r="367" spans="1:65" ht="15">
      <c r="A367" s="25" t="s">
        <v>5</v>
      </c>
      <c r="B367" s="18" t="s">
        <v>111</v>
      </c>
      <c r="C367" s="15" t="s">
        <v>112</v>
      </c>
      <c r="D367" s="16" t="s">
        <v>232</v>
      </c>
      <c r="E367" s="17" t="s">
        <v>232</v>
      </c>
      <c r="F367" s="17" t="s">
        <v>232</v>
      </c>
      <c r="G367" s="17" t="s">
        <v>232</v>
      </c>
      <c r="H367" s="17" t="s">
        <v>232</v>
      </c>
      <c r="I367" s="17" t="s">
        <v>232</v>
      </c>
      <c r="J367" s="17" t="s">
        <v>232</v>
      </c>
      <c r="K367" s="17" t="s">
        <v>232</v>
      </c>
      <c r="L367" s="17" t="s">
        <v>232</v>
      </c>
      <c r="M367" s="17" t="s">
        <v>232</v>
      </c>
      <c r="N367" s="15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233</v>
      </c>
      <c r="C368" s="9" t="s">
        <v>233</v>
      </c>
      <c r="D368" s="150" t="s">
        <v>237</v>
      </c>
      <c r="E368" s="151" t="s">
        <v>238</v>
      </c>
      <c r="F368" s="151" t="s">
        <v>239</v>
      </c>
      <c r="G368" s="151" t="s">
        <v>249</v>
      </c>
      <c r="H368" s="151" t="s">
        <v>252</v>
      </c>
      <c r="I368" s="151" t="s">
        <v>253</v>
      </c>
      <c r="J368" s="151" t="s">
        <v>259</v>
      </c>
      <c r="K368" s="151" t="s">
        <v>279</v>
      </c>
      <c r="L368" s="151" t="s">
        <v>262</v>
      </c>
      <c r="M368" s="151" t="s">
        <v>264</v>
      </c>
      <c r="N368" s="15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300</v>
      </c>
      <c r="E369" s="11" t="s">
        <v>300</v>
      </c>
      <c r="F369" s="11" t="s">
        <v>301</v>
      </c>
      <c r="G369" s="11" t="s">
        <v>300</v>
      </c>
      <c r="H369" s="11" t="s">
        <v>301</v>
      </c>
      <c r="I369" s="11" t="s">
        <v>300</v>
      </c>
      <c r="J369" s="11" t="s">
        <v>300</v>
      </c>
      <c r="K369" s="11" t="s">
        <v>301</v>
      </c>
      <c r="L369" s="11" t="s">
        <v>300</v>
      </c>
      <c r="M369" s="11" t="s">
        <v>300</v>
      </c>
      <c r="N369" s="15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15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3</v>
      </c>
    </row>
    <row r="371" spans="1:65">
      <c r="A371" s="30"/>
      <c r="B371" s="18">
        <v>1</v>
      </c>
      <c r="C371" s="14">
        <v>1</v>
      </c>
      <c r="D371" s="153">
        <v>6.7400412584469498</v>
      </c>
      <c r="E371" s="22">
        <v>5.2</v>
      </c>
      <c r="F371" s="22">
        <v>4.8</v>
      </c>
      <c r="G371" s="22">
        <v>4.5</v>
      </c>
      <c r="H371" s="22">
        <v>5</v>
      </c>
      <c r="I371" s="22">
        <v>5.1050000000000004</v>
      </c>
      <c r="J371" s="22">
        <v>5.16</v>
      </c>
      <c r="K371" s="22">
        <v>4.4000000000000004</v>
      </c>
      <c r="L371" s="22">
        <v>4.6813000000000002</v>
      </c>
      <c r="M371" s="153">
        <v>0.76112999999999997</v>
      </c>
      <c r="N371" s="15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54">
        <v>6.7350848471630478</v>
      </c>
      <c r="E372" s="11">
        <v>5.4</v>
      </c>
      <c r="F372" s="11">
        <v>4.7</v>
      </c>
      <c r="G372" s="11">
        <v>4.0999999999999996</v>
      </c>
      <c r="H372" s="11">
        <v>5.0999999999999996</v>
      </c>
      <c r="I372" s="11">
        <v>5.1239999999999997</v>
      </c>
      <c r="J372" s="11">
        <v>5.23</v>
      </c>
      <c r="K372" s="11">
        <v>4.4000000000000004</v>
      </c>
      <c r="L372" s="11">
        <v>4.6422999999999996</v>
      </c>
      <c r="M372" s="154">
        <v>0.74853000000000003</v>
      </c>
      <c r="N372" s="15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12</v>
      </c>
    </row>
    <row r="373" spans="1:65">
      <c r="A373" s="30"/>
      <c r="B373" s="19">
        <v>1</v>
      </c>
      <c r="C373" s="9">
        <v>3</v>
      </c>
      <c r="D373" s="154">
        <v>6.7161479010961376</v>
      </c>
      <c r="E373" s="11">
        <v>5.2</v>
      </c>
      <c r="F373" s="148">
        <v>4</v>
      </c>
      <c r="G373" s="11">
        <v>4.4000000000000004</v>
      </c>
      <c r="H373" s="11">
        <v>5</v>
      </c>
      <c r="I373" s="11">
        <v>4.9450000000000003</v>
      </c>
      <c r="J373" s="11">
        <v>5.32</v>
      </c>
      <c r="K373" s="11">
        <v>4.4000000000000004</v>
      </c>
      <c r="L373" s="11">
        <v>4.8070000000000004</v>
      </c>
      <c r="M373" s="154">
        <v>0.77520999999999995</v>
      </c>
      <c r="N373" s="15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54">
        <v>6.7602843327362496</v>
      </c>
      <c r="E374" s="11">
        <v>5.4</v>
      </c>
      <c r="F374" s="11">
        <v>5</v>
      </c>
      <c r="G374" s="11">
        <v>5.4</v>
      </c>
      <c r="H374" s="11">
        <v>5</v>
      </c>
      <c r="I374" s="11">
        <v>5.0129999999999999</v>
      </c>
      <c r="J374" s="148">
        <v>5.59</v>
      </c>
      <c r="K374" s="11">
        <v>4.5999999999999996</v>
      </c>
      <c r="L374" s="11">
        <v>5.0068999999999999</v>
      </c>
      <c r="M374" s="154">
        <v>0.78200000000000003</v>
      </c>
      <c r="N374" s="15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4.9551937500000003</v>
      </c>
    </row>
    <row r="375" spans="1:65">
      <c r="A375" s="30"/>
      <c r="B375" s="19">
        <v>1</v>
      </c>
      <c r="C375" s="9">
        <v>5</v>
      </c>
      <c r="D375" s="154">
        <v>6.8140444586393496</v>
      </c>
      <c r="E375" s="11">
        <v>5.2</v>
      </c>
      <c r="F375" s="11">
        <v>5.2</v>
      </c>
      <c r="G375" s="11">
        <v>5</v>
      </c>
      <c r="H375" s="11">
        <v>5</v>
      </c>
      <c r="I375" s="11">
        <v>5.109</v>
      </c>
      <c r="J375" s="11">
        <v>5.3</v>
      </c>
      <c r="K375" s="11">
        <v>4.4000000000000004</v>
      </c>
      <c r="L375" s="11">
        <v>4.7653999999999996</v>
      </c>
      <c r="M375" s="154">
        <v>0.77054</v>
      </c>
      <c r="N375" s="15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33</v>
      </c>
    </row>
    <row r="376" spans="1:65">
      <c r="A376" s="30"/>
      <c r="B376" s="19">
        <v>1</v>
      </c>
      <c r="C376" s="9">
        <v>6</v>
      </c>
      <c r="D376" s="154">
        <v>6.7213523573696401</v>
      </c>
      <c r="E376" s="11">
        <v>5.2</v>
      </c>
      <c r="F376" s="11">
        <v>4.9000000000000004</v>
      </c>
      <c r="G376" s="11">
        <v>5.9</v>
      </c>
      <c r="H376" s="11">
        <v>5</v>
      </c>
      <c r="I376" s="11">
        <v>5.0720000000000001</v>
      </c>
      <c r="J376" s="11">
        <v>5.32</v>
      </c>
      <c r="K376" s="11">
        <v>4.4000000000000004</v>
      </c>
      <c r="L376" s="11">
        <v>4.8624000000000001</v>
      </c>
      <c r="M376" s="154">
        <v>0.76543000000000005</v>
      </c>
      <c r="N376" s="15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272</v>
      </c>
      <c r="C377" s="12"/>
      <c r="D377" s="23">
        <v>6.747825859241896</v>
      </c>
      <c r="E377" s="23">
        <v>5.2666666666666666</v>
      </c>
      <c r="F377" s="23">
        <v>4.7666666666666666</v>
      </c>
      <c r="G377" s="23">
        <v>4.8833333333333329</v>
      </c>
      <c r="H377" s="23">
        <v>5.0166666666666666</v>
      </c>
      <c r="I377" s="23">
        <v>5.0613333333333328</v>
      </c>
      <c r="J377" s="23">
        <v>5.32</v>
      </c>
      <c r="K377" s="23">
        <v>4.4333333333333336</v>
      </c>
      <c r="L377" s="23">
        <v>4.7942166666666663</v>
      </c>
      <c r="M377" s="23">
        <v>0.76713999999999993</v>
      </c>
      <c r="N377" s="15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273</v>
      </c>
      <c r="C378" s="29"/>
      <c r="D378" s="11">
        <v>6.7375630528049992</v>
      </c>
      <c r="E378" s="11">
        <v>5.2</v>
      </c>
      <c r="F378" s="11">
        <v>4.8499999999999996</v>
      </c>
      <c r="G378" s="11">
        <v>4.75</v>
      </c>
      <c r="H378" s="11">
        <v>5</v>
      </c>
      <c r="I378" s="11">
        <v>5.0884999999999998</v>
      </c>
      <c r="J378" s="11">
        <v>5.3100000000000005</v>
      </c>
      <c r="K378" s="11">
        <v>4.4000000000000004</v>
      </c>
      <c r="L378" s="11">
        <v>4.7862</v>
      </c>
      <c r="M378" s="11">
        <v>0.76798500000000003</v>
      </c>
      <c r="N378" s="15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274</v>
      </c>
      <c r="C379" s="29"/>
      <c r="D379" s="24">
        <v>3.5964952940229868E-2</v>
      </c>
      <c r="E379" s="24">
        <v>0.10327955589886455</v>
      </c>
      <c r="F379" s="24">
        <v>0.41311822359545791</v>
      </c>
      <c r="G379" s="24">
        <v>0.67946057035465923</v>
      </c>
      <c r="H379" s="24">
        <v>4.0824829046386159E-2</v>
      </c>
      <c r="I379" s="24">
        <v>6.9410854098380423E-2</v>
      </c>
      <c r="J379" s="24">
        <v>0.14628738838327782</v>
      </c>
      <c r="K379" s="24">
        <v>8.1649658092772318E-2</v>
      </c>
      <c r="L379" s="24">
        <v>0.1316858597825396</v>
      </c>
      <c r="M379" s="24">
        <v>1.1686580338148532E-2</v>
      </c>
      <c r="N379" s="204"/>
      <c r="O379" s="205"/>
      <c r="P379" s="205"/>
      <c r="Q379" s="205"/>
      <c r="R379" s="205"/>
      <c r="S379" s="205"/>
      <c r="T379" s="205"/>
      <c r="U379" s="205"/>
      <c r="V379" s="205"/>
      <c r="W379" s="205"/>
      <c r="X379" s="205"/>
      <c r="Y379" s="205"/>
      <c r="Z379" s="205"/>
      <c r="AA379" s="205"/>
      <c r="AB379" s="205"/>
      <c r="AC379" s="205"/>
      <c r="AD379" s="205"/>
      <c r="AE379" s="205"/>
      <c r="AF379" s="205"/>
      <c r="AG379" s="205"/>
      <c r="AH379" s="205"/>
      <c r="AI379" s="205"/>
      <c r="AJ379" s="205"/>
      <c r="AK379" s="205"/>
      <c r="AL379" s="205"/>
      <c r="AM379" s="205"/>
      <c r="AN379" s="205"/>
      <c r="AO379" s="205"/>
      <c r="AP379" s="205"/>
      <c r="AQ379" s="205"/>
      <c r="AR379" s="205"/>
      <c r="AS379" s="205"/>
      <c r="AT379" s="205"/>
      <c r="AU379" s="205"/>
      <c r="AV379" s="205"/>
      <c r="AW379" s="205"/>
      <c r="AX379" s="205"/>
      <c r="AY379" s="205"/>
      <c r="AZ379" s="205"/>
      <c r="BA379" s="205"/>
      <c r="BB379" s="205"/>
      <c r="BC379" s="205"/>
      <c r="BD379" s="205"/>
      <c r="BE379" s="205"/>
      <c r="BF379" s="205"/>
      <c r="BG379" s="205"/>
      <c r="BH379" s="205"/>
      <c r="BI379" s="205"/>
      <c r="BJ379" s="205"/>
      <c r="BK379" s="205"/>
      <c r="BL379" s="205"/>
      <c r="BM379" s="56"/>
    </row>
    <row r="380" spans="1:65">
      <c r="A380" s="30"/>
      <c r="B380" s="3" t="s">
        <v>87</v>
      </c>
      <c r="C380" s="29"/>
      <c r="D380" s="13">
        <v>5.329857896521125E-3</v>
      </c>
      <c r="E380" s="13">
        <v>1.9610042259278079E-2</v>
      </c>
      <c r="F380" s="13">
        <v>8.6668158796249908E-2</v>
      </c>
      <c r="G380" s="13">
        <v>0.139138683349077</v>
      </c>
      <c r="H380" s="13">
        <v>8.1378396770204961E-3</v>
      </c>
      <c r="I380" s="13">
        <v>1.371394641037548E-2</v>
      </c>
      <c r="J380" s="13">
        <v>2.7497629395352972E-2</v>
      </c>
      <c r="K380" s="13">
        <v>1.8417216111151651E-2</v>
      </c>
      <c r="L380" s="13">
        <v>2.7467648823243204E-2</v>
      </c>
      <c r="M380" s="13">
        <v>1.5233960343807562E-2</v>
      </c>
      <c r="N380" s="15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275</v>
      </c>
      <c r="C381" s="29"/>
      <c r="D381" s="13">
        <v>0.36176831818975708</v>
      </c>
      <c r="E381" s="13">
        <v>6.285786840659191E-2</v>
      </c>
      <c r="F381" s="13">
        <v>-3.8046359606692226E-2</v>
      </c>
      <c r="G381" s="13">
        <v>-1.4502039736925987E-2</v>
      </c>
      <c r="H381" s="13">
        <v>1.2405754399949842E-2</v>
      </c>
      <c r="I381" s="13">
        <v>2.1419865435803098E-2</v>
      </c>
      <c r="J381" s="13">
        <v>7.3620986061342153E-2</v>
      </c>
      <c r="K381" s="13">
        <v>-0.10531584494888147</v>
      </c>
      <c r="L381" s="13">
        <v>-3.2486536643160258E-2</v>
      </c>
      <c r="M381" s="13">
        <v>-0.84518466104377854</v>
      </c>
      <c r="N381" s="15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276</v>
      </c>
      <c r="C382" s="47"/>
      <c r="D382" s="45">
        <v>4.8499999999999996</v>
      </c>
      <c r="E382" s="45">
        <v>0.85</v>
      </c>
      <c r="F382" s="45">
        <v>0.49</v>
      </c>
      <c r="G382" s="45">
        <v>0.18</v>
      </c>
      <c r="H382" s="45">
        <v>0.18</v>
      </c>
      <c r="I382" s="45">
        <v>0.3</v>
      </c>
      <c r="J382" s="45">
        <v>1</v>
      </c>
      <c r="K382" s="45">
        <v>1.39</v>
      </c>
      <c r="L382" s="45">
        <v>0.42</v>
      </c>
      <c r="M382" s="45">
        <v>11.28</v>
      </c>
      <c r="N382" s="15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BM383" s="55"/>
    </row>
    <row r="384" spans="1:65" ht="15">
      <c r="B384" s="8" t="s">
        <v>507</v>
      </c>
      <c r="BM384" s="28" t="s">
        <v>278</v>
      </c>
    </row>
    <row r="385" spans="1:65" ht="15">
      <c r="A385" s="25" t="s">
        <v>82</v>
      </c>
      <c r="B385" s="18" t="s">
        <v>111</v>
      </c>
      <c r="C385" s="15" t="s">
        <v>112</v>
      </c>
      <c r="D385" s="16" t="s">
        <v>232</v>
      </c>
      <c r="E385" s="17" t="s">
        <v>232</v>
      </c>
      <c r="F385" s="17" t="s">
        <v>232</v>
      </c>
      <c r="G385" s="17" t="s">
        <v>232</v>
      </c>
      <c r="H385" s="17" t="s">
        <v>232</v>
      </c>
      <c r="I385" s="17" t="s">
        <v>232</v>
      </c>
      <c r="J385" s="17" t="s">
        <v>232</v>
      </c>
      <c r="K385" s="17" t="s">
        <v>232</v>
      </c>
      <c r="L385" s="17" t="s">
        <v>232</v>
      </c>
      <c r="M385" s="17" t="s">
        <v>232</v>
      </c>
      <c r="N385" s="17" t="s">
        <v>232</v>
      </c>
      <c r="O385" s="17" t="s">
        <v>232</v>
      </c>
      <c r="P385" s="17" t="s">
        <v>232</v>
      </c>
      <c r="Q385" s="17" t="s">
        <v>232</v>
      </c>
      <c r="R385" s="152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233</v>
      </c>
      <c r="C386" s="9" t="s">
        <v>233</v>
      </c>
      <c r="D386" s="150" t="s">
        <v>235</v>
      </c>
      <c r="E386" s="151" t="s">
        <v>239</v>
      </c>
      <c r="F386" s="151" t="s">
        <v>241</v>
      </c>
      <c r="G386" s="151" t="s">
        <v>242</v>
      </c>
      <c r="H386" s="151" t="s">
        <v>243</v>
      </c>
      <c r="I386" s="151" t="s">
        <v>244</v>
      </c>
      <c r="J386" s="151" t="s">
        <v>245</v>
      </c>
      <c r="K386" s="151" t="s">
        <v>246</v>
      </c>
      <c r="L386" s="151" t="s">
        <v>247</v>
      </c>
      <c r="M386" s="151" t="s">
        <v>248</v>
      </c>
      <c r="N386" s="151" t="s">
        <v>249</v>
      </c>
      <c r="O386" s="151" t="s">
        <v>259</v>
      </c>
      <c r="P386" s="151" t="s">
        <v>260</v>
      </c>
      <c r="Q386" s="151" t="s">
        <v>262</v>
      </c>
      <c r="R386" s="152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300</v>
      </c>
      <c r="E387" s="11" t="s">
        <v>301</v>
      </c>
      <c r="F387" s="11" t="s">
        <v>115</v>
      </c>
      <c r="G387" s="11" t="s">
        <v>300</v>
      </c>
      <c r="H387" s="11" t="s">
        <v>300</v>
      </c>
      <c r="I387" s="11" t="s">
        <v>301</v>
      </c>
      <c r="J387" s="11" t="s">
        <v>301</v>
      </c>
      <c r="K387" s="11" t="s">
        <v>301</v>
      </c>
      <c r="L387" s="11" t="s">
        <v>301</v>
      </c>
      <c r="M387" s="11" t="s">
        <v>301</v>
      </c>
      <c r="N387" s="11" t="s">
        <v>300</v>
      </c>
      <c r="O387" s="11" t="s">
        <v>300</v>
      </c>
      <c r="P387" s="11" t="s">
        <v>301</v>
      </c>
      <c r="Q387" s="11" t="s">
        <v>300</v>
      </c>
      <c r="R387" s="152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152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153">
        <v>1.6</v>
      </c>
      <c r="E389" s="22">
        <v>0.3</v>
      </c>
      <c r="F389" s="153">
        <v>1.2</v>
      </c>
      <c r="G389" s="22">
        <v>0.18</v>
      </c>
      <c r="H389" s="153">
        <v>1.4</v>
      </c>
      <c r="I389" s="153">
        <v>4</v>
      </c>
      <c r="J389" s="22">
        <v>0.14000000000000001</v>
      </c>
      <c r="K389" s="22">
        <v>0.25</v>
      </c>
      <c r="L389" s="22">
        <v>0.08</v>
      </c>
      <c r="M389" s="22">
        <v>0.19</v>
      </c>
      <c r="N389" s="22">
        <v>0.38</v>
      </c>
      <c r="O389" s="153" t="s">
        <v>214</v>
      </c>
      <c r="P389" s="22">
        <v>0.13</v>
      </c>
      <c r="Q389" s="22">
        <v>0.1885</v>
      </c>
      <c r="R389" s="152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54">
        <v>1.7</v>
      </c>
      <c r="E390" s="11">
        <v>0.3</v>
      </c>
      <c r="F390" s="154">
        <v>1.3</v>
      </c>
      <c r="G390" s="11">
        <v>0.18</v>
      </c>
      <c r="H390" s="154">
        <v>1.5</v>
      </c>
      <c r="I390" s="154">
        <v>4</v>
      </c>
      <c r="J390" s="11">
        <v>0.17</v>
      </c>
      <c r="K390" s="11">
        <v>0.24</v>
      </c>
      <c r="L390" s="11">
        <v>0.09</v>
      </c>
      <c r="M390" s="11">
        <v>0.18</v>
      </c>
      <c r="N390" s="11">
        <v>0.34</v>
      </c>
      <c r="O390" s="154" t="s">
        <v>214</v>
      </c>
      <c r="P390" s="11">
        <v>0.11</v>
      </c>
      <c r="Q390" s="148">
        <v>0.27</v>
      </c>
      <c r="R390" s="152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5</v>
      </c>
    </row>
    <row r="391" spans="1:65">
      <c r="A391" s="30"/>
      <c r="B391" s="19">
        <v>1</v>
      </c>
      <c r="C391" s="9">
        <v>3</v>
      </c>
      <c r="D391" s="154">
        <v>1.5</v>
      </c>
      <c r="E391" s="11">
        <v>0.4</v>
      </c>
      <c r="F391" s="154">
        <v>1.2</v>
      </c>
      <c r="G391" s="11">
        <v>0.19</v>
      </c>
      <c r="H391" s="154">
        <v>1.3</v>
      </c>
      <c r="I391" s="154">
        <v>3.9</v>
      </c>
      <c r="J391" s="11">
        <v>0.14000000000000001</v>
      </c>
      <c r="K391" s="148">
        <v>0.12</v>
      </c>
      <c r="L391" s="11">
        <v>0.09</v>
      </c>
      <c r="M391" s="11">
        <v>0.17</v>
      </c>
      <c r="N391" s="11">
        <v>0.33</v>
      </c>
      <c r="O391" s="154" t="s">
        <v>214</v>
      </c>
      <c r="P391" s="11">
        <v>0.11</v>
      </c>
      <c r="Q391" s="11">
        <v>0.12130000000000001</v>
      </c>
      <c r="R391" s="152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54">
        <v>1.7</v>
      </c>
      <c r="E392" s="11">
        <v>0.3</v>
      </c>
      <c r="F392" s="154">
        <v>1.3</v>
      </c>
      <c r="G392" s="11">
        <v>0.2</v>
      </c>
      <c r="H392" s="154">
        <v>1.9</v>
      </c>
      <c r="I392" s="154">
        <v>4.0999999999999996</v>
      </c>
      <c r="J392" s="11">
        <v>0.15</v>
      </c>
      <c r="K392" s="11">
        <v>0.27</v>
      </c>
      <c r="L392" s="11">
        <v>0.09</v>
      </c>
      <c r="M392" s="11">
        <v>0.18</v>
      </c>
      <c r="N392" s="11">
        <v>0.41</v>
      </c>
      <c r="O392" s="154" t="s">
        <v>214</v>
      </c>
      <c r="P392" s="11">
        <v>0.12</v>
      </c>
      <c r="Q392" s="11">
        <v>9.5899999999999999E-2</v>
      </c>
      <c r="R392" s="152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0.19957555555555601</v>
      </c>
    </row>
    <row r="393" spans="1:65">
      <c r="A393" s="30"/>
      <c r="B393" s="19">
        <v>1</v>
      </c>
      <c r="C393" s="9">
        <v>5</v>
      </c>
      <c r="D393" s="154">
        <v>1.8</v>
      </c>
      <c r="E393" s="11">
        <v>0.2</v>
      </c>
      <c r="F393" s="154">
        <v>1.2</v>
      </c>
      <c r="G393" s="11">
        <v>0.21</v>
      </c>
      <c r="H393" s="154">
        <v>1.7</v>
      </c>
      <c r="I393" s="154">
        <v>3.8</v>
      </c>
      <c r="J393" s="11">
        <v>0.15</v>
      </c>
      <c r="K393" s="11">
        <v>0.28000000000000003</v>
      </c>
      <c r="L393" s="11">
        <v>0.08</v>
      </c>
      <c r="M393" s="11">
        <v>0.19</v>
      </c>
      <c r="N393" s="11">
        <v>0.43</v>
      </c>
      <c r="O393" s="154" t="s">
        <v>214</v>
      </c>
      <c r="P393" s="11">
        <v>0.11</v>
      </c>
      <c r="Q393" s="11">
        <v>0.14860000000000001</v>
      </c>
      <c r="R393" s="152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11</v>
      </c>
    </row>
    <row r="394" spans="1:65">
      <c r="A394" s="30"/>
      <c r="B394" s="19">
        <v>1</v>
      </c>
      <c r="C394" s="9">
        <v>6</v>
      </c>
      <c r="D394" s="154">
        <v>1.8</v>
      </c>
      <c r="E394" s="11">
        <v>0.2</v>
      </c>
      <c r="F394" s="154">
        <v>1.2</v>
      </c>
      <c r="G394" s="11">
        <v>0.21</v>
      </c>
      <c r="H394" s="154">
        <v>1.6</v>
      </c>
      <c r="I394" s="154">
        <v>3.9</v>
      </c>
      <c r="J394" s="11">
        <v>0.14000000000000001</v>
      </c>
      <c r="K394" s="11">
        <v>0.28000000000000003</v>
      </c>
      <c r="L394" s="11">
        <v>0.09</v>
      </c>
      <c r="M394" s="11">
        <v>0.2</v>
      </c>
      <c r="N394" s="148">
        <v>0.57999999999999996</v>
      </c>
      <c r="O394" s="154" t="s">
        <v>214</v>
      </c>
      <c r="P394" s="11">
        <v>0.12</v>
      </c>
      <c r="Q394" s="11">
        <v>0.1416</v>
      </c>
      <c r="R394" s="152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272</v>
      </c>
      <c r="C395" s="12"/>
      <c r="D395" s="23">
        <v>1.6833333333333336</v>
      </c>
      <c r="E395" s="23">
        <v>0.28333333333333333</v>
      </c>
      <c r="F395" s="23">
        <v>1.2333333333333334</v>
      </c>
      <c r="G395" s="23">
        <v>0.19499999999999998</v>
      </c>
      <c r="H395" s="23">
        <v>1.5666666666666667</v>
      </c>
      <c r="I395" s="23">
        <v>3.9499999999999997</v>
      </c>
      <c r="J395" s="23">
        <v>0.14833333333333334</v>
      </c>
      <c r="K395" s="23">
        <v>0.24000000000000002</v>
      </c>
      <c r="L395" s="23">
        <v>8.666666666666667E-2</v>
      </c>
      <c r="M395" s="23">
        <v>0.18499999999999997</v>
      </c>
      <c r="N395" s="23">
        <v>0.41166666666666663</v>
      </c>
      <c r="O395" s="23" t="s">
        <v>686</v>
      </c>
      <c r="P395" s="23">
        <v>0.11666666666666665</v>
      </c>
      <c r="Q395" s="23">
        <v>0.16098333333333334</v>
      </c>
      <c r="R395" s="152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273</v>
      </c>
      <c r="C396" s="29"/>
      <c r="D396" s="11">
        <v>1.7</v>
      </c>
      <c r="E396" s="11">
        <v>0.3</v>
      </c>
      <c r="F396" s="11">
        <v>1.2</v>
      </c>
      <c r="G396" s="11">
        <v>0.19500000000000001</v>
      </c>
      <c r="H396" s="11">
        <v>1.55</v>
      </c>
      <c r="I396" s="11">
        <v>3.95</v>
      </c>
      <c r="J396" s="11">
        <v>0.14500000000000002</v>
      </c>
      <c r="K396" s="11">
        <v>0.26</v>
      </c>
      <c r="L396" s="11">
        <v>0.09</v>
      </c>
      <c r="M396" s="11">
        <v>0.185</v>
      </c>
      <c r="N396" s="11">
        <v>0.39500000000000002</v>
      </c>
      <c r="O396" s="11" t="s">
        <v>686</v>
      </c>
      <c r="P396" s="11">
        <v>0.11499999999999999</v>
      </c>
      <c r="Q396" s="11">
        <v>0.14510000000000001</v>
      </c>
      <c r="R396" s="152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274</v>
      </c>
      <c r="C397" s="29"/>
      <c r="D397" s="24">
        <v>0.1169045194450012</v>
      </c>
      <c r="E397" s="24">
        <v>7.5277265270908306E-2</v>
      </c>
      <c r="F397" s="24">
        <v>5.1639777949432274E-2</v>
      </c>
      <c r="G397" s="24">
        <v>1.3784048752090222E-2</v>
      </c>
      <c r="H397" s="24">
        <v>0.21602468994692747</v>
      </c>
      <c r="I397" s="24">
        <v>0.10488088481701512</v>
      </c>
      <c r="J397" s="24">
        <v>1.1690451944500121E-2</v>
      </c>
      <c r="K397" s="24">
        <v>6.0991802727907635E-2</v>
      </c>
      <c r="L397" s="24">
        <v>5.1639777949432199E-3</v>
      </c>
      <c r="M397" s="24">
        <v>1.0488088481701517E-2</v>
      </c>
      <c r="N397" s="24">
        <v>9.1086039910991096E-2</v>
      </c>
      <c r="O397" s="24" t="s">
        <v>686</v>
      </c>
      <c r="P397" s="24">
        <v>8.1649658092772612E-3</v>
      </c>
      <c r="Q397" s="24">
        <v>6.1614070362756207E-2</v>
      </c>
      <c r="R397" s="152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87</v>
      </c>
      <c r="C398" s="29"/>
      <c r="D398" s="13">
        <v>6.9448229373268028E-2</v>
      </c>
      <c r="E398" s="13">
        <v>0.2656844656620293</v>
      </c>
      <c r="F398" s="13">
        <v>4.1870090229269408E-2</v>
      </c>
      <c r="G398" s="13">
        <v>7.068742949789858E-2</v>
      </c>
      <c r="H398" s="13">
        <v>0.13788809996612392</v>
      </c>
      <c r="I398" s="13">
        <v>2.655212273848484E-2</v>
      </c>
      <c r="J398" s="13">
        <v>7.8812035580899692E-2</v>
      </c>
      <c r="K398" s="13">
        <v>0.25413251136628179</v>
      </c>
      <c r="L398" s="13">
        <v>5.9584359172421768E-2</v>
      </c>
      <c r="M398" s="13">
        <v>5.6692370171359557E-2</v>
      </c>
      <c r="N398" s="13">
        <v>0.22126163541131441</v>
      </c>
      <c r="O398" s="13" t="s">
        <v>686</v>
      </c>
      <c r="P398" s="13">
        <v>6.9985421222376526E-2</v>
      </c>
      <c r="Q398" s="13">
        <v>0.38273570988356687</v>
      </c>
      <c r="R398" s="152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275</v>
      </c>
      <c r="C399" s="29"/>
      <c r="D399" s="13">
        <v>7.4345666915342381</v>
      </c>
      <c r="E399" s="13">
        <v>0.41967954213942593</v>
      </c>
      <c r="F399" s="13">
        <v>5.1797815363716193</v>
      </c>
      <c r="G399" s="13">
        <v>-2.2926432762865767E-2</v>
      </c>
      <c r="H399" s="13">
        <v>6.8499927624180028</v>
      </c>
      <c r="I399" s="13">
        <v>18.792003028649646</v>
      </c>
      <c r="J399" s="13">
        <v>-0.25675600440935931</v>
      </c>
      <c r="K399" s="13">
        <v>0.2025520827533962</v>
      </c>
      <c r="L399" s="13">
        <v>-0.56574508122794032</v>
      </c>
      <c r="M399" s="13">
        <v>-7.3032769544257303E-2</v>
      </c>
      <c r="N399" s="13">
        <v>1.0627108641672836</v>
      </c>
      <c r="O399" s="13" t="s">
        <v>686</v>
      </c>
      <c r="P399" s="13">
        <v>-0.41542607088376582</v>
      </c>
      <c r="Q399" s="13">
        <v>-0.19337148838089901</v>
      </c>
      <c r="R399" s="152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276</v>
      </c>
      <c r="C400" s="47"/>
      <c r="D400" s="45">
        <v>8.5299999999999994</v>
      </c>
      <c r="E400" s="45">
        <v>0.38</v>
      </c>
      <c r="F400" s="45">
        <v>5.91</v>
      </c>
      <c r="G400" s="45">
        <v>0.13</v>
      </c>
      <c r="H400" s="45">
        <v>7.85</v>
      </c>
      <c r="I400" s="45">
        <v>21.73</v>
      </c>
      <c r="J400" s="45">
        <v>0.4</v>
      </c>
      <c r="K400" s="45">
        <v>0.13</v>
      </c>
      <c r="L400" s="45">
        <v>0.76</v>
      </c>
      <c r="M400" s="45">
        <v>0.19</v>
      </c>
      <c r="N400" s="45">
        <v>1.1299999999999999</v>
      </c>
      <c r="O400" s="45">
        <v>1.1200000000000001</v>
      </c>
      <c r="P400" s="45">
        <v>0.59</v>
      </c>
      <c r="Q400" s="45">
        <v>0.33</v>
      </c>
      <c r="R400" s="15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BM401" s="55"/>
    </row>
    <row r="402" spans="1:65" ht="15">
      <c r="B402" s="8" t="s">
        <v>508</v>
      </c>
      <c r="BM402" s="28" t="s">
        <v>67</v>
      </c>
    </row>
    <row r="403" spans="1:65" ht="15">
      <c r="A403" s="25" t="s">
        <v>8</v>
      </c>
      <c r="B403" s="18" t="s">
        <v>111</v>
      </c>
      <c r="C403" s="15" t="s">
        <v>112</v>
      </c>
      <c r="D403" s="16" t="s">
        <v>232</v>
      </c>
      <c r="E403" s="17" t="s">
        <v>232</v>
      </c>
      <c r="F403" s="17" t="s">
        <v>232</v>
      </c>
      <c r="G403" s="17" t="s">
        <v>232</v>
      </c>
      <c r="H403" s="17" t="s">
        <v>232</v>
      </c>
      <c r="I403" s="17" t="s">
        <v>232</v>
      </c>
      <c r="J403" s="17" t="s">
        <v>232</v>
      </c>
      <c r="K403" s="17" t="s">
        <v>232</v>
      </c>
      <c r="L403" s="17" t="s">
        <v>232</v>
      </c>
      <c r="M403" s="17" t="s">
        <v>232</v>
      </c>
      <c r="N403" s="17" t="s">
        <v>232</v>
      </c>
      <c r="O403" s="17" t="s">
        <v>232</v>
      </c>
      <c r="P403" s="17" t="s">
        <v>232</v>
      </c>
      <c r="Q403" s="17" t="s">
        <v>232</v>
      </c>
      <c r="R403" s="17" t="s">
        <v>232</v>
      </c>
      <c r="S403" s="17" t="s">
        <v>232</v>
      </c>
      <c r="T403" s="17" t="s">
        <v>232</v>
      </c>
      <c r="U403" s="17" t="s">
        <v>232</v>
      </c>
      <c r="V403" s="17" t="s">
        <v>232</v>
      </c>
      <c r="W403" s="17" t="s">
        <v>232</v>
      </c>
      <c r="X403" s="17" t="s">
        <v>232</v>
      </c>
      <c r="Y403" s="152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233</v>
      </c>
      <c r="C404" s="9" t="s">
        <v>233</v>
      </c>
      <c r="D404" s="150" t="s">
        <v>235</v>
      </c>
      <c r="E404" s="151" t="s">
        <v>237</v>
      </c>
      <c r="F404" s="151" t="s">
        <v>238</v>
      </c>
      <c r="G404" s="151" t="s">
        <v>239</v>
      </c>
      <c r="H404" s="151" t="s">
        <v>241</v>
      </c>
      <c r="I404" s="151" t="s">
        <v>242</v>
      </c>
      <c r="J404" s="151" t="s">
        <v>243</v>
      </c>
      <c r="K404" s="151" t="s">
        <v>244</v>
      </c>
      <c r="L404" s="151" t="s">
        <v>245</v>
      </c>
      <c r="M404" s="151" t="s">
        <v>246</v>
      </c>
      <c r="N404" s="151" t="s">
        <v>247</v>
      </c>
      <c r="O404" s="151" t="s">
        <v>248</v>
      </c>
      <c r="P404" s="151" t="s">
        <v>249</v>
      </c>
      <c r="Q404" s="151" t="s">
        <v>252</v>
      </c>
      <c r="R404" s="151" t="s">
        <v>254</v>
      </c>
      <c r="S404" s="151" t="s">
        <v>259</v>
      </c>
      <c r="T404" s="151" t="s">
        <v>260</v>
      </c>
      <c r="U404" s="151" t="s">
        <v>279</v>
      </c>
      <c r="V404" s="151" t="s">
        <v>262</v>
      </c>
      <c r="W404" s="151" t="s">
        <v>280</v>
      </c>
      <c r="X404" s="151" t="s">
        <v>264</v>
      </c>
      <c r="Y404" s="152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300</v>
      </c>
      <c r="E405" s="11" t="s">
        <v>300</v>
      </c>
      <c r="F405" s="11" t="s">
        <v>300</v>
      </c>
      <c r="G405" s="11" t="s">
        <v>301</v>
      </c>
      <c r="H405" s="11" t="s">
        <v>115</v>
      </c>
      <c r="I405" s="11" t="s">
        <v>300</v>
      </c>
      <c r="J405" s="11" t="s">
        <v>300</v>
      </c>
      <c r="K405" s="11" t="s">
        <v>301</v>
      </c>
      <c r="L405" s="11" t="s">
        <v>301</v>
      </c>
      <c r="M405" s="11" t="s">
        <v>301</v>
      </c>
      <c r="N405" s="11" t="s">
        <v>301</v>
      </c>
      <c r="O405" s="11" t="s">
        <v>301</v>
      </c>
      <c r="P405" s="11" t="s">
        <v>300</v>
      </c>
      <c r="Q405" s="11" t="s">
        <v>301</v>
      </c>
      <c r="R405" s="11" t="s">
        <v>300</v>
      </c>
      <c r="S405" s="11" t="s">
        <v>300</v>
      </c>
      <c r="T405" s="11" t="s">
        <v>301</v>
      </c>
      <c r="U405" s="11" t="s">
        <v>301</v>
      </c>
      <c r="V405" s="11" t="s">
        <v>300</v>
      </c>
      <c r="W405" s="11" t="s">
        <v>115</v>
      </c>
      <c r="X405" s="11" t="s">
        <v>300</v>
      </c>
      <c r="Y405" s="152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152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8">
        <v>1</v>
      </c>
      <c r="C407" s="14">
        <v>1</v>
      </c>
      <c r="D407" s="22">
        <v>3.84</v>
      </c>
      <c r="E407" s="22">
        <v>3.7700092920644499</v>
      </c>
      <c r="F407" s="153">
        <v>6.6</v>
      </c>
      <c r="G407" s="153">
        <v>4.4000000000000004</v>
      </c>
      <c r="H407" s="22">
        <v>4</v>
      </c>
      <c r="I407" s="22">
        <v>3.8</v>
      </c>
      <c r="J407" s="22">
        <v>4.0999999999999996</v>
      </c>
      <c r="K407" s="22">
        <v>3.8</v>
      </c>
      <c r="L407" s="22">
        <v>3.8</v>
      </c>
      <c r="M407" s="22">
        <v>3.9</v>
      </c>
      <c r="N407" s="22">
        <v>3.9</v>
      </c>
      <c r="O407" s="22">
        <v>3.8</v>
      </c>
      <c r="P407" s="22">
        <v>3.89</v>
      </c>
      <c r="Q407" s="22">
        <v>4.3</v>
      </c>
      <c r="R407" s="22">
        <v>3.56</v>
      </c>
      <c r="S407" s="22">
        <v>4.0599999999999996</v>
      </c>
      <c r="T407" s="22">
        <v>3.9</v>
      </c>
      <c r="U407" s="22">
        <v>3.28</v>
      </c>
      <c r="V407" s="153">
        <v>3.0849000000000002</v>
      </c>
      <c r="W407" s="153">
        <v>2.3222</v>
      </c>
      <c r="X407" s="153">
        <v>6.1122300000000003</v>
      </c>
      <c r="Y407" s="152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1">
        <v>3.8599999999999994</v>
      </c>
      <c r="E408" s="11">
        <v>3.7551022449430307</v>
      </c>
      <c r="F408" s="154">
        <v>7.2</v>
      </c>
      <c r="G408" s="154">
        <v>4.5</v>
      </c>
      <c r="H408" s="11">
        <v>3.8</v>
      </c>
      <c r="I408" s="11">
        <v>3.4</v>
      </c>
      <c r="J408" s="11">
        <v>3.6</v>
      </c>
      <c r="K408" s="11">
        <v>3.7</v>
      </c>
      <c r="L408" s="11">
        <v>3.9</v>
      </c>
      <c r="M408" s="11">
        <v>3.7</v>
      </c>
      <c r="N408" s="11">
        <v>3.8</v>
      </c>
      <c r="O408" s="11">
        <v>3.7</v>
      </c>
      <c r="P408" s="11">
        <v>3.52</v>
      </c>
      <c r="Q408" s="11">
        <v>4.3</v>
      </c>
      <c r="R408" s="11">
        <v>3.71</v>
      </c>
      <c r="S408" s="11">
        <v>4.2300000000000004</v>
      </c>
      <c r="T408" s="11">
        <v>3.7</v>
      </c>
      <c r="U408" s="11">
        <v>3.29</v>
      </c>
      <c r="V408" s="154">
        <v>3.0312000000000001</v>
      </c>
      <c r="W408" s="154">
        <v>2.3222</v>
      </c>
      <c r="X408" s="154">
        <v>6.0823099999999997</v>
      </c>
      <c r="Y408" s="152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25</v>
      </c>
    </row>
    <row r="409" spans="1:65">
      <c r="A409" s="30"/>
      <c r="B409" s="19">
        <v>1</v>
      </c>
      <c r="C409" s="9">
        <v>3</v>
      </c>
      <c r="D409" s="11">
        <v>4.08</v>
      </c>
      <c r="E409" s="11">
        <v>3.6809359297190496</v>
      </c>
      <c r="F409" s="154">
        <v>6.6</v>
      </c>
      <c r="G409" s="154">
        <v>4.5</v>
      </c>
      <c r="H409" s="11">
        <v>3.8</v>
      </c>
      <c r="I409" s="11">
        <v>3.4</v>
      </c>
      <c r="J409" s="11">
        <v>3.6</v>
      </c>
      <c r="K409" s="11">
        <v>3.8</v>
      </c>
      <c r="L409" s="11">
        <v>3.8</v>
      </c>
      <c r="M409" s="11">
        <v>3.8</v>
      </c>
      <c r="N409" s="11">
        <v>3.9</v>
      </c>
      <c r="O409" s="11">
        <v>3.6</v>
      </c>
      <c r="P409" s="11">
        <v>3.8599999999999994</v>
      </c>
      <c r="Q409" s="11">
        <v>4.3</v>
      </c>
      <c r="R409" s="11">
        <v>3.62</v>
      </c>
      <c r="S409" s="11">
        <v>4.1100000000000003</v>
      </c>
      <c r="T409" s="11">
        <v>3.7</v>
      </c>
      <c r="U409" s="11">
        <v>3.29</v>
      </c>
      <c r="V409" s="154">
        <v>3.0789</v>
      </c>
      <c r="W409" s="148">
        <v>2.1059999999999999</v>
      </c>
      <c r="X409" s="154">
        <v>6.05938</v>
      </c>
      <c r="Y409" s="152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1">
        <v>4.0199999999999996</v>
      </c>
      <c r="E410" s="11">
        <v>3.8194617218266438</v>
      </c>
      <c r="F410" s="154">
        <v>6.6</v>
      </c>
      <c r="G410" s="154">
        <v>4.5999999999999996</v>
      </c>
      <c r="H410" s="11">
        <v>4</v>
      </c>
      <c r="I410" s="11">
        <v>3.7</v>
      </c>
      <c r="J410" s="11">
        <v>3.6</v>
      </c>
      <c r="K410" s="11">
        <v>3.9</v>
      </c>
      <c r="L410" s="11">
        <v>3.8</v>
      </c>
      <c r="M410" s="11">
        <v>4</v>
      </c>
      <c r="N410" s="11">
        <v>3.7</v>
      </c>
      <c r="O410" s="11">
        <v>3.6</v>
      </c>
      <c r="P410" s="11">
        <v>4</v>
      </c>
      <c r="Q410" s="11">
        <v>4.2</v>
      </c>
      <c r="R410" s="11">
        <v>3.61</v>
      </c>
      <c r="S410" s="11">
        <v>4.13</v>
      </c>
      <c r="T410" s="11">
        <v>3.8</v>
      </c>
      <c r="U410" s="11">
        <v>3.32</v>
      </c>
      <c r="V410" s="148">
        <v>3.2105000000000001</v>
      </c>
      <c r="W410" s="154">
        <v>2.2890000000000001</v>
      </c>
      <c r="X410" s="154">
        <v>5.9946999999999999</v>
      </c>
      <c r="Y410" s="152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3.8082760179246398</v>
      </c>
    </row>
    <row r="411" spans="1:65">
      <c r="A411" s="30"/>
      <c r="B411" s="19">
        <v>1</v>
      </c>
      <c r="C411" s="9">
        <v>5</v>
      </c>
      <c r="D411" s="11">
        <v>4.1100000000000003</v>
      </c>
      <c r="E411" s="11">
        <v>3.686827571635495</v>
      </c>
      <c r="F411" s="154">
        <v>7</v>
      </c>
      <c r="G411" s="154">
        <v>4.5999999999999996</v>
      </c>
      <c r="H411" s="11">
        <v>3.8</v>
      </c>
      <c r="I411" s="11">
        <v>3.6</v>
      </c>
      <c r="J411" s="11">
        <v>3.7</v>
      </c>
      <c r="K411" s="11">
        <v>3.8</v>
      </c>
      <c r="L411" s="11">
        <v>3.9</v>
      </c>
      <c r="M411" s="11">
        <v>3.7</v>
      </c>
      <c r="N411" s="11">
        <v>3.7</v>
      </c>
      <c r="O411" s="11">
        <v>3.6</v>
      </c>
      <c r="P411" s="11">
        <v>4.01</v>
      </c>
      <c r="Q411" s="11">
        <v>4.2</v>
      </c>
      <c r="R411" s="11">
        <v>3.5</v>
      </c>
      <c r="S411" s="11">
        <v>4.29</v>
      </c>
      <c r="T411" s="11">
        <v>3.7</v>
      </c>
      <c r="U411" s="11">
        <v>3.24</v>
      </c>
      <c r="V411" s="154">
        <v>3.0954000000000002</v>
      </c>
      <c r="W411" s="154">
        <v>2.3637999999999999</v>
      </c>
      <c r="X411" s="154">
        <v>6.1716899999999999</v>
      </c>
      <c r="Y411" s="152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34</v>
      </c>
    </row>
    <row r="412" spans="1:65">
      <c r="A412" s="30"/>
      <c r="B412" s="19">
        <v>1</v>
      </c>
      <c r="C412" s="9">
        <v>6</v>
      </c>
      <c r="D412" s="11">
        <v>4.0199999999999996</v>
      </c>
      <c r="E412" s="11">
        <v>3.8821609605768352</v>
      </c>
      <c r="F412" s="154">
        <v>6.8</v>
      </c>
      <c r="G412" s="154">
        <v>4.5999999999999996</v>
      </c>
      <c r="H412" s="11">
        <v>3.9</v>
      </c>
      <c r="I412" s="11">
        <v>3.6</v>
      </c>
      <c r="J412" s="11">
        <v>4.2</v>
      </c>
      <c r="K412" s="11">
        <v>3.8</v>
      </c>
      <c r="L412" s="148">
        <v>3.5</v>
      </c>
      <c r="M412" s="11">
        <v>3.9</v>
      </c>
      <c r="N412" s="11">
        <v>3.9</v>
      </c>
      <c r="O412" s="11">
        <v>3.6</v>
      </c>
      <c r="P412" s="11">
        <v>4.13</v>
      </c>
      <c r="Q412" s="11">
        <v>4.2</v>
      </c>
      <c r="R412" s="11">
        <v>3.58</v>
      </c>
      <c r="S412" s="11">
        <v>4.16</v>
      </c>
      <c r="T412" s="11">
        <v>3.9</v>
      </c>
      <c r="U412" s="11">
        <v>3.24</v>
      </c>
      <c r="V412" s="154">
        <v>3.0865999999999998</v>
      </c>
      <c r="W412" s="154">
        <v>2.2391000000000001</v>
      </c>
      <c r="X412" s="154">
        <v>6.1140100000000004</v>
      </c>
      <c r="Y412" s="152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272</v>
      </c>
      <c r="C413" s="12"/>
      <c r="D413" s="23">
        <v>3.9883333333333333</v>
      </c>
      <c r="E413" s="23">
        <v>3.7657496201275844</v>
      </c>
      <c r="F413" s="23">
        <v>6.8</v>
      </c>
      <c r="G413" s="23">
        <v>4.5333333333333341</v>
      </c>
      <c r="H413" s="23">
        <v>3.8833333333333329</v>
      </c>
      <c r="I413" s="23">
        <v>3.5833333333333339</v>
      </c>
      <c r="J413" s="23">
        <v>3.7999999999999994</v>
      </c>
      <c r="K413" s="23">
        <v>3.8000000000000003</v>
      </c>
      <c r="L413" s="23">
        <v>3.7833333333333332</v>
      </c>
      <c r="M413" s="23">
        <v>3.8333333333333326</v>
      </c>
      <c r="N413" s="23">
        <v>3.8166666666666664</v>
      </c>
      <c r="O413" s="23">
        <v>3.6500000000000004</v>
      </c>
      <c r="P413" s="23">
        <v>3.9016666666666668</v>
      </c>
      <c r="Q413" s="23">
        <v>4.2499999999999991</v>
      </c>
      <c r="R413" s="23">
        <v>3.5966666666666662</v>
      </c>
      <c r="S413" s="23">
        <v>4.1633333333333331</v>
      </c>
      <c r="T413" s="23">
        <v>3.7833333333333332</v>
      </c>
      <c r="U413" s="23">
        <v>3.2766666666666673</v>
      </c>
      <c r="V413" s="23">
        <v>3.0979166666666664</v>
      </c>
      <c r="W413" s="23">
        <v>2.2737166666666666</v>
      </c>
      <c r="X413" s="23">
        <v>6.0890533333333332</v>
      </c>
      <c r="Y413" s="152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273</v>
      </c>
      <c r="C414" s="29"/>
      <c r="D414" s="11">
        <v>4.0199999999999996</v>
      </c>
      <c r="E414" s="11">
        <v>3.7625557685037405</v>
      </c>
      <c r="F414" s="11">
        <v>6.6999999999999993</v>
      </c>
      <c r="G414" s="11">
        <v>4.55</v>
      </c>
      <c r="H414" s="11">
        <v>3.8499999999999996</v>
      </c>
      <c r="I414" s="11">
        <v>3.6</v>
      </c>
      <c r="J414" s="11">
        <v>3.6500000000000004</v>
      </c>
      <c r="K414" s="11">
        <v>3.8</v>
      </c>
      <c r="L414" s="11">
        <v>3.8</v>
      </c>
      <c r="M414" s="11">
        <v>3.8499999999999996</v>
      </c>
      <c r="N414" s="11">
        <v>3.8499999999999996</v>
      </c>
      <c r="O414" s="11">
        <v>3.6</v>
      </c>
      <c r="P414" s="11">
        <v>3.9450000000000003</v>
      </c>
      <c r="Q414" s="11">
        <v>4.25</v>
      </c>
      <c r="R414" s="11">
        <v>3.5949999999999998</v>
      </c>
      <c r="S414" s="11">
        <v>4.1449999999999996</v>
      </c>
      <c r="T414" s="11">
        <v>3.75</v>
      </c>
      <c r="U414" s="11">
        <v>3.2850000000000001</v>
      </c>
      <c r="V414" s="11">
        <v>3.08575</v>
      </c>
      <c r="W414" s="11">
        <v>2.3056000000000001</v>
      </c>
      <c r="X414" s="11">
        <v>6.09727</v>
      </c>
      <c r="Y414" s="152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274</v>
      </c>
      <c r="C415" s="29"/>
      <c r="D415" s="24">
        <v>0.11285684147036329</v>
      </c>
      <c r="E415" s="24">
        <v>7.7446953815310707E-2</v>
      </c>
      <c r="F415" s="24">
        <v>0.25298221281347055</v>
      </c>
      <c r="G415" s="24">
        <v>8.1649658092772318E-2</v>
      </c>
      <c r="H415" s="24">
        <v>9.831920802501759E-2</v>
      </c>
      <c r="I415" s="24">
        <v>0.16020819787597224</v>
      </c>
      <c r="J415" s="24">
        <v>0.27568097504180433</v>
      </c>
      <c r="K415" s="24">
        <v>6.3245553203367499E-2</v>
      </c>
      <c r="L415" s="24">
        <v>0.1471960144387974</v>
      </c>
      <c r="M415" s="24">
        <v>0.12110601416389957</v>
      </c>
      <c r="N415" s="24">
        <v>9.8319208025017382E-2</v>
      </c>
      <c r="O415" s="24">
        <v>8.3666002653407484E-2</v>
      </c>
      <c r="P415" s="24">
        <v>0.21027759430492507</v>
      </c>
      <c r="Q415" s="24">
        <v>5.4772255750516412E-2</v>
      </c>
      <c r="R415" s="24">
        <v>7.0047602861673039E-2</v>
      </c>
      <c r="S415" s="24">
        <v>8.3825214981332982E-2</v>
      </c>
      <c r="T415" s="24">
        <v>9.8319208025017368E-2</v>
      </c>
      <c r="U415" s="24">
        <v>3.1411250638372516E-2</v>
      </c>
      <c r="V415" s="24">
        <v>5.9651635909392035E-2</v>
      </c>
      <c r="W415" s="24">
        <v>9.2061988174635206E-2</v>
      </c>
      <c r="X415" s="24">
        <v>5.9694794636271878E-2</v>
      </c>
      <c r="Y415" s="204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30"/>
      <c r="B416" s="3" t="s">
        <v>87</v>
      </c>
      <c r="C416" s="29"/>
      <c r="D416" s="13">
        <v>2.8296742533312987E-2</v>
      </c>
      <c r="E416" s="13">
        <v>2.0566145290532297E-2</v>
      </c>
      <c r="F416" s="13">
        <v>3.7203266590216257E-2</v>
      </c>
      <c r="G416" s="13">
        <v>1.8010953991052715E-2</v>
      </c>
      <c r="H416" s="13">
        <v>2.5318250993566764E-2</v>
      </c>
      <c r="I416" s="13">
        <v>4.470926452352713E-2</v>
      </c>
      <c r="J416" s="13">
        <v>7.2547625011001149E-2</v>
      </c>
      <c r="K416" s="13">
        <v>1.6643566632465131E-2</v>
      </c>
      <c r="L416" s="13">
        <v>3.8906435534483898E-2</v>
      </c>
      <c r="M416" s="13">
        <v>3.1592873260147723E-2</v>
      </c>
      <c r="N416" s="13">
        <v>2.5760491185594075E-2</v>
      </c>
      <c r="O416" s="13">
        <v>2.2922192507782869E-2</v>
      </c>
      <c r="P416" s="13">
        <v>5.38943001208693E-2</v>
      </c>
      <c r="Q416" s="13">
        <v>1.2887589588356806E-2</v>
      </c>
      <c r="R416" s="13">
        <v>1.9475700517610672E-2</v>
      </c>
      <c r="S416" s="13">
        <v>2.0134158922658043E-2</v>
      </c>
      <c r="T416" s="13">
        <v>2.5987455865643359E-2</v>
      </c>
      <c r="U416" s="13">
        <v>9.5863430229010706E-3</v>
      </c>
      <c r="V416" s="13">
        <v>1.9255403656024329E-2</v>
      </c>
      <c r="W416" s="13">
        <v>4.0489648303278135E-2</v>
      </c>
      <c r="X416" s="13">
        <v>9.8036248606141099E-3</v>
      </c>
      <c r="Y416" s="152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275</v>
      </c>
      <c r="C417" s="29"/>
      <c r="D417" s="13">
        <v>4.7280531810511395E-2</v>
      </c>
      <c r="E417" s="13">
        <v>-1.1166837066665769E-2</v>
      </c>
      <c r="F417" s="13">
        <v>0.78558485991930072</v>
      </c>
      <c r="G417" s="13">
        <v>0.19038990661286737</v>
      </c>
      <c r="H417" s="13">
        <v>1.9709000885286709E-2</v>
      </c>
      <c r="I417" s="13">
        <v>-5.9066801758211551E-2</v>
      </c>
      <c r="J417" s="13">
        <v>-2.1731665156851099E-3</v>
      </c>
      <c r="K417" s="13">
        <v>-2.1731665156848878E-3</v>
      </c>
      <c r="L417" s="13">
        <v>-6.5495999958793405E-3</v>
      </c>
      <c r="M417" s="13">
        <v>6.5797004447036844E-3</v>
      </c>
      <c r="N417" s="13">
        <v>2.2032669645093428E-3</v>
      </c>
      <c r="O417" s="13">
        <v>-4.1561067837434074E-2</v>
      </c>
      <c r="P417" s="13">
        <v>2.4523077713500818E-2</v>
      </c>
      <c r="Q417" s="13">
        <v>0.11599053744956267</v>
      </c>
      <c r="R417" s="13">
        <v>-5.55656549740563E-2</v>
      </c>
      <c r="S417" s="13">
        <v>9.3233083352552093E-2</v>
      </c>
      <c r="T417" s="13">
        <v>-6.5495999958793405E-3</v>
      </c>
      <c r="U417" s="13">
        <v>-0.13959317779378777</v>
      </c>
      <c r="V417" s="13">
        <v>-0.18653042686887256</v>
      </c>
      <c r="W417" s="13">
        <v>-0.40295381533144425</v>
      </c>
      <c r="X417" s="13">
        <v>0.5989002122413456</v>
      </c>
      <c r="Y417" s="152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276</v>
      </c>
      <c r="C418" s="47"/>
      <c r="D418" s="45">
        <v>0.67</v>
      </c>
      <c r="E418" s="45">
        <v>0.12</v>
      </c>
      <c r="F418" s="45">
        <v>10.74</v>
      </c>
      <c r="G418" s="45">
        <v>2.63</v>
      </c>
      <c r="H418" s="45">
        <v>0.3</v>
      </c>
      <c r="I418" s="45">
        <v>0.78</v>
      </c>
      <c r="J418" s="45">
        <v>0</v>
      </c>
      <c r="K418" s="45">
        <v>0</v>
      </c>
      <c r="L418" s="45">
        <v>0.06</v>
      </c>
      <c r="M418" s="45">
        <v>0.12</v>
      </c>
      <c r="N418" s="45">
        <v>0.06</v>
      </c>
      <c r="O418" s="45">
        <v>0.54</v>
      </c>
      <c r="P418" s="45">
        <v>0.36</v>
      </c>
      <c r="Q418" s="45">
        <v>1.61</v>
      </c>
      <c r="R418" s="45">
        <v>0.73</v>
      </c>
      <c r="S418" s="45">
        <v>1.3</v>
      </c>
      <c r="T418" s="45">
        <v>0.06</v>
      </c>
      <c r="U418" s="45">
        <v>1.87</v>
      </c>
      <c r="V418" s="45">
        <v>2.5099999999999998</v>
      </c>
      <c r="W418" s="45">
        <v>5.46</v>
      </c>
      <c r="X418" s="45">
        <v>8.1999999999999993</v>
      </c>
      <c r="Y418" s="152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BM419" s="55"/>
    </row>
    <row r="420" spans="1:65" ht="15">
      <c r="B420" s="8" t="s">
        <v>509</v>
      </c>
      <c r="BM420" s="28" t="s">
        <v>278</v>
      </c>
    </row>
    <row r="421" spans="1:65" ht="15">
      <c r="A421" s="25" t="s">
        <v>53</v>
      </c>
      <c r="B421" s="18" t="s">
        <v>111</v>
      </c>
      <c r="C421" s="15" t="s">
        <v>112</v>
      </c>
      <c r="D421" s="16" t="s">
        <v>232</v>
      </c>
      <c r="E421" s="17" t="s">
        <v>232</v>
      </c>
      <c r="F421" s="15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233</v>
      </c>
      <c r="C422" s="9" t="s">
        <v>233</v>
      </c>
      <c r="D422" s="150" t="s">
        <v>242</v>
      </c>
      <c r="E422" s="151" t="s">
        <v>262</v>
      </c>
      <c r="F422" s="15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301</v>
      </c>
      <c r="E423" s="11" t="s">
        <v>300</v>
      </c>
      <c r="F423" s="15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3</v>
      </c>
    </row>
    <row r="424" spans="1:65">
      <c r="A424" s="30"/>
      <c r="B424" s="19"/>
      <c r="C424" s="9"/>
      <c r="D424" s="26"/>
      <c r="E424" s="26"/>
      <c r="F424" s="15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8">
        <v>1</v>
      </c>
      <c r="C425" s="14">
        <v>1</v>
      </c>
      <c r="D425" s="210" t="s">
        <v>103</v>
      </c>
      <c r="E425" s="206">
        <v>2.6499999999999999E-2</v>
      </c>
      <c r="F425" s="204"/>
      <c r="G425" s="205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07">
        <v>1</v>
      </c>
    </row>
    <row r="426" spans="1:65">
      <c r="A426" s="30"/>
      <c r="B426" s="19">
        <v>1</v>
      </c>
      <c r="C426" s="9">
        <v>2</v>
      </c>
      <c r="D426" s="211" t="s">
        <v>103</v>
      </c>
      <c r="E426" s="24">
        <v>3.2500000000000001E-2</v>
      </c>
      <c r="F426" s="204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7">
        <v>6</v>
      </c>
    </row>
    <row r="427" spans="1:65">
      <c r="A427" s="30"/>
      <c r="B427" s="19">
        <v>1</v>
      </c>
      <c r="C427" s="9">
        <v>3</v>
      </c>
      <c r="D427" s="211" t="s">
        <v>103</v>
      </c>
      <c r="E427" s="24">
        <v>3.5900000000000001E-2</v>
      </c>
      <c r="F427" s="204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7">
        <v>16</v>
      </c>
    </row>
    <row r="428" spans="1:65">
      <c r="A428" s="30"/>
      <c r="B428" s="19">
        <v>1</v>
      </c>
      <c r="C428" s="9">
        <v>4</v>
      </c>
      <c r="D428" s="211" t="s">
        <v>103</v>
      </c>
      <c r="E428" s="24">
        <v>2.9600000000000001E-2</v>
      </c>
      <c r="F428" s="204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7">
        <v>3.2416666666666698E-2</v>
      </c>
    </row>
    <row r="429" spans="1:65">
      <c r="A429" s="30"/>
      <c r="B429" s="19">
        <v>1</v>
      </c>
      <c r="C429" s="9">
        <v>5</v>
      </c>
      <c r="D429" s="211" t="s">
        <v>103</v>
      </c>
      <c r="E429" s="24">
        <v>3.2099999999999997E-2</v>
      </c>
      <c r="F429" s="204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7">
        <v>12</v>
      </c>
    </row>
    <row r="430" spans="1:65">
      <c r="A430" s="30"/>
      <c r="B430" s="19">
        <v>1</v>
      </c>
      <c r="C430" s="9">
        <v>6</v>
      </c>
      <c r="D430" s="211" t="s">
        <v>103</v>
      </c>
      <c r="E430" s="24">
        <v>3.7900000000000003E-2</v>
      </c>
      <c r="F430" s="204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30"/>
      <c r="B431" s="20" t="s">
        <v>272</v>
      </c>
      <c r="C431" s="12"/>
      <c r="D431" s="208" t="s">
        <v>686</v>
      </c>
      <c r="E431" s="208">
        <v>3.241666666666667E-2</v>
      </c>
      <c r="F431" s="204"/>
      <c r="G431" s="205"/>
      <c r="H431" s="205"/>
      <c r="I431" s="205"/>
      <c r="J431" s="205"/>
      <c r="K431" s="205"/>
      <c r="L431" s="205"/>
      <c r="M431" s="205"/>
      <c r="N431" s="205"/>
      <c r="O431" s="205"/>
      <c r="P431" s="205"/>
      <c r="Q431" s="205"/>
      <c r="R431" s="205"/>
      <c r="S431" s="205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56"/>
    </row>
    <row r="432" spans="1:65">
      <c r="A432" s="30"/>
      <c r="B432" s="3" t="s">
        <v>273</v>
      </c>
      <c r="C432" s="29"/>
      <c r="D432" s="24" t="s">
        <v>686</v>
      </c>
      <c r="E432" s="24">
        <v>3.2299999999999995E-2</v>
      </c>
      <c r="F432" s="204"/>
      <c r="G432" s="205"/>
      <c r="H432" s="205"/>
      <c r="I432" s="205"/>
      <c r="J432" s="205"/>
      <c r="K432" s="205"/>
      <c r="L432" s="205"/>
      <c r="M432" s="205"/>
      <c r="N432" s="205"/>
      <c r="O432" s="205"/>
      <c r="P432" s="205"/>
      <c r="Q432" s="205"/>
      <c r="R432" s="205"/>
      <c r="S432" s="205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30"/>
      <c r="B433" s="3" t="s">
        <v>274</v>
      </c>
      <c r="C433" s="29"/>
      <c r="D433" s="24" t="s">
        <v>686</v>
      </c>
      <c r="E433" s="24">
        <v>4.1291242009252613E-3</v>
      </c>
      <c r="F433" s="204"/>
      <c r="G433" s="205"/>
      <c r="H433" s="205"/>
      <c r="I433" s="205"/>
      <c r="J433" s="205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30"/>
      <c r="B434" s="3" t="s">
        <v>87</v>
      </c>
      <c r="C434" s="29"/>
      <c r="D434" s="13" t="s">
        <v>686</v>
      </c>
      <c r="E434" s="13">
        <v>0.12737658203368413</v>
      </c>
      <c r="F434" s="15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275</v>
      </c>
      <c r="C435" s="29"/>
      <c r="D435" s="13" t="s">
        <v>686</v>
      </c>
      <c r="E435" s="13">
        <v>-8.8817841970012523E-16</v>
      </c>
      <c r="F435" s="15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276</v>
      </c>
      <c r="C436" s="47"/>
      <c r="D436" s="45">
        <v>0.67</v>
      </c>
      <c r="E436" s="45">
        <v>0.67</v>
      </c>
      <c r="F436" s="15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BM437" s="55"/>
    </row>
    <row r="438" spans="1:65" ht="15">
      <c r="B438" s="8" t="s">
        <v>510</v>
      </c>
      <c r="BM438" s="28" t="s">
        <v>67</v>
      </c>
    </row>
    <row r="439" spans="1:65" ht="15">
      <c r="A439" s="25" t="s">
        <v>11</v>
      </c>
      <c r="B439" s="18" t="s">
        <v>111</v>
      </c>
      <c r="C439" s="15" t="s">
        <v>112</v>
      </c>
      <c r="D439" s="16" t="s">
        <v>232</v>
      </c>
      <c r="E439" s="17" t="s">
        <v>232</v>
      </c>
      <c r="F439" s="17" t="s">
        <v>232</v>
      </c>
      <c r="G439" s="17" t="s">
        <v>232</v>
      </c>
      <c r="H439" s="17" t="s">
        <v>232</v>
      </c>
      <c r="I439" s="17" t="s">
        <v>232</v>
      </c>
      <c r="J439" s="17" t="s">
        <v>232</v>
      </c>
      <c r="K439" s="17" t="s">
        <v>232</v>
      </c>
      <c r="L439" s="17" t="s">
        <v>232</v>
      </c>
      <c r="M439" s="17" t="s">
        <v>232</v>
      </c>
      <c r="N439" s="15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233</v>
      </c>
      <c r="C440" s="9" t="s">
        <v>233</v>
      </c>
      <c r="D440" s="150" t="s">
        <v>237</v>
      </c>
      <c r="E440" s="151" t="s">
        <v>238</v>
      </c>
      <c r="F440" s="151" t="s">
        <v>239</v>
      </c>
      <c r="G440" s="151" t="s">
        <v>249</v>
      </c>
      <c r="H440" s="151" t="s">
        <v>252</v>
      </c>
      <c r="I440" s="151" t="s">
        <v>253</v>
      </c>
      <c r="J440" s="151" t="s">
        <v>259</v>
      </c>
      <c r="K440" s="151" t="s">
        <v>279</v>
      </c>
      <c r="L440" s="151" t="s">
        <v>262</v>
      </c>
      <c r="M440" s="151" t="s">
        <v>264</v>
      </c>
      <c r="N440" s="15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300</v>
      </c>
      <c r="E441" s="11" t="s">
        <v>300</v>
      </c>
      <c r="F441" s="11" t="s">
        <v>301</v>
      </c>
      <c r="G441" s="11" t="s">
        <v>300</v>
      </c>
      <c r="H441" s="11" t="s">
        <v>301</v>
      </c>
      <c r="I441" s="11" t="s">
        <v>300</v>
      </c>
      <c r="J441" s="11" t="s">
        <v>300</v>
      </c>
      <c r="K441" s="11" t="s">
        <v>301</v>
      </c>
      <c r="L441" s="11" t="s">
        <v>300</v>
      </c>
      <c r="M441" s="11" t="s">
        <v>300</v>
      </c>
      <c r="N441" s="15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15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8">
        <v>1</v>
      </c>
      <c r="C443" s="14">
        <v>1</v>
      </c>
      <c r="D443" s="22">
        <v>0.55935848143020739</v>
      </c>
      <c r="E443" s="22">
        <v>0.68</v>
      </c>
      <c r="F443" s="153">
        <v>0.7</v>
      </c>
      <c r="G443" s="153">
        <v>0.5</v>
      </c>
      <c r="H443" s="22">
        <v>0.74</v>
      </c>
      <c r="I443" s="22">
        <v>0.58799999999999997</v>
      </c>
      <c r="J443" s="22">
        <v>0.74</v>
      </c>
      <c r="K443" s="153">
        <v>0.5</v>
      </c>
      <c r="L443" s="22">
        <v>0.47699999999999992</v>
      </c>
      <c r="M443" s="22">
        <v>0.91466999999999998</v>
      </c>
      <c r="N443" s="15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>
        <v>1</v>
      </c>
      <c r="C444" s="9">
        <v>2</v>
      </c>
      <c r="D444" s="11">
        <v>0.55019342083586598</v>
      </c>
      <c r="E444" s="11">
        <v>0.7</v>
      </c>
      <c r="F444" s="154">
        <v>0.7</v>
      </c>
      <c r="G444" s="154">
        <v>0.5</v>
      </c>
      <c r="H444" s="11">
        <v>0.76</v>
      </c>
      <c r="I444" s="11">
        <v>0.54</v>
      </c>
      <c r="J444" s="11">
        <v>1.01</v>
      </c>
      <c r="K444" s="154">
        <v>0.5</v>
      </c>
      <c r="L444" s="11">
        <v>0.48420000000000007</v>
      </c>
      <c r="M444" s="11">
        <v>0.90995000000000004</v>
      </c>
      <c r="N444" s="15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14</v>
      </c>
    </row>
    <row r="445" spans="1:65">
      <c r="A445" s="30"/>
      <c r="B445" s="19">
        <v>1</v>
      </c>
      <c r="C445" s="9">
        <v>3</v>
      </c>
      <c r="D445" s="11">
        <v>0.53829450015121505</v>
      </c>
      <c r="E445" s="11">
        <v>0.68</v>
      </c>
      <c r="F445" s="154">
        <v>0.6</v>
      </c>
      <c r="G445" s="154">
        <v>0.5</v>
      </c>
      <c r="H445" s="11">
        <v>0.74</v>
      </c>
      <c r="I445" s="11">
        <v>0.51</v>
      </c>
      <c r="J445" s="11">
        <v>0.75</v>
      </c>
      <c r="K445" s="154">
        <v>0.5</v>
      </c>
      <c r="L445" s="11">
        <v>0.47980000000000006</v>
      </c>
      <c r="M445" s="11">
        <v>0.92518</v>
      </c>
      <c r="N445" s="15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16</v>
      </c>
    </row>
    <row r="446" spans="1:65">
      <c r="A446" s="30"/>
      <c r="B446" s="19">
        <v>1</v>
      </c>
      <c r="C446" s="9">
        <v>4</v>
      </c>
      <c r="D446" s="11">
        <v>0.54748590130949015</v>
      </c>
      <c r="E446" s="11">
        <v>0.68</v>
      </c>
      <c r="F446" s="154">
        <v>0.7</v>
      </c>
      <c r="G446" s="154">
        <v>0.6</v>
      </c>
      <c r="H446" s="11">
        <v>0.76</v>
      </c>
      <c r="I446" s="11">
        <v>0.55300000000000005</v>
      </c>
      <c r="J446" s="11">
        <v>0.76</v>
      </c>
      <c r="K446" s="154">
        <v>0.5</v>
      </c>
      <c r="L446" s="11">
        <v>0.50390000000000001</v>
      </c>
      <c r="M446" s="11">
        <v>0.91979</v>
      </c>
      <c r="N446" s="15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0.67848137053399327</v>
      </c>
    </row>
    <row r="447" spans="1:65">
      <c r="A447" s="30"/>
      <c r="B447" s="19">
        <v>1</v>
      </c>
      <c r="C447" s="9">
        <v>5</v>
      </c>
      <c r="D447" s="11">
        <v>0.54872488739541703</v>
      </c>
      <c r="E447" s="11">
        <v>0.68</v>
      </c>
      <c r="F447" s="154">
        <v>0.7</v>
      </c>
      <c r="G447" s="154">
        <v>0.6</v>
      </c>
      <c r="H447" s="11">
        <v>0.72</v>
      </c>
      <c r="I447" s="11">
        <v>0.52400000000000002</v>
      </c>
      <c r="J447" s="11">
        <v>0.77</v>
      </c>
      <c r="K447" s="154">
        <v>0.5</v>
      </c>
      <c r="L447" s="11">
        <v>0.49019999999999997</v>
      </c>
      <c r="M447" s="11">
        <v>0.91810000000000003</v>
      </c>
      <c r="N447" s="15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35</v>
      </c>
    </row>
    <row r="448" spans="1:65">
      <c r="A448" s="30"/>
      <c r="B448" s="19">
        <v>1</v>
      </c>
      <c r="C448" s="9">
        <v>6</v>
      </c>
      <c r="D448" s="11">
        <v>0.545690371305524</v>
      </c>
      <c r="E448" s="11">
        <v>0.7</v>
      </c>
      <c r="F448" s="154">
        <v>0.7</v>
      </c>
      <c r="G448" s="154">
        <v>0.8</v>
      </c>
      <c r="H448" s="11">
        <v>0.72</v>
      </c>
      <c r="I448" s="11">
        <v>0.52800000000000002</v>
      </c>
      <c r="J448" s="11">
        <v>0.96</v>
      </c>
      <c r="K448" s="154">
        <v>0.5</v>
      </c>
      <c r="L448" s="11">
        <v>0.48859999999999998</v>
      </c>
      <c r="M448" s="11">
        <v>0.90207999999999999</v>
      </c>
      <c r="N448" s="15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20" t="s">
        <v>272</v>
      </c>
      <c r="C449" s="12"/>
      <c r="D449" s="23">
        <v>0.54829126040461995</v>
      </c>
      <c r="E449" s="23">
        <v>0.68666666666666665</v>
      </c>
      <c r="F449" s="23">
        <v>0.68333333333333346</v>
      </c>
      <c r="G449" s="23">
        <v>0.58333333333333337</v>
      </c>
      <c r="H449" s="23">
        <v>0.73999999999999988</v>
      </c>
      <c r="I449" s="23">
        <v>0.54050000000000009</v>
      </c>
      <c r="J449" s="23">
        <v>0.83166666666666655</v>
      </c>
      <c r="K449" s="23">
        <v>0.5</v>
      </c>
      <c r="L449" s="23">
        <v>0.48728333333333335</v>
      </c>
      <c r="M449" s="23">
        <v>0.91496166666666667</v>
      </c>
      <c r="N449" s="15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273</v>
      </c>
      <c r="C450" s="29"/>
      <c r="D450" s="11">
        <v>0.54810539435245365</v>
      </c>
      <c r="E450" s="11">
        <v>0.68</v>
      </c>
      <c r="F450" s="11">
        <v>0.7</v>
      </c>
      <c r="G450" s="11">
        <v>0.55000000000000004</v>
      </c>
      <c r="H450" s="11">
        <v>0.74</v>
      </c>
      <c r="I450" s="11">
        <v>0.53400000000000003</v>
      </c>
      <c r="J450" s="11">
        <v>0.76500000000000001</v>
      </c>
      <c r="K450" s="11">
        <v>0.5</v>
      </c>
      <c r="L450" s="11">
        <v>0.48640000000000005</v>
      </c>
      <c r="M450" s="11">
        <v>0.91638500000000001</v>
      </c>
      <c r="N450" s="15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274</v>
      </c>
      <c r="C451" s="29"/>
      <c r="D451" s="24">
        <v>6.8357599554769461E-3</v>
      </c>
      <c r="E451" s="24">
        <v>1.0327955589886396E-2</v>
      </c>
      <c r="F451" s="24">
        <v>4.0824829046386291E-2</v>
      </c>
      <c r="G451" s="24">
        <v>0.11690451944500123</v>
      </c>
      <c r="H451" s="24">
        <v>1.7888543819998333E-2</v>
      </c>
      <c r="I451" s="24">
        <v>2.746452257003568E-2</v>
      </c>
      <c r="J451" s="24">
        <v>0.12023587928179669</v>
      </c>
      <c r="K451" s="24">
        <v>0</v>
      </c>
      <c r="L451" s="24">
        <v>9.5666957026272533E-3</v>
      </c>
      <c r="M451" s="24">
        <v>8.10821168117031E-3</v>
      </c>
      <c r="N451" s="15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87</v>
      </c>
      <c r="C452" s="29"/>
      <c r="D452" s="13">
        <v>1.2467388136795017E-2</v>
      </c>
      <c r="E452" s="13">
        <v>1.5040712024106404E-2</v>
      </c>
      <c r="F452" s="13">
        <v>5.9743652263004314E-2</v>
      </c>
      <c r="G452" s="13">
        <v>0.2004077476200021</v>
      </c>
      <c r="H452" s="13">
        <v>2.4173707864862615E-2</v>
      </c>
      <c r="I452" s="13">
        <v>5.0813177742896717E-2</v>
      </c>
      <c r="J452" s="13">
        <v>0.14457219953723049</v>
      </c>
      <c r="K452" s="13">
        <v>0</v>
      </c>
      <c r="L452" s="13">
        <v>1.9632716836803885E-2</v>
      </c>
      <c r="M452" s="13">
        <v>8.8618047909150757E-3</v>
      </c>
      <c r="N452" s="15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275</v>
      </c>
      <c r="C453" s="29"/>
      <c r="D453" s="13">
        <v>-0.19188457603030162</v>
      </c>
      <c r="E453" s="13">
        <v>1.2064142787341803E-2</v>
      </c>
      <c r="F453" s="13">
        <v>7.1512100553645652E-3</v>
      </c>
      <c r="G453" s="13">
        <v>-0.14023677190395722</v>
      </c>
      <c r="H453" s="13">
        <v>9.0671066498979824E-2</v>
      </c>
      <c r="I453" s="13">
        <v>-0.20336795750986658</v>
      </c>
      <c r="J453" s="13">
        <v>0.22577671662835797</v>
      </c>
      <c r="K453" s="13">
        <v>-0.26306009020339194</v>
      </c>
      <c r="L453" s="13">
        <v>-0.28180292857588563</v>
      </c>
      <c r="M453" s="13">
        <v>0.3485435362013749</v>
      </c>
      <c r="N453" s="15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276</v>
      </c>
      <c r="C454" s="47"/>
      <c r="D454" s="45">
        <v>0.64</v>
      </c>
      <c r="E454" s="45">
        <v>0</v>
      </c>
      <c r="F454" s="45" t="s">
        <v>277</v>
      </c>
      <c r="G454" s="45" t="s">
        <v>277</v>
      </c>
      <c r="H454" s="45">
        <v>0.25</v>
      </c>
      <c r="I454" s="45">
        <v>0.68</v>
      </c>
      <c r="J454" s="45">
        <v>0.67</v>
      </c>
      <c r="K454" s="45" t="s">
        <v>277</v>
      </c>
      <c r="L454" s="45">
        <v>0.93</v>
      </c>
      <c r="M454" s="45">
        <v>1.06</v>
      </c>
      <c r="N454" s="15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 t="s">
        <v>309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BM455" s="55"/>
    </row>
    <row r="456" spans="1:65">
      <c r="BM456" s="55"/>
    </row>
    <row r="457" spans="1:65" ht="15">
      <c r="B457" s="8" t="s">
        <v>511</v>
      </c>
      <c r="BM457" s="28" t="s">
        <v>67</v>
      </c>
    </row>
    <row r="458" spans="1:65" ht="15">
      <c r="A458" s="25" t="s">
        <v>14</v>
      </c>
      <c r="B458" s="18" t="s">
        <v>111</v>
      </c>
      <c r="C458" s="15" t="s">
        <v>112</v>
      </c>
      <c r="D458" s="16" t="s">
        <v>232</v>
      </c>
      <c r="E458" s="17" t="s">
        <v>232</v>
      </c>
      <c r="F458" s="17" t="s">
        <v>232</v>
      </c>
      <c r="G458" s="17" t="s">
        <v>232</v>
      </c>
      <c r="H458" s="17" t="s">
        <v>232</v>
      </c>
      <c r="I458" s="17" t="s">
        <v>232</v>
      </c>
      <c r="J458" s="17" t="s">
        <v>232</v>
      </c>
      <c r="K458" s="17" t="s">
        <v>232</v>
      </c>
      <c r="L458" s="17" t="s">
        <v>232</v>
      </c>
      <c r="M458" s="17" t="s">
        <v>232</v>
      </c>
      <c r="N458" s="17" t="s">
        <v>232</v>
      </c>
      <c r="O458" s="17" t="s">
        <v>232</v>
      </c>
      <c r="P458" s="17" t="s">
        <v>232</v>
      </c>
      <c r="Q458" s="17" t="s">
        <v>232</v>
      </c>
      <c r="R458" s="17" t="s">
        <v>232</v>
      </c>
      <c r="S458" s="17" t="s">
        <v>232</v>
      </c>
      <c r="T458" s="17" t="s">
        <v>232</v>
      </c>
      <c r="U458" s="17" t="s">
        <v>232</v>
      </c>
      <c r="V458" s="17" t="s">
        <v>232</v>
      </c>
      <c r="W458" s="152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233</v>
      </c>
      <c r="C459" s="9" t="s">
        <v>233</v>
      </c>
      <c r="D459" s="150" t="s">
        <v>235</v>
      </c>
      <c r="E459" s="151" t="s">
        <v>238</v>
      </c>
      <c r="F459" s="151" t="s">
        <v>239</v>
      </c>
      <c r="G459" s="151" t="s">
        <v>240</v>
      </c>
      <c r="H459" s="151" t="s">
        <v>241</v>
      </c>
      <c r="I459" s="151" t="s">
        <v>242</v>
      </c>
      <c r="J459" s="151" t="s">
        <v>243</v>
      </c>
      <c r="K459" s="151" t="s">
        <v>244</v>
      </c>
      <c r="L459" s="151" t="s">
        <v>245</v>
      </c>
      <c r="M459" s="151" t="s">
        <v>246</v>
      </c>
      <c r="N459" s="151" t="s">
        <v>247</v>
      </c>
      <c r="O459" s="151" t="s">
        <v>248</v>
      </c>
      <c r="P459" s="151" t="s">
        <v>249</v>
      </c>
      <c r="Q459" s="151" t="s">
        <v>254</v>
      </c>
      <c r="R459" s="151" t="s">
        <v>259</v>
      </c>
      <c r="S459" s="151" t="s">
        <v>260</v>
      </c>
      <c r="T459" s="151" t="s">
        <v>279</v>
      </c>
      <c r="U459" s="151" t="s">
        <v>262</v>
      </c>
      <c r="V459" s="151" t="s">
        <v>264</v>
      </c>
      <c r="W459" s="152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300</v>
      </c>
      <c r="E460" s="11" t="s">
        <v>300</v>
      </c>
      <c r="F460" s="11" t="s">
        <v>301</v>
      </c>
      <c r="G460" s="11" t="s">
        <v>115</v>
      </c>
      <c r="H460" s="11" t="s">
        <v>115</v>
      </c>
      <c r="I460" s="11" t="s">
        <v>300</v>
      </c>
      <c r="J460" s="11" t="s">
        <v>300</v>
      </c>
      <c r="K460" s="11" t="s">
        <v>301</v>
      </c>
      <c r="L460" s="11" t="s">
        <v>301</v>
      </c>
      <c r="M460" s="11" t="s">
        <v>301</v>
      </c>
      <c r="N460" s="11" t="s">
        <v>301</v>
      </c>
      <c r="O460" s="11" t="s">
        <v>301</v>
      </c>
      <c r="P460" s="11" t="s">
        <v>300</v>
      </c>
      <c r="Q460" s="11" t="s">
        <v>300</v>
      </c>
      <c r="R460" s="11" t="s">
        <v>300</v>
      </c>
      <c r="S460" s="11" t="s">
        <v>301</v>
      </c>
      <c r="T460" s="11" t="s">
        <v>301</v>
      </c>
      <c r="U460" s="11" t="s">
        <v>300</v>
      </c>
      <c r="V460" s="11" t="s">
        <v>300</v>
      </c>
      <c r="W460" s="152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152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6">
        <v>7.0000000000000007E-2</v>
      </c>
      <c r="E462" s="210" t="s">
        <v>214</v>
      </c>
      <c r="F462" s="210" t="s">
        <v>105</v>
      </c>
      <c r="G462" s="210" t="s">
        <v>103</v>
      </c>
      <c r="H462" s="206">
        <v>0.06</v>
      </c>
      <c r="I462" s="210">
        <v>4.5999999999999999E-2</v>
      </c>
      <c r="J462" s="209">
        <v>0.1</v>
      </c>
      <c r="K462" s="206">
        <v>0.06</v>
      </c>
      <c r="L462" s="206">
        <v>7.0000000000000007E-2</v>
      </c>
      <c r="M462" s="206">
        <v>5.8999999999999997E-2</v>
      </c>
      <c r="N462" s="206">
        <v>6.8000000000000005E-2</v>
      </c>
      <c r="O462" s="206">
        <v>6.8000000000000005E-2</v>
      </c>
      <c r="P462" s="206">
        <v>7.0000000000000007E-2</v>
      </c>
      <c r="Q462" s="206">
        <v>7.0000000000000007E-2</v>
      </c>
      <c r="R462" s="206">
        <v>7.1999999999999995E-2</v>
      </c>
      <c r="S462" s="206">
        <v>6.2E-2</v>
      </c>
      <c r="T462" s="206">
        <v>0.06</v>
      </c>
      <c r="U462" s="206">
        <v>7.51E-2</v>
      </c>
      <c r="V462" s="206">
        <v>6.6850000000000007E-2</v>
      </c>
      <c r="W462" s="204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7">
        <v>1</v>
      </c>
    </row>
    <row r="463" spans="1:65">
      <c r="A463" s="30"/>
      <c r="B463" s="19">
        <v>1</v>
      </c>
      <c r="C463" s="9">
        <v>2</v>
      </c>
      <c r="D463" s="24">
        <v>0.06</v>
      </c>
      <c r="E463" s="211" t="s">
        <v>214</v>
      </c>
      <c r="F463" s="211" t="s">
        <v>105</v>
      </c>
      <c r="G463" s="211" t="s">
        <v>103</v>
      </c>
      <c r="H463" s="24">
        <v>0.06</v>
      </c>
      <c r="I463" s="211">
        <v>4.4999999999999998E-2</v>
      </c>
      <c r="J463" s="24">
        <v>0.06</v>
      </c>
      <c r="K463" s="24">
        <v>0.06</v>
      </c>
      <c r="L463" s="24">
        <v>6.8000000000000005E-2</v>
      </c>
      <c r="M463" s="24">
        <v>6.1000000000000006E-2</v>
      </c>
      <c r="N463" s="24">
        <v>6.6000000000000003E-2</v>
      </c>
      <c r="O463" s="24">
        <v>6.8000000000000005E-2</v>
      </c>
      <c r="P463" s="24">
        <v>7.0000000000000007E-2</v>
      </c>
      <c r="Q463" s="24">
        <v>7.0000000000000007E-2</v>
      </c>
      <c r="R463" s="24">
        <v>0.08</v>
      </c>
      <c r="S463" s="24">
        <v>5.8000000000000003E-2</v>
      </c>
      <c r="T463" s="24">
        <v>0.06</v>
      </c>
      <c r="U463" s="24">
        <v>7.8E-2</v>
      </c>
      <c r="V463" s="24">
        <v>6.5280000000000005E-2</v>
      </c>
      <c r="W463" s="204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7">
        <v>27</v>
      </c>
    </row>
    <row r="464" spans="1:65">
      <c r="A464" s="30"/>
      <c r="B464" s="19">
        <v>1</v>
      </c>
      <c r="C464" s="9">
        <v>3</v>
      </c>
      <c r="D464" s="24">
        <v>7.0000000000000007E-2</v>
      </c>
      <c r="E464" s="211" t="s">
        <v>214</v>
      </c>
      <c r="F464" s="211" t="s">
        <v>105</v>
      </c>
      <c r="G464" s="211" t="s">
        <v>103</v>
      </c>
      <c r="H464" s="24">
        <v>0.06</v>
      </c>
      <c r="I464" s="211">
        <v>4.4999999999999998E-2</v>
      </c>
      <c r="J464" s="24">
        <v>0.06</v>
      </c>
      <c r="K464" s="24">
        <v>0.08</v>
      </c>
      <c r="L464" s="24">
        <v>6.8000000000000005E-2</v>
      </c>
      <c r="M464" s="24">
        <v>7.5999999999999998E-2</v>
      </c>
      <c r="N464" s="24">
        <v>6.7000000000000004E-2</v>
      </c>
      <c r="O464" s="24">
        <v>6.7000000000000004E-2</v>
      </c>
      <c r="P464" s="24">
        <v>7.0000000000000007E-2</v>
      </c>
      <c r="Q464" s="24">
        <v>7.0000000000000007E-2</v>
      </c>
      <c r="R464" s="24">
        <v>8.3000000000000004E-2</v>
      </c>
      <c r="S464" s="24">
        <v>5.8999999999999997E-2</v>
      </c>
      <c r="T464" s="24">
        <v>0.06</v>
      </c>
      <c r="U464" s="24">
        <v>7.5700000000000003E-2</v>
      </c>
      <c r="V464" s="24">
        <v>6.6400000000000001E-2</v>
      </c>
      <c r="W464" s="204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7">
        <v>16</v>
      </c>
    </row>
    <row r="465" spans="1:65">
      <c r="A465" s="30"/>
      <c r="B465" s="19">
        <v>1</v>
      </c>
      <c r="C465" s="9">
        <v>4</v>
      </c>
      <c r="D465" s="24">
        <v>7.0000000000000007E-2</v>
      </c>
      <c r="E465" s="211" t="s">
        <v>214</v>
      </c>
      <c r="F465" s="211" t="s">
        <v>105</v>
      </c>
      <c r="G465" s="211" t="s">
        <v>103</v>
      </c>
      <c r="H465" s="24">
        <v>7.0000000000000007E-2</v>
      </c>
      <c r="I465" s="211">
        <v>4.5999999999999999E-2</v>
      </c>
      <c r="J465" s="24">
        <v>0.08</v>
      </c>
      <c r="K465" s="24">
        <v>7.0000000000000007E-2</v>
      </c>
      <c r="L465" s="24">
        <v>6.9000000000000006E-2</v>
      </c>
      <c r="M465" s="24">
        <v>7.2999999999999995E-2</v>
      </c>
      <c r="N465" s="24">
        <v>6.2E-2</v>
      </c>
      <c r="O465" s="24">
        <v>6.6000000000000003E-2</v>
      </c>
      <c r="P465" s="24">
        <v>7.0000000000000007E-2</v>
      </c>
      <c r="Q465" s="24">
        <v>7.0000000000000007E-2</v>
      </c>
      <c r="R465" s="24">
        <v>6.8000000000000005E-2</v>
      </c>
      <c r="S465" s="24">
        <v>6.4000000000000001E-2</v>
      </c>
      <c r="T465" s="24">
        <v>0.06</v>
      </c>
      <c r="U465" s="24">
        <v>8.0799999999999997E-2</v>
      </c>
      <c r="V465" s="24">
        <v>6.8089999999999998E-2</v>
      </c>
      <c r="W465" s="204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7">
        <v>6.8140777777777786E-2</v>
      </c>
    </row>
    <row r="466" spans="1:65">
      <c r="A466" s="30"/>
      <c r="B466" s="19">
        <v>1</v>
      </c>
      <c r="C466" s="9">
        <v>5</v>
      </c>
      <c r="D466" s="24">
        <v>7.0000000000000007E-2</v>
      </c>
      <c r="E466" s="211" t="s">
        <v>214</v>
      </c>
      <c r="F466" s="211" t="s">
        <v>105</v>
      </c>
      <c r="G466" s="211" t="s">
        <v>103</v>
      </c>
      <c r="H466" s="24">
        <v>0.06</v>
      </c>
      <c r="I466" s="211">
        <v>4.7E-2</v>
      </c>
      <c r="J466" s="24">
        <v>7.0000000000000007E-2</v>
      </c>
      <c r="K466" s="24">
        <v>7.0000000000000007E-2</v>
      </c>
      <c r="L466" s="24">
        <v>6.7000000000000004E-2</v>
      </c>
      <c r="M466" s="24">
        <v>6.6000000000000003E-2</v>
      </c>
      <c r="N466" s="24">
        <v>7.0000000000000007E-2</v>
      </c>
      <c r="O466" s="24">
        <v>6.7000000000000004E-2</v>
      </c>
      <c r="P466" s="24">
        <v>0.08</v>
      </c>
      <c r="Q466" s="24">
        <v>7.0000000000000007E-2</v>
      </c>
      <c r="R466" s="24">
        <v>0.08</v>
      </c>
      <c r="S466" s="24">
        <v>5.6000000000000001E-2</v>
      </c>
      <c r="T466" s="24">
        <v>0.06</v>
      </c>
      <c r="U466" s="24">
        <v>8.2900000000000001E-2</v>
      </c>
      <c r="V466" s="24">
        <v>6.7250000000000004E-2</v>
      </c>
      <c r="W466" s="204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7">
        <v>36</v>
      </c>
    </row>
    <row r="467" spans="1:65">
      <c r="A467" s="30"/>
      <c r="B467" s="19">
        <v>1</v>
      </c>
      <c r="C467" s="9">
        <v>6</v>
      </c>
      <c r="D467" s="24">
        <v>7.0000000000000007E-2</v>
      </c>
      <c r="E467" s="211" t="s">
        <v>214</v>
      </c>
      <c r="F467" s="211" t="s">
        <v>105</v>
      </c>
      <c r="G467" s="211" t="s">
        <v>103</v>
      </c>
      <c r="H467" s="24">
        <v>7.0000000000000007E-2</v>
      </c>
      <c r="I467" s="211">
        <v>4.3999999999999997E-2</v>
      </c>
      <c r="J467" s="24">
        <v>0.08</v>
      </c>
      <c r="K467" s="24">
        <v>0.08</v>
      </c>
      <c r="L467" s="24">
        <v>6.4000000000000001E-2</v>
      </c>
      <c r="M467" s="24">
        <v>6.7000000000000004E-2</v>
      </c>
      <c r="N467" s="24">
        <v>6.1000000000000006E-2</v>
      </c>
      <c r="O467" s="24">
        <v>6.7000000000000004E-2</v>
      </c>
      <c r="P467" s="24">
        <v>7.0000000000000007E-2</v>
      </c>
      <c r="Q467" s="24">
        <v>7.0000000000000007E-2</v>
      </c>
      <c r="R467" s="24">
        <v>7.3999999999999996E-2</v>
      </c>
      <c r="S467" s="24">
        <v>6.4000000000000001E-2</v>
      </c>
      <c r="T467" s="24">
        <v>0.06</v>
      </c>
      <c r="U467" s="24">
        <v>7.4399999999999994E-2</v>
      </c>
      <c r="V467" s="24">
        <v>6.6900000000000001E-2</v>
      </c>
      <c r="W467" s="204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20" t="s">
        <v>272</v>
      </c>
      <c r="C468" s="12"/>
      <c r="D468" s="208">
        <v>6.8333333333333343E-2</v>
      </c>
      <c r="E468" s="208" t="s">
        <v>686</v>
      </c>
      <c r="F468" s="208" t="s">
        <v>686</v>
      </c>
      <c r="G468" s="208" t="s">
        <v>686</v>
      </c>
      <c r="H468" s="208">
        <v>6.3333333333333339E-2</v>
      </c>
      <c r="I468" s="208">
        <v>4.5499999999999992E-2</v>
      </c>
      <c r="J468" s="208">
        <v>7.4999999999999997E-2</v>
      </c>
      <c r="K468" s="208">
        <v>7.0000000000000007E-2</v>
      </c>
      <c r="L468" s="208">
        <v>6.7666666666666667E-2</v>
      </c>
      <c r="M468" s="208">
        <v>6.7000000000000004E-2</v>
      </c>
      <c r="N468" s="208">
        <v>6.5666666666666665E-2</v>
      </c>
      <c r="O468" s="208">
        <v>6.7166666666666666E-2</v>
      </c>
      <c r="P468" s="208">
        <v>7.166666666666667E-2</v>
      </c>
      <c r="Q468" s="208">
        <v>7.0000000000000007E-2</v>
      </c>
      <c r="R468" s="208">
        <v>7.6166666666666674E-2</v>
      </c>
      <c r="S468" s="208">
        <v>6.0499999999999998E-2</v>
      </c>
      <c r="T468" s="208">
        <v>0.06</v>
      </c>
      <c r="U468" s="208">
        <v>7.7816666666666659E-2</v>
      </c>
      <c r="V468" s="208">
        <v>6.6795000000000007E-2</v>
      </c>
      <c r="W468" s="204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273</v>
      </c>
      <c r="C469" s="29"/>
      <c r="D469" s="24">
        <v>7.0000000000000007E-2</v>
      </c>
      <c r="E469" s="24" t="s">
        <v>686</v>
      </c>
      <c r="F469" s="24" t="s">
        <v>686</v>
      </c>
      <c r="G469" s="24" t="s">
        <v>686</v>
      </c>
      <c r="H469" s="24">
        <v>0.06</v>
      </c>
      <c r="I469" s="24">
        <v>4.5499999999999999E-2</v>
      </c>
      <c r="J469" s="24">
        <v>7.5000000000000011E-2</v>
      </c>
      <c r="K469" s="24">
        <v>7.0000000000000007E-2</v>
      </c>
      <c r="L469" s="24">
        <v>6.8000000000000005E-2</v>
      </c>
      <c r="M469" s="24">
        <v>6.6500000000000004E-2</v>
      </c>
      <c r="N469" s="24">
        <v>6.6500000000000004E-2</v>
      </c>
      <c r="O469" s="24">
        <v>6.7000000000000004E-2</v>
      </c>
      <c r="P469" s="24">
        <v>7.0000000000000007E-2</v>
      </c>
      <c r="Q469" s="24">
        <v>7.0000000000000007E-2</v>
      </c>
      <c r="R469" s="24">
        <v>7.6999999999999999E-2</v>
      </c>
      <c r="S469" s="24">
        <v>6.0499999999999998E-2</v>
      </c>
      <c r="T469" s="24">
        <v>0.06</v>
      </c>
      <c r="U469" s="24">
        <v>7.6850000000000002E-2</v>
      </c>
      <c r="V469" s="24">
        <v>6.6875000000000004E-2</v>
      </c>
      <c r="W469" s="204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30"/>
      <c r="B470" s="3" t="s">
        <v>274</v>
      </c>
      <c r="C470" s="29"/>
      <c r="D470" s="24">
        <v>4.0824829046386332E-3</v>
      </c>
      <c r="E470" s="24" t="s">
        <v>686</v>
      </c>
      <c r="F470" s="24" t="s">
        <v>686</v>
      </c>
      <c r="G470" s="24" t="s">
        <v>686</v>
      </c>
      <c r="H470" s="24">
        <v>5.1639777949432268E-3</v>
      </c>
      <c r="I470" s="24">
        <v>1.0488088481701524E-3</v>
      </c>
      <c r="J470" s="24">
        <v>1.516575088810309E-2</v>
      </c>
      <c r="K470" s="24">
        <v>8.9442719099991318E-3</v>
      </c>
      <c r="L470" s="24">
        <v>2.065591117977291E-3</v>
      </c>
      <c r="M470" s="24">
        <v>6.60302960768767E-3</v>
      </c>
      <c r="N470" s="24">
        <v>3.5023801430836537E-3</v>
      </c>
      <c r="O470" s="24">
        <v>7.5277265270908163E-4</v>
      </c>
      <c r="P470" s="24">
        <v>4.082482904638628E-3</v>
      </c>
      <c r="Q470" s="24">
        <v>0</v>
      </c>
      <c r="R470" s="24">
        <v>5.7416606192517749E-3</v>
      </c>
      <c r="S470" s="24">
        <v>3.3316662497915365E-3</v>
      </c>
      <c r="T470" s="24">
        <v>0</v>
      </c>
      <c r="U470" s="24">
        <v>3.414918251827805E-3</v>
      </c>
      <c r="V470" s="24">
        <v>9.3266821539065908E-4</v>
      </c>
      <c r="W470" s="204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30"/>
      <c r="B471" s="3" t="s">
        <v>87</v>
      </c>
      <c r="C471" s="29"/>
      <c r="D471" s="13">
        <v>5.9743652263004383E-2</v>
      </c>
      <c r="E471" s="13" t="s">
        <v>686</v>
      </c>
      <c r="F471" s="13" t="s">
        <v>686</v>
      </c>
      <c r="G471" s="13" t="s">
        <v>686</v>
      </c>
      <c r="H471" s="13">
        <v>8.1536491499103581E-2</v>
      </c>
      <c r="I471" s="13">
        <v>2.305074391582753E-2</v>
      </c>
      <c r="J471" s="13">
        <v>0.20221001184137455</v>
      </c>
      <c r="K471" s="13">
        <v>0.12777531299998759</v>
      </c>
      <c r="L471" s="13">
        <v>3.052597711296489E-2</v>
      </c>
      <c r="M471" s="13">
        <v>9.8552680711756269E-2</v>
      </c>
      <c r="N471" s="13">
        <v>5.3335738219548026E-2</v>
      </c>
      <c r="O471" s="13">
        <v>1.1207533290954069E-2</v>
      </c>
      <c r="P471" s="13">
        <v>5.6964877739143646E-2</v>
      </c>
      <c r="Q471" s="13">
        <v>0</v>
      </c>
      <c r="R471" s="13">
        <v>7.5382852769169909E-2</v>
      </c>
      <c r="S471" s="13">
        <v>5.5068863632917957E-2</v>
      </c>
      <c r="T471" s="13">
        <v>0</v>
      </c>
      <c r="U471" s="13">
        <v>4.3884149734347469E-2</v>
      </c>
      <c r="V471" s="13">
        <v>1.3963144178316626E-2</v>
      </c>
      <c r="W471" s="152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275</v>
      </c>
      <c r="C472" s="29"/>
      <c r="D472" s="13">
        <v>2.825849099984179E-3</v>
      </c>
      <c r="E472" s="13" t="s">
        <v>686</v>
      </c>
      <c r="F472" s="13" t="s">
        <v>686</v>
      </c>
      <c r="G472" s="13" t="s">
        <v>686</v>
      </c>
      <c r="H472" s="13">
        <v>-7.0551652053673197E-2</v>
      </c>
      <c r="I472" s="13">
        <v>-0.33226473950171809</v>
      </c>
      <c r="J472" s="13">
        <v>0.10066251730486053</v>
      </c>
      <c r="K472" s="13">
        <v>2.7285016151203267E-2</v>
      </c>
      <c r="L472" s="13">
        <v>-6.957817720503634E-3</v>
      </c>
      <c r="M472" s="13">
        <v>-1.6741484540991225E-2</v>
      </c>
      <c r="N472" s="13">
        <v>-3.6308818181966518E-2</v>
      </c>
      <c r="O472" s="13">
        <v>-1.4295567835869383E-2</v>
      </c>
      <c r="P472" s="13">
        <v>5.1744183202422356E-2</v>
      </c>
      <c r="Q472" s="13">
        <v>2.7285016151203267E-2</v>
      </c>
      <c r="R472" s="13">
        <v>0.11778393424071409</v>
      </c>
      <c r="S472" s="13">
        <v>-0.11213223604074585</v>
      </c>
      <c r="T472" s="13">
        <v>-0.1194699861561116</v>
      </c>
      <c r="U472" s="13">
        <v>0.14199850962142069</v>
      </c>
      <c r="V472" s="13">
        <v>-1.9749962088291051E-2</v>
      </c>
      <c r="W472" s="152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276</v>
      </c>
      <c r="C473" s="47"/>
      <c r="D473" s="45">
        <v>0.17</v>
      </c>
      <c r="E473" s="45">
        <v>6.32</v>
      </c>
      <c r="F473" s="45">
        <v>2.57</v>
      </c>
      <c r="G473" s="45">
        <v>139.78</v>
      </c>
      <c r="H473" s="45">
        <v>0.56999999999999995</v>
      </c>
      <c r="I473" s="45">
        <v>3.25</v>
      </c>
      <c r="J473" s="45">
        <v>1.17</v>
      </c>
      <c r="K473" s="45">
        <v>0.42</v>
      </c>
      <c r="L473" s="45">
        <v>7.0000000000000007E-2</v>
      </c>
      <c r="M473" s="45">
        <v>0.02</v>
      </c>
      <c r="N473" s="45">
        <v>0.22</v>
      </c>
      <c r="O473" s="45">
        <v>0</v>
      </c>
      <c r="P473" s="45">
        <v>0.67</v>
      </c>
      <c r="Q473" s="45">
        <v>0.42</v>
      </c>
      <c r="R473" s="45">
        <v>1.35</v>
      </c>
      <c r="S473" s="45">
        <v>1</v>
      </c>
      <c r="T473" s="45">
        <v>1.07</v>
      </c>
      <c r="U473" s="45">
        <v>1.6</v>
      </c>
      <c r="V473" s="45">
        <v>0.06</v>
      </c>
      <c r="W473" s="152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512</v>
      </c>
      <c r="BM475" s="28" t="s">
        <v>278</v>
      </c>
    </row>
    <row r="476" spans="1:65" ht="15">
      <c r="A476" s="25" t="s">
        <v>208</v>
      </c>
      <c r="B476" s="18" t="s">
        <v>111</v>
      </c>
      <c r="C476" s="15" t="s">
        <v>112</v>
      </c>
      <c r="D476" s="16" t="s">
        <v>232</v>
      </c>
      <c r="E476" s="15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233</v>
      </c>
      <c r="C477" s="9" t="s">
        <v>233</v>
      </c>
      <c r="D477" s="150" t="s">
        <v>262</v>
      </c>
      <c r="E477" s="15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300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3</v>
      </c>
    </row>
    <row r="479" spans="1:65">
      <c r="A479" s="30"/>
      <c r="B479" s="19"/>
      <c r="C479" s="9"/>
      <c r="D479" s="26"/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06" t="s">
        <v>310</v>
      </c>
      <c r="E480" s="204"/>
      <c r="F480" s="205"/>
      <c r="G480" s="205"/>
      <c r="H480" s="205"/>
      <c r="I480" s="205"/>
      <c r="J480" s="205"/>
      <c r="K480" s="205"/>
      <c r="L480" s="205"/>
      <c r="M480" s="205"/>
      <c r="N480" s="205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5"/>
      <c r="AT480" s="205"/>
      <c r="AU480" s="205"/>
      <c r="AV480" s="205"/>
      <c r="AW480" s="205"/>
      <c r="AX480" s="205"/>
      <c r="AY480" s="205"/>
      <c r="AZ480" s="205"/>
      <c r="BA480" s="205"/>
      <c r="BB480" s="205"/>
      <c r="BC480" s="205"/>
      <c r="BD480" s="205"/>
      <c r="BE480" s="205"/>
      <c r="BF480" s="205"/>
      <c r="BG480" s="205"/>
      <c r="BH480" s="205"/>
      <c r="BI480" s="205"/>
      <c r="BJ480" s="205"/>
      <c r="BK480" s="205"/>
      <c r="BL480" s="205"/>
      <c r="BM480" s="207">
        <v>1</v>
      </c>
    </row>
    <row r="481" spans="1:65">
      <c r="A481" s="30"/>
      <c r="B481" s="19">
        <v>1</v>
      </c>
      <c r="C481" s="9">
        <v>2</v>
      </c>
      <c r="D481" s="24">
        <v>4.0000000000000018E-4</v>
      </c>
      <c r="E481" s="204"/>
      <c r="F481" s="205"/>
      <c r="G481" s="205"/>
      <c r="H481" s="205"/>
      <c r="I481" s="205"/>
      <c r="J481" s="205"/>
      <c r="K481" s="205"/>
      <c r="L481" s="205"/>
      <c r="M481" s="205"/>
      <c r="N481" s="205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5"/>
      <c r="AT481" s="205"/>
      <c r="AU481" s="205"/>
      <c r="AV481" s="205"/>
      <c r="AW481" s="205"/>
      <c r="AX481" s="205"/>
      <c r="AY481" s="205"/>
      <c r="AZ481" s="205"/>
      <c r="BA481" s="205"/>
      <c r="BB481" s="205"/>
      <c r="BC481" s="205"/>
      <c r="BD481" s="205"/>
      <c r="BE481" s="205"/>
      <c r="BF481" s="205"/>
      <c r="BG481" s="205"/>
      <c r="BH481" s="205"/>
      <c r="BI481" s="205"/>
      <c r="BJ481" s="205"/>
      <c r="BK481" s="205"/>
      <c r="BL481" s="205"/>
      <c r="BM481" s="207">
        <v>3</v>
      </c>
    </row>
    <row r="482" spans="1:65">
      <c r="A482" s="30"/>
      <c r="B482" s="19">
        <v>1</v>
      </c>
      <c r="C482" s="9">
        <v>3</v>
      </c>
      <c r="D482" s="24">
        <v>4.0000000000000018E-4</v>
      </c>
      <c r="E482" s="204"/>
      <c r="F482" s="205"/>
      <c r="G482" s="205"/>
      <c r="H482" s="205"/>
      <c r="I482" s="205"/>
      <c r="J482" s="205"/>
      <c r="K482" s="205"/>
      <c r="L482" s="205"/>
      <c r="M482" s="205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07">
        <v>16</v>
      </c>
    </row>
    <row r="483" spans="1:65">
      <c r="A483" s="30"/>
      <c r="B483" s="19">
        <v>1</v>
      </c>
      <c r="C483" s="9">
        <v>4</v>
      </c>
      <c r="D483" s="212">
        <v>1.1000000000000003E-3</v>
      </c>
      <c r="E483" s="204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07">
        <v>2.9999999999999997E-4</v>
      </c>
    </row>
    <row r="484" spans="1:65">
      <c r="A484" s="30"/>
      <c r="B484" s="19">
        <v>1</v>
      </c>
      <c r="C484" s="9">
        <v>5</v>
      </c>
      <c r="D484" s="24" t="s">
        <v>311</v>
      </c>
      <c r="E484" s="204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5"/>
      <c r="AT484" s="205"/>
      <c r="AU484" s="205"/>
      <c r="AV484" s="205"/>
      <c r="AW484" s="205"/>
      <c r="AX484" s="205"/>
      <c r="AY484" s="205"/>
      <c r="AZ484" s="205"/>
      <c r="BA484" s="205"/>
      <c r="BB484" s="205"/>
      <c r="BC484" s="205"/>
      <c r="BD484" s="205"/>
      <c r="BE484" s="205"/>
      <c r="BF484" s="205"/>
      <c r="BG484" s="205"/>
      <c r="BH484" s="205"/>
      <c r="BI484" s="205"/>
      <c r="BJ484" s="205"/>
      <c r="BK484" s="205"/>
      <c r="BL484" s="205"/>
      <c r="BM484" s="207">
        <v>9</v>
      </c>
    </row>
    <row r="485" spans="1:65">
      <c r="A485" s="30"/>
      <c r="B485" s="19">
        <v>1</v>
      </c>
      <c r="C485" s="9">
        <v>6</v>
      </c>
      <c r="D485" s="24" t="s">
        <v>312</v>
      </c>
      <c r="E485" s="204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5"/>
      <c r="AT485" s="205"/>
      <c r="AU485" s="205"/>
      <c r="AV485" s="205"/>
      <c r="AW485" s="205"/>
      <c r="AX485" s="205"/>
      <c r="AY485" s="205"/>
      <c r="AZ485" s="205"/>
      <c r="BA485" s="205"/>
      <c r="BB485" s="205"/>
      <c r="BC485" s="205"/>
      <c r="BD485" s="205"/>
      <c r="BE485" s="205"/>
      <c r="BF485" s="205"/>
      <c r="BG485" s="205"/>
      <c r="BH485" s="205"/>
      <c r="BI485" s="205"/>
      <c r="BJ485" s="205"/>
      <c r="BK485" s="205"/>
      <c r="BL485" s="205"/>
      <c r="BM485" s="56"/>
    </row>
    <row r="486" spans="1:65">
      <c r="A486" s="30"/>
      <c r="B486" s="20" t="s">
        <v>272</v>
      </c>
      <c r="C486" s="12"/>
      <c r="D486" s="208">
        <v>6.3333333333333351E-4</v>
      </c>
      <c r="E486" s="204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5"/>
      <c r="AT486" s="205"/>
      <c r="AU486" s="205"/>
      <c r="AV486" s="205"/>
      <c r="AW486" s="205"/>
      <c r="AX486" s="205"/>
      <c r="AY486" s="205"/>
      <c r="AZ486" s="205"/>
      <c r="BA486" s="205"/>
      <c r="BB486" s="205"/>
      <c r="BC486" s="205"/>
      <c r="BD486" s="205"/>
      <c r="BE486" s="205"/>
      <c r="BF486" s="205"/>
      <c r="BG486" s="205"/>
      <c r="BH486" s="205"/>
      <c r="BI486" s="205"/>
      <c r="BJ486" s="205"/>
      <c r="BK486" s="205"/>
      <c r="BL486" s="205"/>
      <c r="BM486" s="56"/>
    </row>
    <row r="487" spans="1:65">
      <c r="A487" s="30"/>
      <c r="B487" s="3" t="s">
        <v>273</v>
      </c>
      <c r="C487" s="29"/>
      <c r="D487" s="24">
        <v>4.0000000000000018E-4</v>
      </c>
      <c r="E487" s="204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05"/>
      <c r="AT487" s="205"/>
      <c r="AU487" s="205"/>
      <c r="AV487" s="205"/>
      <c r="AW487" s="205"/>
      <c r="AX487" s="205"/>
      <c r="AY487" s="205"/>
      <c r="AZ487" s="205"/>
      <c r="BA487" s="205"/>
      <c r="BB487" s="205"/>
      <c r="BC487" s="205"/>
      <c r="BD487" s="205"/>
      <c r="BE487" s="205"/>
      <c r="BF487" s="205"/>
      <c r="BG487" s="205"/>
      <c r="BH487" s="205"/>
      <c r="BI487" s="205"/>
      <c r="BJ487" s="205"/>
      <c r="BK487" s="205"/>
      <c r="BL487" s="205"/>
      <c r="BM487" s="56"/>
    </row>
    <row r="488" spans="1:65">
      <c r="A488" s="30"/>
      <c r="B488" s="3" t="s">
        <v>274</v>
      </c>
      <c r="C488" s="29"/>
      <c r="D488" s="24">
        <v>4.0414518843273812E-4</v>
      </c>
      <c r="E488" s="204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05"/>
      <c r="AT488" s="205"/>
      <c r="AU488" s="205"/>
      <c r="AV488" s="205"/>
      <c r="AW488" s="205"/>
      <c r="AX488" s="205"/>
      <c r="AY488" s="205"/>
      <c r="AZ488" s="205"/>
      <c r="BA488" s="205"/>
      <c r="BB488" s="205"/>
      <c r="BC488" s="205"/>
      <c r="BD488" s="205"/>
      <c r="BE488" s="205"/>
      <c r="BF488" s="205"/>
      <c r="BG488" s="205"/>
      <c r="BH488" s="205"/>
      <c r="BI488" s="205"/>
      <c r="BJ488" s="205"/>
      <c r="BK488" s="205"/>
      <c r="BL488" s="205"/>
      <c r="BM488" s="56"/>
    </row>
    <row r="489" spans="1:65">
      <c r="A489" s="30"/>
      <c r="B489" s="3" t="s">
        <v>87</v>
      </c>
      <c r="C489" s="29"/>
      <c r="D489" s="13">
        <v>0.63812398173590212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275</v>
      </c>
      <c r="C490" s="29"/>
      <c r="D490" s="13">
        <v>1.111111111111112</v>
      </c>
      <c r="E490" s="15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276</v>
      </c>
      <c r="C491" s="47"/>
      <c r="D491" s="45" t="s">
        <v>277</v>
      </c>
      <c r="E491" s="15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BM492" s="55"/>
    </row>
    <row r="493" spans="1:65" ht="15">
      <c r="B493" s="8" t="s">
        <v>513</v>
      </c>
      <c r="BM493" s="28" t="s">
        <v>67</v>
      </c>
    </row>
    <row r="494" spans="1:65" ht="15">
      <c r="A494" s="25" t="s">
        <v>54</v>
      </c>
      <c r="B494" s="18" t="s">
        <v>111</v>
      </c>
      <c r="C494" s="15" t="s">
        <v>112</v>
      </c>
      <c r="D494" s="16" t="s">
        <v>232</v>
      </c>
      <c r="E494" s="17" t="s">
        <v>232</v>
      </c>
      <c r="F494" s="17" t="s">
        <v>232</v>
      </c>
      <c r="G494" s="17" t="s">
        <v>232</v>
      </c>
      <c r="H494" s="17" t="s">
        <v>232</v>
      </c>
      <c r="I494" s="17" t="s">
        <v>232</v>
      </c>
      <c r="J494" s="17" t="s">
        <v>232</v>
      </c>
      <c r="K494" s="17" t="s">
        <v>232</v>
      </c>
      <c r="L494" s="17" t="s">
        <v>232</v>
      </c>
      <c r="M494" s="17" t="s">
        <v>232</v>
      </c>
      <c r="N494" s="17" t="s">
        <v>232</v>
      </c>
      <c r="O494" s="17" t="s">
        <v>232</v>
      </c>
      <c r="P494" s="17" t="s">
        <v>232</v>
      </c>
      <c r="Q494" s="17" t="s">
        <v>232</v>
      </c>
      <c r="R494" s="17" t="s">
        <v>232</v>
      </c>
      <c r="S494" s="17" t="s">
        <v>232</v>
      </c>
      <c r="T494" s="17" t="s">
        <v>232</v>
      </c>
      <c r="U494" s="17" t="s">
        <v>232</v>
      </c>
      <c r="V494" s="17" t="s">
        <v>232</v>
      </c>
      <c r="W494" s="17" t="s">
        <v>232</v>
      </c>
      <c r="X494" s="17" t="s">
        <v>232</v>
      </c>
      <c r="Y494" s="17" t="s">
        <v>232</v>
      </c>
      <c r="Z494" s="17" t="s">
        <v>232</v>
      </c>
      <c r="AA494" s="17" t="s">
        <v>232</v>
      </c>
      <c r="AB494" s="15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233</v>
      </c>
      <c r="C495" s="9" t="s">
        <v>233</v>
      </c>
      <c r="D495" s="150" t="s">
        <v>235</v>
      </c>
      <c r="E495" s="151" t="s">
        <v>237</v>
      </c>
      <c r="F495" s="151" t="s">
        <v>238</v>
      </c>
      <c r="G495" s="151" t="s">
        <v>239</v>
      </c>
      <c r="H495" s="151" t="s">
        <v>240</v>
      </c>
      <c r="I495" s="151" t="s">
        <v>241</v>
      </c>
      <c r="J495" s="151" t="s">
        <v>242</v>
      </c>
      <c r="K495" s="151" t="s">
        <v>243</v>
      </c>
      <c r="L495" s="151" t="s">
        <v>244</v>
      </c>
      <c r="M495" s="151" t="s">
        <v>245</v>
      </c>
      <c r="N495" s="151" t="s">
        <v>246</v>
      </c>
      <c r="O495" s="151" t="s">
        <v>247</v>
      </c>
      <c r="P495" s="151" t="s">
        <v>248</v>
      </c>
      <c r="Q495" s="151" t="s">
        <v>249</v>
      </c>
      <c r="R495" s="151" t="s">
        <v>250</v>
      </c>
      <c r="S495" s="151" t="s">
        <v>252</v>
      </c>
      <c r="T495" s="151" t="s">
        <v>254</v>
      </c>
      <c r="U495" s="151" t="s">
        <v>258</v>
      </c>
      <c r="V495" s="151" t="s">
        <v>259</v>
      </c>
      <c r="W495" s="151" t="s">
        <v>260</v>
      </c>
      <c r="X495" s="151" t="s">
        <v>279</v>
      </c>
      <c r="Y495" s="151" t="s">
        <v>262</v>
      </c>
      <c r="Z495" s="151" t="s">
        <v>303</v>
      </c>
      <c r="AA495" s="151" t="s">
        <v>280</v>
      </c>
      <c r="AB495" s="15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1</v>
      </c>
    </row>
    <row r="496" spans="1:65">
      <c r="A496" s="30"/>
      <c r="B496" s="19"/>
      <c r="C496" s="9"/>
      <c r="D496" s="10" t="s">
        <v>300</v>
      </c>
      <c r="E496" s="11" t="s">
        <v>115</v>
      </c>
      <c r="F496" s="11" t="s">
        <v>115</v>
      </c>
      <c r="G496" s="11" t="s">
        <v>301</v>
      </c>
      <c r="H496" s="11" t="s">
        <v>115</v>
      </c>
      <c r="I496" s="11" t="s">
        <v>115</v>
      </c>
      <c r="J496" s="11" t="s">
        <v>300</v>
      </c>
      <c r="K496" s="11" t="s">
        <v>115</v>
      </c>
      <c r="L496" s="11" t="s">
        <v>301</v>
      </c>
      <c r="M496" s="11" t="s">
        <v>301</v>
      </c>
      <c r="N496" s="11" t="s">
        <v>301</v>
      </c>
      <c r="O496" s="11" t="s">
        <v>301</v>
      </c>
      <c r="P496" s="11" t="s">
        <v>301</v>
      </c>
      <c r="Q496" s="11" t="s">
        <v>300</v>
      </c>
      <c r="R496" s="11" t="s">
        <v>115</v>
      </c>
      <c r="S496" s="11" t="s">
        <v>301</v>
      </c>
      <c r="T496" s="11" t="s">
        <v>301</v>
      </c>
      <c r="U496" s="11" t="s">
        <v>115</v>
      </c>
      <c r="V496" s="11" t="s">
        <v>115</v>
      </c>
      <c r="W496" s="11" t="s">
        <v>301</v>
      </c>
      <c r="X496" s="11" t="s">
        <v>301</v>
      </c>
      <c r="Y496" s="11" t="s">
        <v>115</v>
      </c>
      <c r="Z496" s="11" t="s">
        <v>115</v>
      </c>
      <c r="AA496" s="11" t="s">
        <v>115</v>
      </c>
      <c r="AB496" s="15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152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2.8069999999999999</v>
      </c>
      <c r="E498" s="22">
        <v>2.726289</v>
      </c>
      <c r="F498" s="22">
        <v>2.69</v>
      </c>
      <c r="G498" s="153">
        <v>1.6500000000000001</v>
      </c>
      <c r="H498" s="22">
        <v>2.5649999999999999</v>
      </c>
      <c r="I498" s="22">
        <v>2.7069999999999999</v>
      </c>
      <c r="J498" s="22">
        <v>2.74</v>
      </c>
      <c r="K498" s="22">
        <v>2.52</v>
      </c>
      <c r="L498" s="22">
        <v>2.75</v>
      </c>
      <c r="M498" s="22">
        <v>2.71</v>
      </c>
      <c r="N498" s="22">
        <v>2.65</v>
      </c>
      <c r="O498" s="22">
        <v>2.69</v>
      </c>
      <c r="P498" s="22">
        <v>2.6</v>
      </c>
      <c r="Q498" s="22">
        <v>2.4653</v>
      </c>
      <c r="R498" s="22">
        <v>2.6607794131006335</v>
      </c>
      <c r="S498" s="22">
        <v>2.6648000000000001</v>
      </c>
      <c r="T498" s="22">
        <v>2.65</v>
      </c>
      <c r="U498" s="22">
        <v>2.58</v>
      </c>
      <c r="V498" s="147">
        <v>2.23</v>
      </c>
      <c r="W498" s="22">
        <v>2.74</v>
      </c>
      <c r="X498" s="22">
        <v>2.69</v>
      </c>
      <c r="Y498" s="22">
        <v>2.6431</v>
      </c>
      <c r="Z498" s="153">
        <v>2.9759000000000002</v>
      </c>
      <c r="AA498" s="153">
        <v>3.1525999999999996</v>
      </c>
      <c r="AB498" s="152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1">
        <v>2.8128000000000002</v>
      </c>
      <c r="E499" s="11">
        <v>2.6853549999999999</v>
      </c>
      <c r="F499" s="11">
        <v>2.74</v>
      </c>
      <c r="G499" s="154">
        <v>1.73</v>
      </c>
      <c r="H499" s="11">
        <v>2.5295999999999998</v>
      </c>
      <c r="I499" s="11">
        <v>2.7589999999999999</v>
      </c>
      <c r="J499" s="11">
        <v>2.78</v>
      </c>
      <c r="K499" s="11">
        <v>2.5</v>
      </c>
      <c r="L499" s="11">
        <v>2.74</v>
      </c>
      <c r="M499" s="11">
        <v>2.73</v>
      </c>
      <c r="N499" s="11">
        <v>2.6</v>
      </c>
      <c r="O499" s="11">
        <v>2.58</v>
      </c>
      <c r="P499" s="11">
        <v>2.65</v>
      </c>
      <c r="Q499" s="11">
        <v>2.7845999999999997</v>
      </c>
      <c r="R499" s="11">
        <v>2.6677920605432899</v>
      </c>
      <c r="S499" s="11">
        <v>2.6814</v>
      </c>
      <c r="T499" s="11">
        <v>2.7</v>
      </c>
      <c r="U499" s="11">
        <v>2.57</v>
      </c>
      <c r="V499" s="11">
        <v>2.65</v>
      </c>
      <c r="W499" s="11">
        <v>2.73</v>
      </c>
      <c r="X499" s="11">
        <v>2.66</v>
      </c>
      <c r="Y499" s="11">
        <v>2.7039</v>
      </c>
      <c r="Z499" s="154">
        <v>3.0840000000000001</v>
      </c>
      <c r="AA499" s="154">
        <v>3.1541000000000001</v>
      </c>
      <c r="AB499" s="152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1">
        <v>2.7797000000000001</v>
      </c>
      <c r="E500" s="11">
        <v>2.6705139999999998</v>
      </c>
      <c r="F500" s="11">
        <v>2.67</v>
      </c>
      <c r="G500" s="154">
        <v>1.53</v>
      </c>
      <c r="H500" s="11">
        <v>2.5449999999999999</v>
      </c>
      <c r="I500" s="11">
        <v>2.77</v>
      </c>
      <c r="J500" s="11">
        <v>2.86</v>
      </c>
      <c r="K500" s="11">
        <v>2.7</v>
      </c>
      <c r="L500" s="11">
        <v>2.76</v>
      </c>
      <c r="M500" s="11">
        <v>2.68</v>
      </c>
      <c r="N500" s="11">
        <v>2.86</v>
      </c>
      <c r="O500" s="11">
        <v>2.64</v>
      </c>
      <c r="P500" s="11">
        <v>2.5499999999999998</v>
      </c>
      <c r="Q500" s="11">
        <v>2.7202999999999999</v>
      </c>
      <c r="R500" s="11">
        <v>2.6467463390625769</v>
      </c>
      <c r="S500" s="148">
        <v>3.1463000000000001</v>
      </c>
      <c r="T500" s="11">
        <v>2.63</v>
      </c>
      <c r="U500" s="11">
        <v>2.6</v>
      </c>
      <c r="V500" s="11">
        <v>2.54</v>
      </c>
      <c r="W500" s="11">
        <v>2.7</v>
      </c>
      <c r="X500" s="11">
        <v>2.71</v>
      </c>
      <c r="Y500" s="11">
        <v>2.6318999999999999</v>
      </c>
      <c r="Z500" s="154">
        <v>3.0661999999999998</v>
      </c>
      <c r="AA500" s="154">
        <v>3.1541999999999999</v>
      </c>
      <c r="AB500" s="152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2.7717999999999998</v>
      </c>
      <c r="E501" s="11">
        <v>2.7084410000000001</v>
      </c>
      <c r="F501" s="11">
        <v>2.71</v>
      </c>
      <c r="G501" s="154">
        <v>1.51</v>
      </c>
      <c r="H501" s="11">
        <v>2.52685</v>
      </c>
      <c r="I501" s="11">
        <v>2.702</v>
      </c>
      <c r="J501" s="11">
        <v>2.88</v>
      </c>
      <c r="K501" s="11">
        <v>2.65</v>
      </c>
      <c r="L501" s="11">
        <v>2.74</v>
      </c>
      <c r="M501" s="11">
        <v>2.67</v>
      </c>
      <c r="N501" s="11">
        <v>2.75</v>
      </c>
      <c r="O501" s="11">
        <v>2.59</v>
      </c>
      <c r="P501" s="11">
        <v>2.61</v>
      </c>
      <c r="Q501" s="11">
        <v>2.6214</v>
      </c>
      <c r="R501" s="11">
        <v>2.6033031785204037</v>
      </c>
      <c r="S501" s="11">
        <v>2.6814</v>
      </c>
      <c r="T501" s="11">
        <v>2.65</v>
      </c>
      <c r="U501" s="11">
        <v>2.64</v>
      </c>
      <c r="V501" s="11">
        <v>2.37</v>
      </c>
      <c r="W501" s="11">
        <v>2.7</v>
      </c>
      <c r="X501" s="11">
        <v>2.68</v>
      </c>
      <c r="Y501" s="11">
        <v>2.6903000000000001</v>
      </c>
      <c r="Z501" s="154">
        <v>3.0407000000000002</v>
      </c>
      <c r="AA501" s="154">
        <v>3.1547000000000001</v>
      </c>
      <c r="AB501" s="152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2.6693841027461418</v>
      </c>
    </row>
    <row r="502" spans="1:65">
      <c r="A502" s="30"/>
      <c r="B502" s="19">
        <v>1</v>
      </c>
      <c r="C502" s="9">
        <v>5</v>
      </c>
      <c r="D502" s="11">
        <v>2.8660000000000001</v>
      </c>
      <c r="E502" s="11">
        <v>2.70912</v>
      </c>
      <c r="F502" s="11">
        <v>2.7</v>
      </c>
      <c r="G502" s="154">
        <v>1.47</v>
      </c>
      <c r="H502" s="11">
        <v>2.5627</v>
      </c>
      <c r="I502" s="11">
        <v>2.722</v>
      </c>
      <c r="J502" s="11">
        <v>2.73</v>
      </c>
      <c r="K502" s="11">
        <v>2.78</v>
      </c>
      <c r="L502" s="11">
        <v>2.78</v>
      </c>
      <c r="M502" s="11">
        <v>2.65</v>
      </c>
      <c r="N502" s="11">
        <v>2.65</v>
      </c>
      <c r="O502" s="11">
        <v>2.6</v>
      </c>
      <c r="P502" s="11">
        <v>2.57</v>
      </c>
      <c r="Q502" s="11">
        <v>2.3266</v>
      </c>
      <c r="R502" s="11">
        <v>2.6425025181805002</v>
      </c>
      <c r="S502" s="11">
        <v>2.7063000000000001</v>
      </c>
      <c r="T502" s="11">
        <v>2.68</v>
      </c>
      <c r="U502" s="11">
        <v>2.61</v>
      </c>
      <c r="V502" s="148">
        <v>2.14</v>
      </c>
      <c r="W502" s="11">
        <v>2.71</v>
      </c>
      <c r="X502" s="11">
        <v>2.65</v>
      </c>
      <c r="Y502" s="11">
        <v>2.6875</v>
      </c>
      <c r="Z502" s="154">
        <v>3.0433000000000003</v>
      </c>
      <c r="AA502" s="154">
        <v>3.1522999999999994</v>
      </c>
      <c r="AB502" s="152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37</v>
      </c>
    </row>
    <row r="503" spans="1:65">
      <c r="A503" s="30"/>
      <c r="B503" s="19">
        <v>1</v>
      </c>
      <c r="C503" s="9">
        <v>6</v>
      </c>
      <c r="D503" s="11">
        <v>2.8302999999999998</v>
      </c>
      <c r="E503" s="11">
        <v>2.7169499999999998</v>
      </c>
      <c r="F503" s="11">
        <v>2.69</v>
      </c>
      <c r="G503" s="154">
        <v>1.47</v>
      </c>
      <c r="H503" s="11">
        <v>2.5705</v>
      </c>
      <c r="I503" s="11">
        <v>2.7440000000000002</v>
      </c>
      <c r="J503" s="11">
        <v>2.75</v>
      </c>
      <c r="K503" s="11">
        <v>2.48</v>
      </c>
      <c r="L503" s="11">
        <v>2.78</v>
      </c>
      <c r="M503" s="11">
        <v>2.63</v>
      </c>
      <c r="N503" s="11">
        <v>2.89</v>
      </c>
      <c r="O503" s="11">
        <v>2.57</v>
      </c>
      <c r="P503" s="11">
        <v>2.58</v>
      </c>
      <c r="Q503" s="11">
        <v>2.4072</v>
      </c>
      <c r="R503" s="11">
        <v>2.6033554825968008</v>
      </c>
      <c r="S503" s="11">
        <v>2.7229000000000001</v>
      </c>
      <c r="T503" s="11">
        <v>2.7</v>
      </c>
      <c r="U503" s="11">
        <v>2.57</v>
      </c>
      <c r="V503" s="11">
        <v>2.72</v>
      </c>
      <c r="W503" s="11">
        <v>2.73</v>
      </c>
      <c r="X503" s="11">
        <v>2.7</v>
      </c>
      <c r="Y503" s="11">
        <v>2.6797999999999997</v>
      </c>
      <c r="Z503" s="154">
        <v>3.0964999999999998</v>
      </c>
      <c r="AA503" s="154">
        <v>3.1552999999999995</v>
      </c>
      <c r="AB503" s="152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272</v>
      </c>
      <c r="C504" s="12"/>
      <c r="D504" s="23">
        <v>2.8112666666666666</v>
      </c>
      <c r="E504" s="23">
        <v>2.7027781666666666</v>
      </c>
      <c r="F504" s="23">
        <v>2.6999999999999997</v>
      </c>
      <c r="G504" s="23">
        <v>1.5599999999999998</v>
      </c>
      <c r="H504" s="23">
        <v>2.5499416666666668</v>
      </c>
      <c r="I504" s="23">
        <v>2.734</v>
      </c>
      <c r="J504" s="23">
        <v>2.7899999999999996</v>
      </c>
      <c r="K504" s="23">
        <v>2.605</v>
      </c>
      <c r="L504" s="23">
        <v>2.7583333333333333</v>
      </c>
      <c r="M504" s="23">
        <v>2.6783333333333332</v>
      </c>
      <c r="N504" s="23">
        <v>2.7333333333333329</v>
      </c>
      <c r="O504" s="23">
        <v>2.6116666666666668</v>
      </c>
      <c r="P504" s="23">
        <v>2.5933333333333333</v>
      </c>
      <c r="Q504" s="23">
        <v>2.5542333333333329</v>
      </c>
      <c r="R504" s="23">
        <v>2.637413165334034</v>
      </c>
      <c r="S504" s="23">
        <v>2.7671833333333336</v>
      </c>
      <c r="T504" s="23">
        <v>2.668333333333333</v>
      </c>
      <c r="U504" s="23">
        <v>2.5950000000000002</v>
      </c>
      <c r="V504" s="23">
        <v>2.4416666666666669</v>
      </c>
      <c r="W504" s="23">
        <v>2.7183333333333337</v>
      </c>
      <c r="X504" s="23">
        <v>2.6816666666666666</v>
      </c>
      <c r="Y504" s="23">
        <v>2.6727500000000002</v>
      </c>
      <c r="Z504" s="23">
        <v>3.0511000000000004</v>
      </c>
      <c r="AA504" s="23">
        <v>3.1538666666666662</v>
      </c>
      <c r="AB504" s="152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273</v>
      </c>
      <c r="C505" s="29"/>
      <c r="D505" s="11">
        <v>2.8098999999999998</v>
      </c>
      <c r="E505" s="11">
        <v>2.7087805</v>
      </c>
      <c r="F505" s="11">
        <v>2.6950000000000003</v>
      </c>
      <c r="G505" s="11">
        <v>1.52</v>
      </c>
      <c r="H505" s="11">
        <v>2.5538499999999997</v>
      </c>
      <c r="I505" s="11">
        <v>2.7330000000000001</v>
      </c>
      <c r="J505" s="11">
        <v>2.7649999999999997</v>
      </c>
      <c r="K505" s="11">
        <v>2.585</v>
      </c>
      <c r="L505" s="11">
        <v>2.7549999999999999</v>
      </c>
      <c r="M505" s="11">
        <v>2.6749999999999998</v>
      </c>
      <c r="N505" s="11">
        <v>2.7</v>
      </c>
      <c r="O505" s="11">
        <v>2.5949999999999998</v>
      </c>
      <c r="P505" s="11">
        <v>2.59</v>
      </c>
      <c r="Q505" s="11">
        <v>2.5433500000000002</v>
      </c>
      <c r="R505" s="11">
        <v>2.6446244286215386</v>
      </c>
      <c r="S505" s="11">
        <v>2.6938500000000003</v>
      </c>
      <c r="T505" s="11">
        <v>2.665</v>
      </c>
      <c r="U505" s="11">
        <v>2.59</v>
      </c>
      <c r="V505" s="11">
        <v>2.4550000000000001</v>
      </c>
      <c r="W505" s="11">
        <v>2.7199999999999998</v>
      </c>
      <c r="X505" s="11">
        <v>2.6850000000000001</v>
      </c>
      <c r="Y505" s="11">
        <v>2.6836500000000001</v>
      </c>
      <c r="Z505" s="11">
        <v>3.0547500000000003</v>
      </c>
      <c r="AA505" s="11">
        <v>3.15415</v>
      </c>
      <c r="AB505" s="152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274</v>
      </c>
      <c r="C506" s="29"/>
      <c r="D506" s="24">
        <v>3.4445996380808461E-2</v>
      </c>
      <c r="E506" s="24">
        <v>2.0834729961453007E-2</v>
      </c>
      <c r="F506" s="24">
        <v>2.366431913239856E-2</v>
      </c>
      <c r="G506" s="24">
        <v>0.10639548862616312</v>
      </c>
      <c r="H506" s="24">
        <v>1.8887043619017437E-2</v>
      </c>
      <c r="I506" s="24">
        <v>2.7992856231545977E-2</v>
      </c>
      <c r="J506" s="24">
        <v>6.4498061986388314E-2</v>
      </c>
      <c r="K506" s="24">
        <v>0.12292273996295393</v>
      </c>
      <c r="L506" s="24">
        <v>1.8348478592696997E-2</v>
      </c>
      <c r="M506" s="24">
        <v>3.7103458958251713E-2</v>
      </c>
      <c r="N506" s="24">
        <v>0.12044362443345298</v>
      </c>
      <c r="O506" s="24">
        <v>4.5350486950711671E-2</v>
      </c>
      <c r="P506" s="24">
        <v>3.5023801430836547E-2</v>
      </c>
      <c r="Q506" s="24">
        <v>0.18248461487661538</v>
      </c>
      <c r="R506" s="24">
        <v>2.7947398472573885E-2</v>
      </c>
      <c r="S506" s="24">
        <v>0.18686741199756227</v>
      </c>
      <c r="T506" s="24">
        <v>2.9268868558020394E-2</v>
      </c>
      <c r="U506" s="24">
        <v>2.738612787525839E-2</v>
      </c>
      <c r="V506" s="24">
        <v>0.23301645149359446</v>
      </c>
      <c r="W506" s="24">
        <v>1.7224014243685061E-2</v>
      </c>
      <c r="X506" s="24">
        <v>2.3166067138525419E-2</v>
      </c>
      <c r="Y506" s="24">
        <v>2.8612706967359822E-2</v>
      </c>
      <c r="Z506" s="24">
        <v>4.2885009035792308E-2</v>
      </c>
      <c r="AA506" s="24">
        <v>1.1809600614190853E-3</v>
      </c>
      <c r="AB506" s="204"/>
      <c r="AC506" s="205"/>
      <c r="AD506" s="205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05"/>
      <c r="AT506" s="205"/>
      <c r="AU506" s="205"/>
      <c r="AV506" s="205"/>
      <c r="AW506" s="205"/>
      <c r="AX506" s="205"/>
      <c r="AY506" s="205"/>
      <c r="AZ506" s="205"/>
      <c r="BA506" s="205"/>
      <c r="BB506" s="205"/>
      <c r="BC506" s="205"/>
      <c r="BD506" s="205"/>
      <c r="BE506" s="205"/>
      <c r="BF506" s="205"/>
      <c r="BG506" s="205"/>
      <c r="BH506" s="205"/>
      <c r="BI506" s="205"/>
      <c r="BJ506" s="205"/>
      <c r="BK506" s="205"/>
      <c r="BL506" s="205"/>
      <c r="BM506" s="56"/>
    </row>
    <row r="507" spans="1:65">
      <c r="A507" s="30"/>
      <c r="B507" s="3" t="s">
        <v>87</v>
      </c>
      <c r="C507" s="29"/>
      <c r="D507" s="13">
        <v>1.2252838476419335E-2</v>
      </c>
      <c r="E507" s="13">
        <v>7.7086348478049372E-3</v>
      </c>
      <c r="F507" s="13">
        <v>8.7645626416290971E-3</v>
      </c>
      <c r="G507" s="13">
        <v>6.8202236298822522E-2</v>
      </c>
      <c r="H507" s="13">
        <v>7.4068532099822292E-3</v>
      </c>
      <c r="I507" s="13">
        <v>1.0238791598956101E-2</v>
      </c>
      <c r="J507" s="13">
        <v>2.3117584941357822E-2</v>
      </c>
      <c r="K507" s="13">
        <v>4.7187232231460242E-2</v>
      </c>
      <c r="L507" s="13">
        <v>6.6520164082285189E-3</v>
      </c>
      <c r="M507" s="13">
        <v>1.385318940569448E-2</v>
      </c>
      <c r="N507" s="13">
        <v>4.4064740646385242E-2</v>
      </c>
      <c r="O507" s="13">
        <v>1.736457700729228E-2</v>
      </c>
      <c r="P507" s="13">
        <v>1.3505321888497384E-2</v>
      </c>
      <c r="Q507" s="13">
        <v>7.1443987710578027E-2</v>
      </c>
      <c r="R507" s="13">
        <v>1.0596518907205154E-2</v>
      </c>
      <c r="S507" s="13">
        <v>6.7529827079604018E-2</v>
      </c>
      <c r="T507" s="13">
        <v>1.096897010294331E-2</v>
      </c>
      <c r="U507" s="13">
        <v>1.0553421146535024E-2</v>
      </c>
      <c r="V507" s="13">
        <v>9.5433358973485774E-2</v>
      </c>
      <c r="W507" s="13">
        <v>6.3362406782409781E-3</v>
      </c>
      <c r="X507" s="13">
        <v>8.6386825873929467E-3</v>
      </c>
      <c r="Y507" s="13">
        <v>1.0705343547791533E-2</v>
      </c>
      <c r="Z507" s="13">
        <v>1.4055589471270133E-2</v>
      </c>
      <c r="AA507" s="13">
        <v>3.7444831574546129E-4</v>
      </c>
      <c r="AB507" s="152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275</v>
      </c>
      <c r="C508" s="29"/>
      <c r="D508" s="13">
        <v>5.3151797740371043E-2</v>
      </c>
      <c r="E508" s="13">
        <v>1.2510025771926392E-2</v>
      </c>
      <c r="F508" s="13">
        <v>1.1469273838246696E-2</v>
      </c>
      <c r="G508" s="13">
        <v>-0.41559553067123522</v>
      </c>
      <c r="H508" s="13">
        <v>-4.4745316328436258E-2</v>
      </c>
      <c r="I508" s="13">
        <v>2.4206294323617206E-2</v>
      </c>
      <c r="J508" s="13">
        <v>4.5184916299521483E-2</v>
      </c>
      <c r="K508" s="13">
        <v>-2.4119459870876714E-2</v>
      </c>
      <c r="L508" s="13">
        <v>3.3322005063147087E-2</v>
      </c>
      <c r="M508" s="13">
        <v>3.3525450975695481E-3</v>
      </c>
      <c r="N508" s="13">
        <v>2.3956548823903967E-2</v>
      </c>
      <c r="O508" s="13">
        <v>-2.1622004873745215E-2</v>
      </c>
      <c r="P508" s="13">
        <v>-2.8490006115856836E-2</v>
      </c>
      <c r="Q508" s="13">
        <v>-4.3137579674033089E-2</v>
      </c>
      <c r="R508" s="13">
        <v>-1.197689661042689E-2</v>
      </c>
      <c r="S508" s="13">
        <v>3.6637376571839297E-2</v>
      </c>
      <c r="T508" s="13">
        <v>-3.9363739812781073E-4</v>
      </c>
      <c r="U508" s="13">
        <v>-2.7865642366573851E-2</v>
      </c>
      <c r="V508" s="13">
        <v>-8.5307107300597762E-2</v>
      </c>
      <c r="W508" s="13">
        <v>1.8337275080358539E-2</v>
      </c>
      <c r="X508" s="13">
        <v>4.6012725961352974E-3</v>
      </c>
      <c r="Y508" s="13">
        <v>1.2609265374718959E-3</v>
      </c>
      <c r="Z508" s="13">
        <v>0.1429977412621759</v>
      </c>
      <c r="AA508" s="13">
        <v>0.18149601004295723</v>
      </c>
      <c r="AB508" s="152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276</v>
      </c>
      <c r="C509" s="47"/>
      <c r="D509" s="45">
        <v>1.1499999999999999</v>
      </c>
      <c r="E509" s="45">
        <v>0.2</v>
      </c>
      <c r="F509" s="45">
        <v>0.18</v>
      </c>
      <c r="G509" s="45">
        <v>9.85</v>
      </c>
      <c r="H509" s="45">
        <v>1.1399999999999999</v>
      </c>
      <c r="I509" s="45">
        <v>0.47</v>
      </c>
      <c r="J509" s="45">
        <v>0.97</v>
      </c>
      <c r="K509" s="45">
        <v>0.66</v>
      </c>
      <c r="L509" s="45">
        <v>0.69</v>
      </c>
      <c r="M509" s="45">
        <v>0.01</v>
      </c>
      <c r="N509" s="45">
        <v>0.47</v>
      </c>
      <c r="O509" s="45">
        <v>0.6</v>
      </c>
      <c r="P509" s="45">
        <v>0.76</v>
      </c>
      <c r="Q509" s="45">
        <v>1.1100000000000001</v>
      </c>
      <c r="R509" s="45">
        <v>0.37</v>
      </c>
      <c r="S509" s="45">
        <v>0.77</v>
      </c>
      <c r="T509" s="45">
        <v>0.1</v>
      </c>
      <c r="U509" s="45">
        <v>0.75</v>
      </c>
      <c r="V509" s="45">
        <v>2.1</v>
      </c>
      <c r="W509" s="45">
        <v>0.34</v>
      </c>
      <c r="X509" s="45">
        <v>0.01</v>
      </c>
      <c r="Y509" s="45">
        <v>0.06</v>
      </c>
      <c r="Z509" s="45">
        <v>3.26</v>
      </c>
      <c r="AA509" s="45">
        <v>4.17</v>
      </c>
      <c r="AB509" s="152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BM510" s="55"/>
    </row>
    <row r="511" spans="1:65" ht="15">
      <c r="B511" s="8" t="s">
        <v>514</v>
      </c>
      <c r="BM511" s="28" t="s">
        <v>67</v>
      </c>
    </row>
    <row r="512" spans="1:65" ht="15">
      <c r="A512" s="25" t="s">
        <v>17</v>
      </c>
      <c r="B512" s="18" t="s">
        <v>111</v>
      </c>
      <c r="C512" s="15" t="s">
        <v>112</v>
      </c>
      <c r="D512" s="16" t="s">
        <v>232</v>
      </c>
      <c r="E512" s="17" t="s">
        <v>232</v>
      </c>
      <c r="F512" s="17" t="s">
        <v>232</v>
      </c>
      <c r="G512" s="17" t="s">
        <v>232</v>
      </c>
      <c r="H512" s="17" t="s">
        <v>232</v>
      </c>
      <c r="I512" s="17" t="s">
        <v>232</v>
      </c>
      <c r="J512" s="17" t="s">
        <v>232</v>
      </c>
      <c r="K512" s="17" t="s">
        <v>232</v>
      </c>
      <c r="L512" s="17" t="s">
        <v>232</v>
      </c>
      <c r="M512" s="17" t="s">
        <v>232</v>
      </c>
      <c r="N512" s="17" t="s">
        <v>232</v>
      </c>
      <c r="O512" s="17" t="s">
        <v>232</v>
      </c>
      <c r="P512" s="17" t="s">
        <v>232</v>
      </c>
      <c r="Q512" s="17" t="s">
        <v>232</v>
      </c>
      <c r="R512" s="17" t="s">
        <v>232</v>
      </c>
      <c r="S512" s="17" t="s">
        <v>232</v>
      </c>
      <c r="T512" s="17" t="s">
        <v>232</v>
      </c>
      <c r="U512" s="17" t="s">
        <v>232</v>
      </c>
      <c r="V512" s="17" t="s">
        <v>232</v>
      </c>
      <c r="W512" s="17" t="s">
        <v>232</v>
      </c>
      <c r="X512" s="17" t="s">
        <v>232</v>
      </c>
      <c r="Y512" s="17" t="s">
        <v>232</v>
      </c>
      <c r="Z512" s="152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233</v>
      </c>
      <c r="C513" s="9" t="s">
        <v>233</v>
      </c>
      <c r="D513" s="150" t="s">
        <v>235</v>
      </c>
      <c r="E513" s="151" t="s">
        <v>237</v>
      </c>
      <c r="F513" s="151" t="s">
        <v>238</v>
      </c>
      <c r="G513" s="151" t="s">
        <v>239</v>
      </c>
      <c r="H513" s="151" t="s">
        <v>240</v>
      </c>
      <c r="I513" s="151" t="s">
        <v>242</v>
      </c>
      <c r="J513" s="151" t="s">
        <v>244</v>
      </c>
      <c r="K513" s="151" t="s">
        <v>245</v>
      </c>
      <c r="L513" s="151" t="s">
        <v>246</v>
      </c>
      <c r="M513" s="151" t="s">
        <v>247</v>
      </c>
      <c r="N513" s="151" t="s">
        <v>248</v>
      </c>
      <c r="O513" s="151" t="s">
        <v>249</v>
      </c>
      <c r="P513" s="151" t="s">
        <v>250</v>
      </c>
      <c r="Q513" s="151" t="s">
        <v>252</v>
      </c>
      <c r="R513" s="151" t="s">
        <v>253</v>
      </c>
      <c r="S513" s="151" t="s">
        <v>254</v>
      </c>
      <c r="T513" s="151" t="s">
        <v>258</v>
      </c>
      <c r="U513" s="151" t="s">
        <v>259</v>
      </c>
      <c r="V513" s="151" t="s">
        <v>260</v>
      </c>
      <c r="W513" s="151" t="s">
        <v>279</v>
      </c>
      <c r="X513" s="151" t="s">
        <v>262</v>
      </c>
      <c r="Y513" s="151" t="s">
        <v>264</v>
      </c>
      <c r="Z513" s="152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300</v>
      </c>
      <c r="E514" s="11" t="s">
        <v>300</v>
      </c>
      <c r="F514" s="11" t="s">
        <v>300</v>
      </c>
      <c r="G514" s="11" t="s">
        <v>301</v>
      </c>
      <c r="H514" s="11" t="s">
        <v>115</v>
      </c>
      <c r="I514" s="11" t="s">
        <v>300</v>
      </c>
      <c r="J514" s="11" t="s">
        <v>301</v>
      </c>
      <c r="K514" s="11" t="s">
        <v>301</v>
      </c>
      <c r="L514" s="11" t="s">
        <v>301</v>
      </c>
      <c r="M514" s="11" t="s">
        <v>301</v>
      </c>
      <c r="N514" s="11" t="s">
        <v>301</v>
      </c>
      <c r="O514" s="11" t="s">
        <v>300</v>
      </c>
      <c r="P514" s="11" t="s">
        <v>115</v>
      </c>
      <c r="Q514" s="11" t="s">
        <v>301</v>
      </c>
      <c r="R514" s="11" t="s">
        <v>300</v>
      </c>
      <c r="S514" s="11" t="s">
        <v>300</v>
      </c>
      <c r="T514" s="11" t="s">
        <v>115</v>
      </c>
      <c r="U514" s="11" t="s">
        <v>300</v>
      </c>
      <c r="V514" s="11" t="s">
        <v>301</v>
      </c>
      <c r="W514" s="11" t="s">
        <v>301</v>
      </c>
      <c r="X514" s="11" t="s">
        <v>300</v>
      </c>
      <c r="Y514" s="11" t="s">
        <v>300</v>
      </c>
      <c r="Z514" s="152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/>
      <c r="C515" s="9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152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223">
        <v>39.21</v>
      </c>
      <c r="E516" s="223">
        <v>43.102220922943999</v>
      </c>
      <c r="F516" s="223">
        <v>40.700000000000003</v>
      </c>
      <c r="G516" s="223">
        <v>35.299999999999997</v>
      </c>
      <c r="H516" s="223">
        <v>35.770000000000003</v>
      </c>
      <c r="I516" s="223">
        <v>34</v>
      </c>
      <c r="J516" s="231">
        <v>42</v>
      </c>
      <c r="K516" s="223">
        <v>38.4</v>
      </c>
      <c r="L516" s="223">
        <v>40.5</v>
      </c>
      <c r="M516" s="223">
        <v>41.1</v>
      </c>
      <c r="N516" s="223">
        <v>39.9</v>
      </c>
      <c r="O516" s="223">
        <v>37.700000000000003</v>
      </c>
      <c r="P516" s="223">
        <v>35.027851579000441</v>
      </c>
      <c r="Q516" s="223">
        <v>39</v>
      </c>
      <c r="R516" s="223">
        <v>35.450000000000003</v>
      </c>
      <c r="S516" s="223">
        <v>36.799999999999997</v>
      </c>
      <c r="T516" s="223">
        <v>34.71</v>
      </c>
      <c r="U516" s="223">
        <v>39.1</v>
      </c>
      <c r="V516" s="223">
        <v>39.6</v>
      </c>
      <c r="W516" s="223">
        <v>37.799999999999997</v>
      </c>
      <c r="X516" s="223">
        <v>33.72</v>
      </c>
      <c r="Y516" s="223">
        <v>35.486600000000003</v>
      </c>
      <c r="Z516" s="224"/>
      <c r="AA516" s="225"/>
      <c r="AB516" s="225"/>
      <c r="AC516" s="225"/>
      <c r="AD516" s="225"/>
      <c r="AE516" s="225"/>
      <c r="AF516" s="225"/>
      <c r="AG516" s="225"/>
      <c r="AH516" s="225"/>
      <c r="AI516" s="225"/>
      <c r="AJ516" s="225"/>
      <c r="AK516" s="225"/>
      <c r="AL516" s="225"/>
      <c r="AM516" s="225"/>
      <c r="AN516" s="225"/>
      <c r="AO516" s="225"/>
      <c r="AP516" s="225"/>
      <c r="AQ516" s="225"/>
      <c r="AR516" s="225"/>
      <c r="AS516" s="225"/>
      <c r="AT516" s="225"/>
      <c r="AU516" s="225"/>
      <c r="AV516" s="225"/>
      <c r="AW516" s="225"/>
      <c r="AX516" s="225"/>
      <c r="AY516" s="225"/>
      <c r="AZ516" s="225"/>
      <c r="BA516" s="225"/>
      <c r="BB516" s="225"/>
      <c r="BC516" s="225"/>
      <c r="BD516" s="225"/>
      <c r="BE516" s="225"/>
      <c r="BF516" s="225"/>
      <c r="BG516" s="225"/>
      <c r="BH516" s="225"/>
      <c r="BI516" s="225"/>
      <c r="BJ516" s="225"/>
      <c r="BK516" s="225"/>
      <c r="BL516" s="225"/>
      <c r="BM516" s="226">
        <v>1</v>
      </c>
    </row>
    <row r="517" spans="1:65">
      <c r="A517" s="30"/>
      <c r="B517" s="19">
        <v>1</v>
      </c>
      <c r="C517" s="9">
        <v>2</v>
      </c>
      <c r="D517" s="227">
        <v>39.53</v>
      </c>
      <c r="E517" s="227">
        <v>43.480916978502634</v>
      </c>
      <c r="F517" s="227">
        <v>42</v>
      </c>
      <c r="G517" s="227">
        <v>32.4</v>
      </c>
      <c r="H517" s="233">
        <v>32.511899999999997</v>
      </c>
      <c r="I517" s="227">
        <v>33.4</v>
      </c>
      <c r="J517" s="227">
        <v>39</v>
      </c>
      <c r="K517" s="227">
        <v>40.700000000000003</v>
      </c>
      <c r="L517" s="227">
        <v>39.799999999999997</v>
      </c>
      <c r="M517" s="227">
        <v>37.700000000000003</v>
      </c>
      <c r="N517" s="227">
        <v>40.299999999999997</v>
      </c>
      <c r="O517" s="227">
        <v>41.2</v>
      </c>
      <c r="P517" s="227">
        <v>35.755673299999998</v>
      </c>
      <c r="Q517" s="227">
        <v>40</v>
      </c>
      <c r="R517" s="227">
        <v>35.020000000000003</v>
      </c>
      <c r="S517" s="227">
        <v>36</v>
      </c>
      <c r="T517" s="227">
        <v>35.06</v>
      </c>
      <c r="U517" s="227">
        <v>38.799999999999997</v>
      </c>
      <c r="V517" s="227">
        <v>37.4</v>
      </c>
      <c r="W517" s="227">
        <v>37.1</v>
      </c>
      <c r="X517" s="227">
        <v>34.44</v>
      </c>
      <c r="Y517" s="227">
        <v>35.281640000000003</v>
      </c>
      <c r="Z517" s="224"/>
      <c r="AA517" s="225"/>
      <c r="AB517" s="225"/>
      <c r="AC517" s="225"/>
      <c r="AD517" s="225"/>
      <c r="AE517" s="225"/>
      <c r="AF517" s="225"/>
      <c r="AG517" s="225"/>
      <c r="AH517" s="225"/>
      <c r="AI517" s="225"/>
      <c r="AJ517" s="225"/>
      <c r="AK517" s="225"/>
      <c r="AL517" s="225"/>
      <c r="AM517" s="225"/>
      <c r="AN517" s="225"/>
      <c r="AO517" s="225"/>
      <c r="AP517" s="225"/>
      <c r="AQ517" s="225"/>
      <c r="AR517" s="225"/>
      <c r="AS517" s="225"/>
      <c r="AT517" s="225"/>
      <c r="AU517" s="225"/>
      <c r="AV517" s="225"/>
      <c r="AW517" s="225"/>
      <c r="AX517" s="225"/>
      <c r="AY517" s="225"/>
      <c r="AZ517" s="225"/>
      <c r="BA517" s="225"/>
      <c r="BB517" s="225"/>
      <c r="BC517" s="225"/>
      <c r="BD517" s="225"/>
      <c r="BE517" s="225"/>
      <c r="BF517" s="225"/>
      <c r="BG517" s="225"/>
      <c r="BH517" s="225"/>
      <c r="BI517" s="225"/>
      <c r="BJ517" s="225"/>
      <c r="BK517" s="225"/>
      <c r="BL517" s="225"/>
      <c r="BM517" s="226">
        <v>28</v>
      </c>
    </row>
    <row r="518" spans="1:65">
      <c r="A518" s="30"/>
      <c r="B518" s="19">
        <v>1</v>
      </c>
      <c r="C518" s="9">
        <v>3</v>
      </c>
      <c r="D518" s="227">
        <v>39.93</v>
      </c>
      <c r="E518" s="227">
        <v>42.767344275448984</v>
      </c>
      <c r="F518" s="227">
        <v>41.6</v>
      </c>
      <c r="G518" s="233">
        <v>23.1</v>
      </c>
      <c r="H518" s="227">
        <v>35.03</v>
      </c>
      <c r="I518" s="227">
        <v>35.9</v>
      </c>
      <c r="J518" s="227">
        <v>39</v>
      </c>
      <c r="K518" s="227">
        <v>39.299999999999997</v>
      </c>
      <c r="L518" s="227">
        <v>40.6</v>
      </c>
      <c r="M518" s="227">
        <v>39.6</v>
      </c>
      <c r="N518" s="227">
        <v>38.799999999999997</v>
      </c>
      <c r="O518" s="227">
        <v>39.6</v>
      </c>
      <c r="P518" s="227">
        <v>36.655484493326156</v>
      </c>
      <c r="Q518" s="233">
        <v>47</v>
      </c>
      <c r="R518" s="227">
        <v>34.409999999999997</v>
      </c>
      <c r="S518" s="227">
        <v>34.6</v>
      </c>
      <c r="T518" s="227">
        <v>35.979999999999997</v>
      </c>
      <c r="U518" s="227">
        <v>39.4</v>
      </c>
      <c r="V518" s="227">
        <v>37.700000000000003</v>
      </c>
      <c r="W518" s="227">
        <v>38.200000000000003</v>
      </c>
      <c r="X518" s="227">
        <v>33.83</v>
      </c>
      <c r="Y518" s="227">
        <v>36.518470000000001</v>
      </c>
      <c r="Z518" s="224"/>
      <c r="AA518" s="225"/>
      <c r="AB518" s="225"/>
      <c r="AC518" s="225"/>
      <c r="AD518" s="225"/>
      <c r="AE518" s="225"/>
      <c r="AF518" s="225"/>
      <c r="AG518" s="225"/>
      <c r="AH518" s="225"/>
      <c r="AI518" s="225"/>
      <c r="AJ518" s="225"/>
      <c r="AK518" s="225"/>
      <c r="AL518" s="225"/>
      <c r="AM518" s="225"/>
      <c r="AN518" s="225"/>
      <c r="AO518" s="225"/>
      <c r="AP518" s="225"/>
      <c r="AQ518" s="225"/>
      <c r="AR518" s="225"/>
      <c r="AS518" s="225"/>
      <c r="AT518" s="225"/>
      <c r="AU518" s="225"/>
      <c r="AV518" s="225"/>
      <c r="AW518" s="225"/>
      <c r="AX518" s="225"/>
      <c r="AY518" s="225"/>
      <c r="AZ518" s="225"/>
      <c r="BA518" s="225"/>
      <c r="BB518" s="225"/>
      <c r="BC518" s="225"/>
      <c r="BD518" s="225"/>
      <c r="BE518" s="225"/>
      <c r="BF518" s="225"/>
      <c r="BG518" s="225"/>
      <c r="BH518" s="225"/>
      <c r="BI518" s="225"/>
      <c r="BJ518" s="225"/>
      <c r="BK518" s="225"/>
      <c r="BL518" s="225"/>
      <c r="BM518" s="226">
        <v>16</v>
      </c>
    </row>
    <row r="519" spans="1:65">
      <c r="A519" s="30"/>
      <c r="B519" s="19">
        <v>1</v>
      </c>
      <c r="C519" s="9">
        <v>4</v>
      </c>
      <c r="D519" s="227">
        <v>39.69</v>
      </c>
      <c r="E519" s="227">
        <v>44.214243731969205</v>
      </c>
      <c r="F519" s="227">
        <v>40.200000000000003</v>
      </c>
      <c r="G519" s="227">
        <v>35.299999999999997</v>
      </c>
      <c r="H519" s="227">
        <v>35.82</v>
      </c>
      <c r="I519" s="227">
        <v>36.4</v>
      </c>
      <c r="J519" s="227">
        <v>39</v>
      </c>
      <c r="K519" s="227">
        <v>38.4</v>
      </c>
      <c r="L519" s="227">
        <v>41.7</v>
      </c>
      <c r="M519" s="227">
        <v>37.4</v>
      </c>
      <c r="N519" s="227">
        <v>38.200000000000003</v>
      </c>
      <c r="O519" s="227">
        <v>41.5</v>
      </c>
      <c r="P519" s="227">
        <v>35.400527821470611</v>
      </c>
      <c r="Q519" s="227">
        <v>39</v>
      </c>
      <c r="R519" s="227">
        <v>34.29</v>
      </c>
      <c r="S519" s="227">
        <v>36.799999999999997</v>
      </c>
      <c r="T519" s="227">
        <v>34.97</v>
      </c>
      <c r="U519" s="227">
        <v>39.4</v>
      </c>
      <c r="V519" s="227">
        <v>38.1</v>
      </c>
      <c r="W519" s="227">
        <v>38.5</v>
      </c>
      <c r="X519" s="227">
        <v>34.56</v>
      </c>
      <c r="Y519" s="227">
        <v>36.75262</v>
      </c>
      <c r="Z519" s="224"/>
      <c r="AA519" s="225"/>
      <c r="AB519" s="225"/>
      <c r="AC519" s="225"/>
      <c r="AD519" s="225"/>
      <c r="AE519" s="225"/>
      <c r="AF519" s="225"/>
      <c r="AG519" s="225"/>
      <c r="AH519" s="225"/>
      <c r="AI519" s="225"/>
      <c r="AJ519" s="225"/>
      <c r="AK519" s="225"/>
      <c r="AL519" s="225"/>
      <c r="AM519" s="225"/>
      <c r="AN519" s="225"/>
      <c r="AO519" s="225"/>
      <c r="AP519" s="225"/>
      <c r="AQ519" s="225"/>
      <c r="AR519" s="225"/>
      <c r="AS519" s="225"/>
      <c r="AT519" s="225"/>
      <c r="AU519" s="225"/>
      <c r="AV519" s="225"/>
      <c r="AW519" s="225"/>
      <c r="AX519" s="225"/>
      <c r="AY519" s="225"/>
      <c r="AZ519" s="225"/>
      <c r="BA519" s="225"/>
      <c r="BB519" s="225"/>
      <c r="BC519" s="225"/>
      <c r="BD519" s="225"/>
      <c r="BE519" s="225"/>
      <c r="BF519" s="225"/>
      <c r="BG519" s="225"/>
      <c r="BH519" s="225"/>
      <c r="BI519" s="225"/>
      <c r="BJ519" s="225"/>
      <c r="BK519" s="225"/>
      <c r="BL519" s="225"/>
      <c r="BM519" s="226">
        <v>37.917955951372981</v>
      </c>
    </row>
    <row r="520" spans="1:65">
      <c r="A520" s="30"/>
      <c r="B520" s="19">
        <v>1</v>
      </c>
      <c r="C520" s="9">
        <v>5</v>
      </c>
      <c r="D520" s="227">
        <v>39.72</v>
      </c>
      <c r="E520" s="227">
        <v>44.097628045851032</v>
      </c>
      <c r="F520" s="227">
        <v>40.5</v>
      </c>
      <c r="G520" s="227">
        <v>39.799999999999997</v>
      </c>
      <c r="H520" s="227">
        <v>36</v>
      </c>
      <c r="I520" s="227">
        <v>37.299999999999997</v>
      </c>
      <c r="J520" s="227">
        <v>39</v>
      </c>
      <c r="K520" s="227">
        <v>39.700000000000003</v>
      </c>
      <c r="L520" s="227">
        <v>39.700000000000003</v>
      </c>
      <c r="M520" s="227">
        <v>38.4</v>
      </c>
      <c r="N520" s="227">
        <v>38.700000000000003</v>
      </c>
      <c r="O520" s="227">
        <v>38.4</v>
      </c>
      <c r="P520" s="227">
        <v>35.9876831395054</v>
      </c>
      <c r="Q520" s="227">
        <v>40</v>
      </c>
      <c r="R520" s="227">
        <v>34.58</v>
      </c>
      <c r="S520" s="227">
        <v>35.6</v>
      </c>
      <c r="T520" s="227">
        <v>34.979999999999997</v>
      </c>
      <c r="U520" s="227">
        <v>39.799999999999997</v>
      </c>
      <c r="V520" s="227">
        <v>36.700000000000003</v>
      </c>
      <c r="W520" s="227">
        <v>37.5</v>
      </c>
      <c r="X520" s="227">
        <v>34.479999999999997</v>
      </c>
      <c r="Y520" s="227">
        <v>36.692030000000003</v>
      </c>
      <c r="Z520" s="224"/>
      <c r="AA520" s="225"/>
      <c r="AB520" s="225"/>
      <c r="AC520" s="225"/>
      <c r="AD520" s="225"/>
      <c r="AE520" s="225"/>
      <c r="AF520" s="225"/>
      <c r="AG520" s="225"/>
      <c r="AH520" s="225"/>
      <c r="AI520" s="225"/>
      <c r="AJ520" s="225"/>
      <c r="AK520" s="225"/>
      <c r="AL520" s="225"/>
      <c r="AM520" s="225"/>
      <c r="AN520" s="225"/>
      <c r="AO520" s="225"/>
      <c r="AP520" s="225"/>
      <c r="AQ520" s="225"/>
      <c r="AR520" s="225"/>
      <c r="AS520" s="225"/>
      <c r="AT520" s="225"/>
      <c r="AU520" s="225"/>
      <c r="AV520" s="225"/>
      <c r="AW520" s="225"/>
      <c r="AX520" s="225"/>
      <c r="AY520" s="225"/>
      <c r="AZ520" s="225"/>
      <c r="BA520" s="225"/>
      <c r="BB520" s="225"/>
      <c r="BC520" s="225"/>
      <c r="BD520" s="225"/>
      <c r="BE520" s="225"/>
      <c r="BF520" s="225"/>
      <c r="BG520" s="225"/>
      <c r="BH520" s="225"/>
      <c r="BI520" s="225"/>
      <c r="BJ520" s="225"/>
      <c r="BK520" s="225"/>
      <c r="BL520" s="225"/>
      <c r="BM520" s="226">
        <v>38</v>
      </c>
    </row>
    <row r="521" spans="1:65">
      <c r="A521" s="30"/>
      <c r="B521" s="19">
        <v>1</v>
      </c>
      <c r="C521" s="9">
        <v>6</v>
      </c>
      <c r="D521" s="227">
        <v>40.06</v>
      </c>
      <c r="E521" s="227">
        <v>43.582806870593899</v>
      </c>
      <c r="F521" s="227">
        <v>41.6</v>
      </c>
      <c r="G521" s="227">
        <v>38.4</v>
      </c>
      <c r="H521" s="227">
        <v>34.658650000000002</v>
      </c>
      <c r="I521" s="227">
        <v>35.799999999999997</v>
      </c>
      <c r="J521" s="227">
        <v>39</v>
      </c>
      <c r="K521" s="227">
        <v>37.6</v>
      </c>
      <c r="L521" s="227">
        <v>38.9</v>
      </c>
      <c r="M521" s="227">
        <v>39.6</v>
      </c>
      <c r="N521" s="227">
        <v>39.1</v>
      </c>
      <c r="O521" s="227">
        <v>36.6</v>
      </c>
      <c r="P521" s="227">
        <v>36.60477442262129</v>
      </c>
      <c r="Q521" s="227">
        <v>40</v>
      </c>
      <c r="R521" s="227">
        <v>34.97</v>
      </c>
      <c r="S521" s="227">
        <v>36.200000000000003</v>
      </c>
      <c r="T521" s="227">
        <v>35.1</v>
      </c>
      <c r="U521" s="227">
        <v>39.6</v>
      </c>
      <c r="V521" s="227">
        <v>38.9</v>
      </c>
      <c r="W521" s="227">
        <v>37.5</v>
      </c>
      <c r="X521" s="227">
        <v>34.79</v>
      </c>
      <c r="Y521" s="227">
        <v>36.907290000000003</v>
      </c>
      <c r="Z521" s="224"/>
      <c r="AA521" s="225"/>
      <c r="AB521" s="225"/>
      <c r="AC521" s="225"/>
      <c r="AD521" s="225"/>
      <c r="AE521" s="225"/>
      <c r="AF521" s="225"/>
      <c r="AG521" s="225"/>
      <c r="AH521" s="225"/>
      <c r="AI521" s="225"/>
      <c r="AJ521" s="225"/>
      <c r="AK521" s="225"/>
      <c r="AL521" s="225"/>
      <c r="AM521" s="225"/>
      <c r="AN521" s="225"/>
      <c r="AO521" s="225"/>
      <c r="AP521" s="225"/>
      <c r="AQ521" s="225"/>
      <c r="AR521" s="225"/>
      <c r="AS521" s="225"/>
      <c r="AT521" s="225"/>
      <c r="AU521" s="225"/>
      <c r="AV521" s="225"/>
      <c r="AW521" s="225"/>
      <c r="AX521" s="225"/>
      <c r="AY521" s="225"/>
      <c r="AZ521" s="225"/>
      <c r="BA521" s="225"/>
      <c r="BB521" s="225"/>
      <c r="BC521" s="225"/>
      <c r="BD521" s="225"/>
      <c r="BE521" s="225"/>
      <c r="BF521" s="225"/>
      <c r="BG521" s="225"/>
      <c r="BH521" s="225"/>
      <c r="BI521" s="225"/>
      <c r="BJ521" s="225"/>
      <c r="BK521" s="225"/>
      <c r="BL521" s="225"/>
      <c r="BM521" s="228"/>
    </row>
    <row r="522" spans="1:65">
      <c r="A522" s="30"/>
      <c r="B522" s="20" t="s">
        <v>272</v>
      </c>
      <c r="C522" s="12"/>
      <c r="D522" s="229">
        <v>39.690000000000005</v>
      </c>
      <c r="E522" s="229">
        <v>43.540860137551626</v>
      </c>
      <c r="F522" s="229">
        <v>41.1</v>
      </c>
      <c r="G522" s="229">
        <v>34.049999999999997</v>
      </c>
      <c r="H522" s="229">
        <v>34.965091666666666</v>
      </c>
      <c r="I522" s="229">
        <v>35.466666666666669</v>
      </c>
      <c r="J522" s="229">
        <v>39.5</v>
      </c>
      <c r="K522" s="229">
        <v>39.016666666666666</v>
      </c>
      <c r="L522" s="229">
        <v>40.200000000000003</v>
      </c>
      <c r="M522" s="229">
        <v>38.966666666666669</v>
      </c>
      <c r="N522" s="229">
        <v>39.166666666666664</v>
      </c>
      <c r="O522" s="229">
        <v>39.166666666666664</v>
      </c>
      <c r="P522" s="229">
        <v>35.905332459320654</v>
      </c>
      <c r="Q522" s="229">
        <v>40.833333333333336</v>
      </c>
      <c r="R522" s="229">
        <v>34.786666666666669</v>
      </c>
      <c r="S522" s="229">
        <v>36</v>
      </c>
      <c r="T522" s="229">
        <v>35.133333333333333</v>
      </c>
      <c r="U522" s="229">
        <v>39.35</v>
      </c>
      <c r="V522" s="229">
        <v>38.06666666666667</v>
      </c>
      <c r="W522" s="229">
        <v>37.766666666666673</v>
      </c>
      <c r="X522" s="229">
        <v>34.303333333333335</v>
      </c>
      <c r="Y522" s="229">
        <v>36.273108333333333</v>
      </c>
      <c r="Z522" s="224"/>
      <c r="AA522" s="225"/>
      <c r="AB522" s="225"/>
      <c r="AC522" s="225"/>
      <c r="AD522" s="225"/>
      <c r="AE522" s="225"/>
      <c r="AF522" s="225"/>
      <c r="AG522" s="225"/>
      <c r="AH522" s="225"/>
      <c r="AI522" s="225"/>
      <c r="AJ522" s="225"/>
      <c r="AK522" s="225"/>
      <c r="AL522" s="225"/>
      <c r="AM522" s="225"/>
      <c r="AN522" s="225"/>
      <c r="AO522" s="225"/>
      <c r="AP522" s="225"/>
      <c r="AQ522" s="225"/>
      <c r="AR522" s="225"/>
      <c r="AS522" s="225"/>
      <c r="AT522" s="225"/>
      <c r="AU522" s="225"/>
      <c r="AV522" s="225"/>
      <c r="AW522" s="225"/>
      <c r="AX522" s="225"/>
      <c r="AY522" s="225"/>
      <c r="AZ522" s="225"/>
      <c r="BA522" s="225"/>
      <c r="BB522" s="225"/>
      <c r="BC522" s="225"/>
      <c r="BD522" s="225"/>
      <c r="BE522" s="225"/>
      <c r="BF522" s="225"/>
      <c r="BG522" s="225"/>
      <c r="BH522" s="225"/>
      <c r="BI522" s="225"/>
      <c r="BJ522" s="225"/>
      <c r="BK522" s="225"/>
      <c r="BL522" s="225"/>
      <c r="BM522" s="228"/>
    </row>
    <row r="523" spans="1:65">
      <c r="A523" s="30"/>
      <c r="B523" s="3" t="s">
        <v>273</v>
      </c>
      <c r="C523" s="29"/>
      <c r="D523" s="227">
        <v>39.704999999999998</v>
      </c>
      <c r="E523" s="227">
        <v>43.531861924548267</v>
      </c>
      <c r="F523" s="227">
        <v>41.150000000000006</v>
      </c>
      <c r="G523" s="227">
        <v>35.299999999999997</v>
      </c>
      <c r="H523" s="227">
        <v>35.400000000000006</v>
      </c>
      <c r="I523" s="227">
        <v>35.849999999999994</v>
      </c>
      <c r="J523" s="227">
        <v>39</v>
      </c>
      <c r="K523" s="227">
        <v>38.849999999999994</v>
      </c>
      <c r="L523" s="227">
        <v>40.15</v>
      </c>
      <c r="M523" s="227">
        <v>39</v>
      </c>
      <c r="N523" s="227">
        <v>38.950000000000003</v>
      </c>
      <c r="O523" s="227">
        <v>39</v>
      </c>
      <c r="P523" s="227">
        <v>35.871678219752695</v>
      </c>
      <c r="Q523" s="227">
        <v>40</v>
      </c>
      <c r="R523" s="227">
        <v>34.774999999999999</v>
      </c>
      <c r="S523" s="227">
        <v>36.1</v>
      </c>
      <c r="T523" s="227">
        <v>35.019999999999996</v>
      </c>
      <c r="U523" s="227">
        <v>39.4</v>
      </c>
      <c r="V523" s="227">
        <v>37.900000000000006</v>
      </c>
      <c r="W523" s="227">
        <v>37.65</v>
      </c>
      <c r="X523" s="227">
        <v>34.459999999999994</v>
      </c>
      <c r="Y523" s="227">
        <v>36.605249999999998</v>
      </c>
      <c r="Z523" s="224"/>
      <c r="AA523" s="225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  <c r="AL523" s="225"/>
      <c r="AM523" s="225"/>
      <c r="AN523" s="225"/>
      <c r="AO523" s="225"/>
      <c r="AP523" s="225"/>
      <c r="AQ523" s="225"/>
      <c r="AR523" s="225"/>
      <c r="AS523" s="225"/>
      <c r="AT523" s="225"/>
      <c r="AU523" s="225"/>
      <c r="AV523" s="225"/>
      <c r="AW523" s="225"/>
      <c r="AX523" s="225"/>
      <c r="AY523" s="225"/>
      <c r="AZ523" s="225"/>
      <c r="BA523" s="225"/>
      <c r="BB523" s="225"/>
      <c r="BC523" s="225"/>
      <c r="BD523" s="225"/>
      <c r="BE523" s="225"/>
      <c r="BF523" s="225"/>
      <c r="BG523" s="225"/>
      <c r="BH523" s="225"/>
      <c r="BI523" s="225"/>
      <c r="BJ523" s="225"/>
      <c r="BK523" s="225"/>
      <c r="BL523" s="225"/>
      <c r="BM523" s="228"/>
    </row>
    <row r="524" spans="1:65">
      <c r="A524" s="30"/>
      <c r="B524" s="3" t="s">
        <v>274</v>
      </c>
      <c r="C524" s="29"/>
      <c r="D524" s="24">
        <v>0.30046630426721738</v>
      </c>
      <c r="E524" s="24">
        <v>0.55848363076969687</v>
      </c>
      <c r="F524" s="24">
        <v>0.72663608498339738</v>
      </c>
      <c r="G524" s="24">
        <v>5.9621304916950866</v>
      </c>
      <c r="H524" s="24">
        <v>1.3088964727650048</v>
      </c>
      <c r="I524" s="24">
        <v>1.4800900873482885</v>
      </c>
      <c r="J524" s="24">
        <v>1.2247448713915889</v>
      </c>
      <c r="K524" s="24">
        <v>1.1089033621856637</v>
      </c>
      <c r="L524" s="24">
        <v>0.95916630466254527</v>
      </c>
      <c r="M524" s="24">
        <v>1.3952299690970906</v>
      </c>
      <c r="N524" s="24">
        <v>0.78909230554268084</v>
      </c>
      <c r="O524" s="24">
        <v>1.9541409024598677</v>
      </c>
      <c r="P524" s="24">
        <v>0.64898798915948297</v>
      </c>
      <c r="Q524" s="24">
        <v>3.0605010483034745</v>
      </c>
      <c r="R524" s="24">
        <v>0.43802587442600749</v>
      </c>
      <c r="S524" s="24">
        <v>0.82945765413310724</v>
      </c>
      <c r="T524" s="24">
        <v>0.43651651362424498</v>
      </c>
      <c r="U524" s="24">
        <v>0.35637059362410933</v>
      </c>
      <c r="V524" s="24">
        <v>1.0481730137084551</v>
      </c>
      <c r="W524" s="24">
        <v>0.51251016250086867</v>
      </c>
      <c r="X524" s="24">
        <v>0.42823669467558123</v>
      </c>
      <c r="Y524" s="24">
        <v>0.70276885950977219</v>
      </c>
      <c r="Z524" s="152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87</v>
      </c>
      <c r="C525" s="29"/>
      <c r="D525" s="13">
        <v>7.5703276459364406E-3</v>
      </c>
      <c r="E525" s="13">
        <v>1.2826655904485338E-2</v>
      </c>
      <c r="F525" s="13">
        <v>1.7679710096919644E-2</v>
      </c>
      <c r="G525" s="13">
        <v>0.17509928022599375</v>
      </c>
      <c r="H525" s="13">
        <v>3.7434378414995473E-2</v>
      </c>
      <c r="I525" s="13">
        <v>4.1731863365083319E-2</v>
      </c>
      <c r="J525" s="13">
        <v>3.1006199275736428E-2</v>
      </c>
      <c r="K525" s="13">
        <v>2.8421273699760708E-2</v>
      </c>
      <c r="L525" s="13">
        <v>2.3859858324938935E-2</v>
      </c>
      <c r="M525" s="13">
        <v>3.5805730601294029E-2</v>
      </c>
      <c r="N525" s="13">
        <v>2.0147037588323768E-2</v>
      </c>
      <c r="O525" s="13">
        <v>4.9892959211741306E-2</v>
      </c>
      <c r="P525" s="13">
        <v>1.8074975072150109E-2</v>
      </c>
      <c r="Q525" s="13">
        <v>7.4951046080901418E-2</v>
      </c>
      <c r="R525" s="13">
        <v>1.2591774849348624E-2</v>
      </c>
      <c r="S525" s="13">
        <v>2.3040490392586311E-2</v>
      </c>
      <c r="T525" s="13">
        <v>1.2424568698982305E-2</v>
      </c>
      <c r="U525" s="13">
        <v>9.05643185830011E-3</v>
      </c>
      <c r="V525" s="13">
        <v>2.7535193004600392E-2</v>
      </c>
      <c r="W525" s="13">
        <v>1.3570436782900316E-2</v>
      </c>
      <c r="X525" s="13">
        <v>1.248382163081084E-2</v>
      </c>
      <c r="Y525" s="13">
        <v>1.9374376550574234E-2</v>
      </c>
      <c r="Z525" s="152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275</v>
      </c>
      <c r="C526" s="29"/>
      <c r="D526" s="13">
        <v>4.6733638566897939E-2</v>
      </c>
      <c r="E526" s="13">
        <v>0.14829133177404419</v>
      </c>
      <c r="F526" s="13">
        <v>8.3919187329289491E-2</v>
      </c>
      <c r="G526" s="13">
        <v>-0.10200855648266893</v>
      </c>
      <c r="H526" s="13">
        <v>-7.787509138132731E-2</v>
      </c>
      <c r="I526" s="13">
        <v>-6.4647189522819004E-2</v>
      </c>
      <c r="J526" s="13">
        <v>4.1722819939341571E-2</v>
      </c>
      <c r="K526" s="13">
        <v>2.8976000623628151E-2</v>
      </c>
      <c r="L526" s="13">
        <v>6.0183730672443758E-2</v>
      </c>
      <c r="M526" s="13">
        <v>2.7657364142692265E-2</v>
      </c>
      <c r="N526" s="13">
        <v>3.2931910066435588E-2</v>
      </c>
      <c r="O526" s="13">
        <v>3.2931910066435588E-2</v>
      </c>
      <c r="P526" s="13">
        <v>-5.3078375180175108E-2</v>
      </c>
      <c r="Q526" s="13">
        <v>7.6886459430964837E-2</v>
      </c>
      <c r="R526" s="13">
        <v>-8.2580645663546948E-2</v>
      </c>
      <c r="S526" s="13">
        <v>-5.0581733726169698E-2</v>
      </c>
      <c r="T526" s="13">
        <v>-7.3438099395724876E-2</v>
      </c>
      <c r="U526" s="13">
        <v>3.7766910496533912E-2</v>
      </c>
      <c r="V526" s="13">
        <v>3.9219074858465319E-3</v>
      </c>
      <c r="W526" s="13">
        <v>-3.9899113997686753E-3</v>
      </c>
      <c r="X526" s="13">
        <v>-9.5327464979260368E-2</v>
      </c>
      <c r="Y526" s="13">
        <v>-4.3379121494551143E-2</v>
      </c>
      <c r="Z526" s="152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276</v>
      </c>
      <c r="C527" s="47"/>
      <c r="D527" s="45">
        <v>0.35</v>
      </c>
      <c r="E527" s="45">
        <v>1.49</v>
      </c>
      <c r="F527" s="45">
        <v>0.76</v>
      </c>
      <c r="G527" s="45">
        <v>1.32</v>
      </c>
      <c r="H527" s="45">
        <v>1.05</v>
      </c>
      <c r="I527" s="45">
        <v>0.9</v>
      </c>
      <c r="J527" s="45">
        <v>0.28999999999999998</v>
      </c>
      <c r="K527" s="45">
        <v>0.15</v>
      </c>
      <c r="L527" s="45">
        <v>0.5</v>
      </c>
      <c r="M527" s="45">
        <v>0.13</v>
      </c>
      <c r="N527" s="45">
        <v>0.19</v>
      </c>
      <c r="O527" s="45">
        <v>0.19</v>
      </c>
      <c r="P527" s="45">
        <v>0.77</v>
      </c>
      <c r="Q527" s="45">
        <v>0.69</v>
      </c>
      <c r="R527" s="45">
        <v>1.1000000000000001</v>
      </c>
      <c r="S527" s="45">
        <v>0.74</v>
      </c>
      <c r="T527" s="45">
        <v>1</v>
      </c>
      <c r="U527" s="45">
        <v>0.25</v>
      </c>
      <c r="V527" s="45">
        <v>0.13</v>
      </c>
      <c r="W527" s="45">
        <v>0.22</v>
      </c>
      <c r="X527" s="45">
        <v>1.25</v>
      </c>
      <c r="Y527" s="45">
        <v>0.66</v>
      </c>
      <c r="Z527" s="152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BM528" s="55"/>
    </row>
    <row r="529" spans="1:65" ht="15">
      <c r="B529" s="8" t="s">
        <v>515</v>
      </c>
      <c r="BM529" s="28" t="s">
        <v>67</v>
      </c>
    </row>
    <row r="530" spans="1:65" ht="15">
      <c r="A530" s="25" t="s">
        <v>20</v>
      </c>
      <c r="B530" s="18" t="s">
        <v>111</v>
      </c>
      <c r="C530" s="15" t="s">
        <v>112</v>
      </c>
      <c r="D530" s="16" t="s">
        <v>232</v>
      </c>
      <c r="E530" s="17" t="s">
        <v>232</v>
      </c>
      <c r="F530" s="17" t="s">
        <v>232</v>
      </c>
      <c r="G530" s="17" t="s">
        <v>232</v>
      </c>
      <c r="H530" s="17" t="s">
        <v>232</v>
      </c>
      <c r="I530" s="17" t="s">
        <v>232</v>
      </c>
      <c r="J530" s="17" t="s">
        <v>232</v>
      </c>
      <c r="K530" s="17" t="s">
        <v>232</v>
      </c>
      <c r="L530" s="17" t="s">
        <v>232</v>
      </c>
      <c r="M530" s="17" t="s">
        <v>232</v>
      </c>
      <c r="N530" s="17" t="s">
        <v>232</v>
      </c>
      <c r="O530" s="17" t="s">
        <v>232</v>
      </c>
      <c r="P530" s="17" t="s">
        <v>232</v>
      </c>
      <c r="Q530" s="17" t="s">
        <v>232</v>
      </c>
      <c r="R530" s="17" t="s">
        <v>232</v>
      </c>
      <c r="S530" s="17" t="s">
        <v>232</v>
      </c>
      <c r="T530" s="17" t="s">
        <v>232</v>
      </c>
      <c r="U530" s="17" t="s">
        <v>232</v>
      </c>
      <c r="V530" s="17" t="s">
        <v>232</v>
      </c>
      <c r="W530" s="17" t="s">
        <v>232</v>
      </c>
      <c r="X530" s="17" t="s">
        <v>232</v>
      </c>
      <c r="Y530" s="17" t="s">
        <v>232</v>
      </c>
      <c r="Z530" s="17" t="s">
        <v>232</v>
      </c>
      <c r="AA530" s="17" t="s">
        <v>232</v>
      </c>
      <c r="AB530" s="152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233</v>
      </c>
      <c r="C531" s="9" t="s">
        <v>233</v>
      </c>
      <c r="D531" s="150" t="s">
        <v>235</v>
      </c>
      <c r="E531" s="151" t="s">
        <v>237</v>
      </c>
      <c r="F531" s="151" t="s">
        <v>238</v>
      </c>
      <c r="G531" s="151" t="s">
        <v>239</v>
      </c>
      <c r="H531" s="151" t="s">
        <v>240</v>
      </c>
      <c r="I531" s="151" t="s">
        <v>241</v>
      </c>
      <c r="J531" s="151" t="s">
        <v>242</v>
      </c>
      <c r="K531" s="151" t="s">
        <v>243</v>
      </c>
      <c r="L531" s="151" t="s">
        <v>244</v>
      </c>
      <c r="M531" s="151" t="s">
        <v>245</v>
      </c>
      <c r="N531" s="151" t="s">
        <v>246</v>
      </c>
      <c r="O531" s="151" t="s">
        <v>247</v>
      </c>
      <c r="P531" s="151" t="s">
        <v>248</v>
      </c>
      <c r="Q531" s="151" t="s">
        <v>249</v>
      </c>
      <c r="R531" s="151" t="s">
        <v>250</v>
      </c>
      <c r="S531" s="151" t="s">
        <v>252</v>
      </c>
      <c r="T531" s="151" t="s">
        <v>253</v>
      </c>
      <c r="U531" s="151" t="s">
        <v>254</v>
      </c>
      <c r="V531" s="151" t="s">
        <v>258</v>
      </c>
      <c r="W531" s="151" t="s">
        <v>259</v>
      </c>
      <c r="X531" s="151" t="s">
        <v>260</v>
      </c>
      <c r="Y531" s="151" t="s">
        <v>279</v>
      </c>
      <c r="Z531" s="151" t="s">
        <v>262</v>
      </c>
      <c r="AA531" s="151" t="s">
        <v>264</v>
      </c>
      <c r="AB531" s="152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3</v>
      </c>
    </row>
    <row r="532" spans="1:65">
      <c r="A532" s="30"/>
      <c r="B532" s="19"/>
      <c r="C532" s="9"/>
      <c r="D532" s="10" t="s">
        <v>300</v>
      </c>
      <c r="E532" s="11" t="s">
        <v>300</v>
      </c>
      <c r="F532" s="11" t="s">
        <v>115</v>
      </c>
      <c r="G532" s="11" t="s">
        <v>301</v>
      </c>
      <c r="H532" s="11" t="s">
        <v>115</v>
      </c>
      <c r="I532" s="11" t="s">
        <v>115</v>
      </c>
      <c r="J532" s="11" t="s">
        <v>301</v>
      </c>
      <c r="K532" s="11" t="s">
        <v>300</v>
      </c>
      <c r="L532" s="11" t="s">
        <v>301</v>
      </c>
      <c r="M532" s="11" t="s">
        <v>301</v>
      </c>
      <c r="N532" s="11" t="s">
        <v>301</v>
      </c>
      <c r="O532" s="11" t="s">
        <v>301</v>
      </c>
      <c r="P532" s="11" t="s">
        <v>301</v>
      </c>
      <c r="Q532" s="11" t="s">
        <v>300</v>
      </c>
      <c r="R532" s="11" t="s">
        <v>300</v>
      </c>
      <c r="S532" s="11" t="s">
        <v>301</v>
      </c>
      <c r="T532" s="11" t="s">
        <v>300</v>
      </c>
      <c r="U532" s="11" t="s">
        <v>300</v>
      </c>
      <c r="V532" s="11" t="s">
        <v>115</v>
      </c>
      <c r="W532" s="11" t="s">
        <v>300</v>
      </c>
      <c r="X532" s="11" t="s">
        <v>301</v>
      </c>
      <c r="Y532" s="11" t="s">
        <v>301</v>
      </c>
      <c r="Z532" s="11" t="s">
        <v>115</v>
      </c>
      <c r="AA532" s="11" t="s">
        <v>300</v>
      </c>
      <c r="AB532" s="152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152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8">
        <v>1</v>
      </c>
      <c r="C534" s="14">
        <v>1</v>
      </c>
      <c r="D534" s="223">
        <v>48.5</v>
      </c>
      <c r="E534" s="223">
        <v>50.549059585713302</v>
      </c>
      <c r="F534" s="230">
        <v>50</v>
      </c>
      <c r="G534" s="223">
        <v>53</v>
      </c>
      <c r="H534" s="223">
        <v>46.73</v>
      </c>
      <c r="I534" s="223">
        <v>46.1</v>
      </c>
      <c r="J534" s="223">
        <v>52</v>
      </c>
      <c r="K534" s="223">
        <v>45.5</v>
      </c>
      <c r="L534" s="230">
        <v>73.7</v>
      </c>
      <c r="M534" s="223">
        <v>52.4</v>
      </c>
      <c r="N534" s="223">
        <v>43.4</v>
      </c>
      <c r="O534" s="223">
        <v>50.3</v>
      </c>
      <c r="P534" s="223">
        <v>45.4</v>
      </c>
      <c r="Q534" s="223">
        <v>51.1</v>
      </c>
      <c r="R534" s="231">
        <v>47.545930479412327</v>
      </c>
      <c r="S534" s="223">
        <v>49</v>
      </c>
      <c r="T534" s="223">
        <v>40.020000000000003</v>
      </c>
      <c r="U534" s="223">
        <v>47.2</v>
      </c>
      <c r="V534" s="223">
        <v>50.11</v>
      </c>
      <c r="W534" s="223">
        <v>46.8</v>
      </c>
      <c r="X534" s="223">
        <v>45.5</v>
      </c>
      <c r="Y534" s="223">
        <v>49.5</v>
      </c>
      <c r="Z534" s="223">
        <v>52.6</v>
      </c>
      <c r="AA534" s="223">
        <v>39.955060000000003</v>
      </c>
      <c r="AB534" s="224"/>
      <c r="AC534" s="225"/>
      <c r="AD534" s="225"/>
      <c r="AE534" s="225"/>
      <c r="AF534" s="225"/>
      <c r="AG534" s="225"/>
      <c r="AH534" s="225"/>
      <c r="AI534" s="225"/>
      <c r="AJ534" s="225"/>
      <c r="AK534" s="225"/>
      <c r="AL534" s="225"/>
      <c r="AM534" s="225"/>
      <c r="AN534" s="225"/>
      <c r="AO534" s="225"/>
      <c r="AP534" s="225"/>
      <c r="AQ534" s="225"/>
      <c r="AR534" s="225"/>
      <c r="AS534" s="225"/>
      <c r="AT534" s="225"/>
      <c r="AU534" s="225"/>
      <c r="AV534" s="225"/>
      <c r="AW534" s="225"/>
      <c r="AX534" s="225"/>
      <c r="AY534" s="225"/>
      <c r="AZ534" s="225"/>
      <c r="BA534" s="225"/>
      <c r="BB534" s="225"/>
      <c r="BC534" s="225"/>
      <c r="BD534" s="225"/>
      <c r="BE534" s="225"/>
      <c r="BF534" s="225"/>
      <c r="BG534" s="225"/>
      <c r="BH534" s="225"/>
      <c r="BI534" s="225"/>
      <c r="BJ534" s="225"/>
      <c r="BK534" s="225"/>
      <c r="BL534" s="225"/>
      <c r="BM534" s="226">
        <v>1</v>
      </c>
    </row>
    <row r="535" spans="1:65">
      <c r="A535" s="30"/>
      <c r="B535" s="19">
        <v>1</v>
      </c>
      <c r="C535" s="9">
        <v>2</v>
      </c>
      <c r="D535" s="227">
        <v>48.5</v>
      </c>
      <c r="E535" s="227">
        <v>51.494716632570999</v>
      </c>
      <c r="F535" s="232">
        <v>50</v>
      </c>
      <c r="G535" s="227">
        <v>52</v>
      </c>
      <c r="H535" s="227">
        <v>48.26</v>
      </c>
      <c r="I535" s="227">
        <v>46</v>
      </c>
      <c r="J535" s="227">
        <v>52</v>
      </c>
      <c r="K535" s="227">
        <v>45.8</v>
      </c>
      <c r="L535" s="232">
        <v>71.099999999999994</v>
      </c>
      <c r="M535" s="227">
        <v>52.2</v>
      </c>
      <c r="N535" s="227">
        <v>43.6</v>
      </c>
      <c r="O535" s="227">
        <v>46.3</v>
      </c>
      <c r="P535" s="227">
        <v>46.3</v>
      </c>
      <c r="Q535" s="227">
        <v>49.7</v>
      </c>
      <c r="R535" s="227">
        <v>49.730881891550922</v>
      </c>
      <c r="S535" s="227">
        <v>49</v>
      </c>
      <c r="T535" s="227">
        <v>40.69</v>
      </c>
      <c r="U535" s="227">
        <v>48.9</v>
      </c>
      <c r="V535" s="227">
        <v>50.31</v>
      </c>
      <c r="W535" s="227">
        <v>46.7</v>
      </c>
      <c r="X535" s="227">
        <v>42.7</v>
      </c>
      <c r="Y535" s="227">
        <v>49.4</v>
      </c>
      <c r="Z535" s="227">
        <v>54.2</v>
      </c>
      <c r="AA535" s="227">
        <v>41.289380000000001</v>
      </c>
      <c r="AB535" s="224"/>
      <c r="AC535" s="225"/>
      <c r="AD535" s="225"/>
      <c r="AE535" s="225"/>
      <c r="AF535" s="225"/>
      <c r="AG535" s="225"/>
      <c r="AH535" s="225"/>
      <c r="AI535" s="225"/>
      <c r="AJ535" s="225"/>
      <c r="AK535" s="225"/>
      <c r="AL535" s="225"/>
      <c r="AM535" s="225"/>
      <c r="AN535" s="225"/>
      <c r="AO535" s="225"/>
      <c r="AP535" s="225"/>
      <c r="AQ535" s="225"/>
      <c r="AR535" s="225"/>
      <c r="AS535" s="225"/>
      <c r="AT535" s="225"/>
      <c r="AU535" s="225"/>
      <c r="AV535" s="225"/>
      <c r="AW535" s="225"/>
      <c r="AX535" s="225"/>
      <c r="AY535" s="225"/>
      <c r="AZ535" s="225"/>
      <c r="BA535" s="225"/>
      <c r="BB535" s="225"/>
      <c r="BC535" s="225"/>
      <c r="BD535" s="225"/>
      <c r="BE535" s="225"/>
      <c r="BF535" s="225"/>
      <c r="BG535" s="225"/>
      <c r="BH535" s="225"/>
      <c r="BI535" s="225"/>
      <c r="BJ535" s="225"/>
      <c r="BK535" s="225"/>
      <c r="BL535" s="225"/>
      <c r="BM535" s="226" t="e">
        <v>#N/A</v>
      </c>
    </row>
    <row r="536" spans="1:65">
      <c r="A536" s="30"/>
      <c r="B536" s="19">
        <v>1</v>
      </c>
      <c r="C536" s="9">
        <v>3</v>
      </c>
      <c r="D536" s="227">
        <v>49</v>
      </c>
      <c r="E536" s="227">
        <v>50.932198095131099</v>
      </c>
      <c r="F536" s="232">
        <v>50</v>
      </c>
      <c r="G536" s="227">
        <v>52</v>
      </c>
      <c r="H536" s="227">
        <v>49.226666666666667</v>
      </c>
      <c r="I536" s="227">
        <v>45.9</v>
      </c>
      <c r="J536" s="227">
        <v>52</v>
      </c>
      <c r="K536" s="227">
        <v>47.2</v>
      </c>
      <c r="L536" s="232">
        <v>75.099999999999994</v>
      </c>
      <c r="M536" s="227">
        <v>52.8</v>
      </c>
      <c r="N536" s="227">
        <v>46.7</v>
      </c>
      <c r="O536" s="227">
        <v>49.7</v>
      </c>
      <c r="P536" s="227">
        <v>44.3</v>
      </c>
      <c r="Q536" s="227">
        <v>51.4</v>
      </c>
      <c r="R536" s="227">
        <v>49.402588274999999</v>
      </c>
      <c r="S536" s="233">
        <v>58</v>
      </c>
      <c r="T536" s="227">
        <v>41.71</v>
      </c>
      <c r="U536" s="233">
        <v>44.8</v>
      </c>
      <c r="V536" s="227">
        <v>49.67</v>
      </c>
      <c r="W536" s="227">
        <v>45.1</v>
      </c>
      <c r="X536" s="227">
        <v>43.6</v>
      </c>
      <c r="Y536" s="227">
        <v>50.1</v>
      </c>
      <c r="Z536" s="227">
        <v>52.5</v>
      </c>
      <c r="AA536" s="227">
        <v>43.808100000000003</v>
      </c>
      <c r="AB536" s="224"/>
      <c r="AC536" s="225"/>
      <c r="AD536" s="225"/>
      <c r="AE536" s="225"/>
      <c r="AF536" s="225"/>
      <c r="AG536" s="225"/>
      <c r="AH536" s="225"/>
      <c r="AI536" s="225"/>
      <c r="AJ536" s="225"/>
      <c r="AK536" s="225"/>
      <c r="AL536" s="225"/>
      <c r="AM536" s="225"/>
      <c r="AN536" s="225"/>
      <c r="AO536" s="225"/>
      <c r="AP536" s="225"/>
      <c r="AQ536" s="225"/>
      <c r="AR536" s="225"/>
      <c r="AS536" s="225"/>
      <c r="AT536" s="225"/>
      <c r="AU536" s="225"/>
      <c r="AV536" s="225"/>
      <c r="AW536" s="225"/>
      <c r="AX536" s="225"/>
      <c r="AY536" s="225"/>
      <c r="AZ536" s="225"/>
      <c r="BA536" s="225"/>
      <c r="BB536" s="225"/>
      <c r="BC536" s="225"/>
      <c r="BD536" s="225"/>
      <c r="BE536" s="225"/>
      <c r="BF536" s="225"/>
      <c r="BG536" s="225"/>
      <c r="BH536" s="225"/>
      <c r="BI536" s="225"/>
      <c r="BJ536" s="225"/>
      <c r="BK536" s="225"/>
      <c r="BL536" s="225"/>
      <c r="BM536" s="226">
        <v>16</v>
      </c>
    </row>
    <row r="537" spans="1:65">
      <c r="A537" s="30"/>
      <c r="B537" s="19">
        <v>1</v>
      </c>
      <c r="C537" s="9">
        <v>4</v>
      </c>
      <c r="D537" s="227">
        <v>49.1</v>
      </c>
      <c r="E537" s="227">
        <v>50.790769330886597</v>
      </c>
      <c r="F537" s="232">
        <v>50</v>
      </c>
      <c r="G537" s="227">
        <v>53</v>
      </c>
      <c r="H537" s="227">
        <v>48.396666666666668</v>
      </c>
      <c r="I537" s="227">
        <v>48.1</v>
      </c>
      <c r="J537" s="227">
        <v>53</v>
      </c>
      <c r="K537" s="227">
        <v>45.8</v>
      </c>
      <c r="L537" s="232">
        <v>74.2</v>
      </c>
      <c r="M537" s="227">
        <v>52.1</v>
      </c>
      <c r="N537" s="227">
        <v>46.1</v>
      </c>
      <c r="O537" s="227">
        <v>47.7</v>
      </c>
      <c r="P537" s="227">
        <v>43</v>
      </c>
      <c r="Q537" s="227">
        <v>50.8</v>
      </c>
      <c r="R537" s="227">
        <v>49.821887833333335</v>
      </c>
      <c r="S537" s="227">
        <v>49</v>
      </c>
      <c r="T537" s="227">
        <v>40.83</v>
      </c>
      <c r="U537" s="227">
        <v>48.1</v>
      </c>
      <c r="V537" s="227">
        <v>49.93</v>
      </c>
      <c r="W537" s="227">
        <v>48.1</v>
      </c>
      <c r="X537" s="227">
        <v>44.3</v>
      </c>
      <c r="Y537" s="227">
        <v>51.1</v>
      </c>
      <c r="Z537" s="227">
        <v>53.7</v>
      </c>
      <c r="AA537" s="227">
        <v>44.47475</v>
      </c>
      <c r="AB537" s="224"/>
      <c r="AC537" s="225"/>
      <c r="AD537" s="225"/>
      <c r="AE537" s="225"/>
      <c r="AF537" s="225"/>
      <c r="AG537" s="225"/>
      <c r="AH537" s="225"/>
      <c r="AI537" s="225"/>
      <c r="AJ537" s="225"/>
      <c r="AK537" s="225"/>
      <c r="AL537" s="225"/>
      <c r="AM537" s="225"/>
      <c r="AN537" s="225"/>
      <c r="AO537" s="225"/>
      <c r="AP537" s="225"/>
      <c r="AQ537" s="225"/>
      <c r="AR537" s="225"/>
      <c r="AS537" s="225"/>
      <c r="AT537" s="225"/>
      <c r="AU537" s="225"/>
      <c r="AV537" s="225"/>
      <c r="AW537" s="225"/>
      <c r="AX537" s="225"/>
      <c r="AY537" s="225"/>
      <c r="AZ537" s="225"/>
      <c r="BA537" s="225"/>
      <c r="BB537" s="225"/>
      <c r="BC537" s="225"/>
      <c r="BD537" s="225"/>
      <c r="BE537" s="225"/>
      <c r="BF537" s="225"/>
      <c r="BG537" s="225"/>
      <c r="BH537" s="225"/>
      <c r="BI537" s="225"/>
      <c r="BJ537" s="225"/>
      <c r="BK537" s="225"/>
      <c r="BL537" s="225"/>
      <c r="BM537" s="226">
        <v>48.310356224010327</v>
      </c>
    </row>
    <row r="538" spans="1:65">
      <c r="A538" s="30"/>
      <c r="B538" s="19">
        <v>1</v>
      </c>
      <c r="C538" s="9">
        <v>5</v>
      </c>
      <c r="D538" s="227">
        <v>51.2</v>
      </c>
      <c r="E538" s="227">
        <v>50.629134466854403</v>
      </c>
      <c r="F538" s="232">
        <v>50</v>
      </c>
      <c r="G538" s="227">
        <v>53</v>
      </c>
      <c r="H538" s="227">
        <v>47.533333333333331</v>
      </c>
      <c r="I538" s="227">
        <v>47.5</v>
      </c>
      <c r="J538" s="227">
        <v>52</v>
      </c>
      <c r="K538" s="227">
        <v>44.7</v>
      </c>
      <c r="L538" s="232">
        <v>75.2</v>
      </c>
      <c r="M538" s="227">
        <v>54</v>
      </c>
      <c r="N538" s="227">
        <v>44.8</v>
      </c>
      <c r="O538" s="227">
        <v>48.4</v>
      </c>
      <c r="P538" s="227">
        <v>43.6</v>
      </c>
      <c r="Q538" s="227">
        <v>50.5</v>
      </c>
      <c r="R538" s="227">
        <v>49.580590749201889</v>
      </c>
      <c r="S538" s="227">
        <v>49</v>
      </c>
      <c r="T538" s="227">
        <v>42.65</v>
      </c>
      <c r="U538" s="227">
        <v>48.7</v>
      </c>
      <c r="V538" s="227">
        <v>50.69</v>
      </c>
      <c r="W538" s="227">
        <v>47</v>
      </c>
      <c r="X538" s="227">
        <v>43.9</v>
      </c>
      <c r="Y538" s="227">
        <v>50</v>
      </c>
      <c r="Z538" s="227">
        <v>53.8</v>
      </c>
      <c r="AA538" s="227">
        <v>45.010039999999996</v>
      </c>
      <c r="AB538" s="224"/>
      <c r="AC538" s="225"/>
      <c r="AD538" s="225"/>
      <c r="AE538" s="225"/>
      <c r="AF538" s="225"/>
      <c r="AG538" s="225"/>
      <c r="AH538" s="225"/>
      <c r="AI538" s="225"/>
      <c r="AJ538" s="225"/>
      <c r="AK538" s="225"/>
      <c r="AL538" s="225"/>
      <c r="AM538" s="225"/>
      <c r="AN538" s="225"/>
      <c r="AO538" s="225"/>
      <c r="AP538" s="225"/>
      <c r="AQ538" s="225"/>
      <c r="AR538" s="225"/>
      <c r="AS538" s="225"/>
      <c r="AT538" s="225"/>
      <c r="AU538" s="225"/>
      <c r="AV538" s="225"/>
      <c r="AW538" s="225"/>
      <c r="AX538" s="225"/>
      <c r="AY538" s="225"/>
      <c r="AZ538" s="225"/>
      <c r="BA538" s="225"/>
      <c r="BB538" s="225"/>
      <c r="BC538" s="225"/>
      <c r="BD538" s="225"/>
      <c r="BE538" s="225"/>
      <c r="BF538" s="225"/>
      <c r="BG538" s="225"/>
      <c r="BH538" s="225"/>
      <c r="BI538" s="225"/>
      <c r="BJ538" s="225"/>
      <c r="BK538" s="225"/>
      <c r="BL538" s="225"/>
      <c r="BM538" s="226">
        <v>39</v>
      </c>
    </row>
    <row r="539" spans="1:65">
      <c r="A539" s="30"/>
      <c r="B539" s="19">
        <v>1</v>
      </c>
      <c r="C539" s="9">
        <v>6</v>
      </c>
      <c r="D539" s="227">
        <v>50</v>
      </c>
      <c r="E539" s="227">
        <v>51.037678115504498</v>
      </c>
      <c r="F539" s="232">
        <v>50</v>
      </c>
      <c r="G539" s="227">
        <v>53</v>
      </c>
      <c r="H539" s="227">
        <v>48.15</v>
      </c>
      <c r="I539" s="227">
        <v>47.2</v>
      </c>
      <c r="J539" s="227">
        <v>51</v>
      </c>
      <c r="K539" s="227">
        <v>48.3</v>
      </c>
      <c r="L539" s="232">
        <v>70.2</v>
      </c>
      <c r="M539" s="233">
        <v>47.3</v>
      </c>
      <c r="N539" s="227">
        <v>45.3</v>
      </c>
      <c r="O539" s="227">
        <v>43.8</v>
      </c>
      <c r="P539" s="227">
        <v>45.3</v>
      </c>
      <c r="Q539" s="227">
        <v>50.6</v>
      </c>
      <c r="R539" s="227">
        <v>49.29437514761208</v>
      </c>
      <c r="S539" s="227">
        <v>50</v>
      </c>
      <c r="T539" s="227">
        <v>41.93</v>
      </c>
      <c r="U539" s="227">
        <v>48</v>
      </c>
      <c r="V539" s="227">
        <v>50.39</v>
      </c>
      <c r="W539" s="227">
        <v>48.6</v>
      </c>
      <c r="X539" s="227">
        <v>44.4</v>
      </c>
      <c r="Y539" s="227">
        <v>49.5</v>
      </c>
      <c r="Z539" s="227">
        <v>53.7</v>
      </c>
      <c r="AA539" s="227">
        <v>44.59308</v>
      </c>
      <c r="AB539" s="224"/>
      <c r="AC539" s="225"/>
      <c r="AD539" s="225"/>
      <c r="AE539" s="225"/>
      <c r="AF539" s="225"/>
      <c r="AG539" s="225"/>
      <c r="AH539" s="225"/>
      <c r="AI539" s="225"/>
      <c r="AJ539" s="225"/>
      <c r="AK539" s="225"/>
      <c r="AL539" s="225"/>
      <c r="AM539" s="225"/>
      <c r="AN539" s="225"/>
      <c r="AO539" s="225"/>
      <c r="AP539" s="225"/>
      <c r="AQ539" s="225"/>
      <c r="AR539" s="225"/>
      <c r="AS539" s="225"/>
      <c r="AT539" s="225"/>
      <c r="AU539" s="225"/>
      <c r="AV539" s="225"/>
      <c r="AW539" s="225"/>
      <c r="AX539" s="225"/>
      <c r="AY539" s="225"/>
      <c r="AZ539" s="225"/>
      <c r="BA539" s="225"/>
      <c r="BB539" s="225"/>
      <c r="BC539" s="225"/>
      <c r="BD539" s="225"/>
      <c r="BE539" s="225"/>
      <c r="BF539" s="225"/>
      <c r="BG539" s="225"/>
      <c r="BH539" s="225"/>
      <c r="BI539" s="225"/>
      <c r="BJ539" s="225"/>
      <c r="BK539" s="225"/>
      <c r="BL539" s="225"/>
      <c r="BM539" s="228"/>
    </row>
    <row r="540" spans="1:65">
      <c r="A540" s="30"/>
      <c r="B540" s="20" t="s">
        <v>272</v>
      </c>
      <c r="C540" s="12"/>
      <c r="D540" s="229">
        <v>49.383333333333333</v>
      </c>
      <c r="E540" s="229">
        <v>50.905592704443485</v>
      </c>
      <c r="F540" s="229">
        <v>50</v>
      </c>
      <c r="G540" s="229">
        <v>52.666666666666664</v>
      </c>
      <c r="H540" s="229">
        <v>48.049444444444447</v>
      </c>
      <c r="I540" s="229">
        <v>46.800000000000004</v>
      </c>
      <c r="J540" s="229">
        <v>52</v>
      </c>
      <c r="K540" s="229">
        <v>46.216666666666669</v>
      </c>
      <c r="L540" s="229">
        <v>73.25</v>
      </c>
      <c r="M540" s="229">
        <v>51.800000000000004</v>
      </c>
      <c r="N540" s="229">
        <v>44.983333333333327</v>
      </c>
      <c r="O540" s="229">
        <v>47.699999999999996</v>
      </c>
      <c r="P540" s="229">
        <v>44.65</v>
      </c>
      <c r="Q540" s="229">
        <v>50.683333333333337</v>
      </c>
      <c r="R540" s="229">
        <v>49.229375729351766</v>
      </c>
      <c r="S540" s="229">
        <v>50.666666666666664</v>
      </c>
      <c r="T540" s="229">
        <v>41.305</v>
      </c>
      <c r="U540" s="229">
        <v>47.616666666666667</v>
      </c>
      <c r="V540" s="229">
        <v>50.183333333333337</v>
      </c>
      <c r="W540" s="229">
        <v>47.050000000000004</v>
      </c>
      <c r="X540" s="229">
        <v>44.06666666666667</v>
      </c>
      <c r="Y540" s="229">
        <v>49.933333333333337</v>
      </c>
      <c r="Z540" s="229">
        <v>53.416666666666664</v>
      </c>
      <c r="AA540" s="229">
        <v>43.188401666666664</v>
      </c>
      <c r="AB540" s="224"/>
      <c r="AC540" s="225"/>
      <c r="AD540" s="225"/>
      <c r="AE540" s="225"/>
      <c r="AF540" s="225"/>
      <c r="AG540" s="225"/>
      <c r="AH540" s="225"/>
      <c r="AI540" s="225"/>
      <c r="AJ540" s="225"/>
      <c r="AK540" s="225"/>
      <c r="AL540" s="225"/>
      <c r="AM540" s="225"/>
      <c r="AN540" s="225"/>
      <c r="AO540" s="225"/>
      <c r="AP540" s="225"/>
      <c r="AQ540" s="225"/>
      <c r="AR540" s="225"/>
      <c r="AS540" s="225"/>
      <c r="AT540" s="225"/>
      <c r="AU540" s="225"/>
      <c r="AV540" s="225"/>
      <c r="AW540" s="225"/>
      <c r="AX540" s="225"/>
      <c r="AY540" s="225"/>
      <c r="AZ540" s="225"/>
      <c r="BA540" s="225"/>
      <c r="BB540" s="225"/>
      <c r="BC540" s="225"/>
      <c r="BD540" s="225"/>
      <c r="BE540" s="225"/>
      <c r="BF540" s="225"/>
      <c r="BG540" s="225"/>
      <c r="BH540" s="225"/>
      <c r="BI540" s="225"/>
      <c r="BJ540" s="225"/>
      <c r="BK540" s="225"/>
      <c r="BL540" s="225"/>
      <c r="BM540" s="228"/>
    </row>
    <row r="541" spans="1:65">
      <c r="A541" s="30"/>
      <c r="B541" s="3" t="s">
        <v>273</v>
      </c>
      <c r="C541" s="29"/>
      <c r="D541" s="227">
        <v>49.05</v>
      </c>
      <c r="E541" s="227">
        <v>50.861483713008852</v>
      </c>
      <c r="F541" s="227">
        <v>50</v>
      </c>
      <c r="G541" s="227">
        <v>53</v>
      </c>
      <c r="H541" s="227">
        <v>48.204999999999998</v>
      </c>
      <c r="I541" s="227">
        <v>46.650000000000006</v>
      </c>
      <c r="J541" s="227">
        <v>52</v>
      </c>
      <c r="K541" s="227">
        <v>45.8</v>
      </c>
      <c r="L541" s="227">
        <v>73.95</v>
      </c>
      <c r="M541" s="227">
        <v>52.3</v>
      </c>
      <c r="N541" s="227">
        <v>45.05</v>
      </c>
      <c r="O541" s="227">
        <v>48.05</v>
      </c>
      <c r="P541" s="227">
        <v>44.8</v>
      </c>
      <c r="Q541" s="227">
        <v>50.7</v>
      </c>
      <c r="R541" s="227">
        <v>49.491589512100944</v>
      </c>
      <c r="S541" s="227">
        <v>49</v>
      </c>
      <c r="T541" s="227">
        <v>41.269999999999996</v>
      </c>
      <c r="U541" s="227">
        <v>48.05</v>
      </c>
      <c r="V541" s="227">
        <v>50.21</v>
      </c>
      <c r="W541" s="227">
        <v>46.9</v>
      </c>
      <c r="X541" s="227">
        <v>44.099999999999994</v>
      </c>
      <c r="Y541" s="227">
        <v>49.75</v>
      </c>
      <c r="Z541" s="227">
        <v>53.7</v>
      </c>
      <c r="AA541" s="227">
        <v>44.141424999999998</v>
      </c>
      <c r="AB541" s="224"/>
      <c r="AC541" s="225"/>
      <c r="AD541" s="225"/>
      <c r="AE541" s="225"/>
      <c r="AF541" s="225"/>
      <c r="AG541" s="225"/>
      <c r="AH541" s="225"/>
      <c r="AI541" s="225"/>
      <c r="AJ541" s="225"/>
      <c r="AK541" s="225"/>
      <c r="AL541" s="225"/>
      <c r="AM541" s="225"/>
      <c r="AN541" s="225"/>
      <c r="AO541" s="225"/>
      <c r="AP541" s="225"/>
      <c r="AQ541" s="225"/>
      <c r="AR541" s="225"/>
      <c r="AS541" s="225"/>
      <c r="AT541" s="225"/>
      <c r="AU541" s="225"/>
      <c r="AV541" s="225"/>
      <c r="AW541" s="225"/>
      <c r="AX541" s="225"/>
      <c r="AY541" s="225"/>
      <c r="AZ541" s="225"/>
      <c r="BA541" s="225"/>
      <c r="BB541" s="225"/>
      <c r="BC541" s="225"/>
      <c r="BD541" s="225"/>
      <c r="BE541" s="225"/>
      <c r="BF541" s="225"/>
      <c r="BG541" s="225"/>
      <c r="BH541" s="225"/>
      <c r="BI541" s="225"/>
      <c r="BJ541" s="225"/>
      <c r="BK541" s="225"/>
      <c r="BL541" s="225"/>
      <c r="BM541" s="228"/>
    </row>
    <row r="542" spans="1:65">
      <c r="A542" s="30"/>
      <c r="B542" s="3" t="s">
        <v>274</v>
      </c>
      <c r="C542" s="29"/>
      <c r="D542" s="24">
        <v>1.0457851914550467</v>
      </c>
      <c r="E542" s="24">
        <v>0.34116003116382382</v>
      </c>
      <c r="F542" s="24">
        <v>0</v>
      </c>
      <c r="G542" s="24">
        <v>0.51639777949432231</v>
      </c>
      <c r="H542" s="24">
        <v>0.84476799357158705</v>
      </c>
      <c r="I542" s="24">
        <v>0.92520268049763099</v>
      </c>
      <c r="J542" s="24">
        <v>0.63245553203367588</v>
      </c>
      <c r="K542" s="24">
        <v>1.3014094923069621</v>
      </c>
      <c r="L542" s="24">
        <v>2.1097393203900809</v>
      </c>
      <c r="M542" s="24">
        <v>2.3108440016582694</v>
      </c>
      <c r="N542" s="24">
        <v>1.322749661374619</v>
      </c>
      <c r="O542" s="24">
        <v>2.384114091229697</v>
      </c>
      <c r="P542" s="24">
        <v>1.2373358476985934</v>
      </c>
      <c r="Q542" s="24">
        <v>0.58452259722500477</v>
      </c>
      <c r="R542" s="24">
        <v>0.84783800742175919</v>
      </c>
      <c r="S542" s="24">
        <v>3.614784456460256</v>
      </c>
      <c r="T542" s="24">
        <v>0.96111913933705362</v>
      </c>
      <c r="U542" s="24">
        <v>1.5038838607640783</v>
      </c>
      <c r="V542" s="24">
        <v>0.3601481176775273</v>
      </c>
      <c r="W542" s="24">
        <v>1.2243365550370535</v>
      </c>
      <c r="X542" s="24">
        <v>0.93094933625126153</v>
      </c>
      <c r="Y542" s="24">
        <v>0.64083279150388972</v>
      </c>
      <c r="Z542" s="24">
        <v>0.69689788826388843</v>
      </c>
      <c r="AA542" s="24">
        <v>2.0683803867027604</v>
      </c>
      <c r="AB542" s="152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87</v>
      </c>
      <c r="C543" s="29"/>
      <c r="D543" s="13">
        <v>2.1176885415896997E-2</v>
      </c>
      <c r="E543" s="13">
        <v>6.701818268664307E-3</v>
      </c>
      <c r="F543" s="13">
        <v>0</v>
      </c>
      <c r="G543" s="13">
        <v>9.805021129639031E-3</v>
      </c>
      <c r="H543" s="13">
        <v>1.7581222911917778E-2</v>
      </c>
      <c r="I543" s="13">
        <v>1.9769288044821174E-2</v>
      </c>
      <c r="J543" s="13">
        <v>1.2162606385262998E-2</v>
      </c>
      <c r="K543" s="13">
        <v>2.8158878304514145E-2</v>
      </c>
      <c r="L543" s="13">
        <v>2.8801901984847521E-2</v>
      </c>
      <c r="M543" s="13">
        <v>4.461088806290095E-2</v>
      </c>
      <c r="N543" s="13">
        <v>2.9405327781577308E-2</v>
      </c>
      <c r="O543" s="13">
        <v>4.9981427489092185E-2</v>
      </c>
      <c r="P543" s="13">
        <v>2.7711889086194701E-2</v>
      </c>
      <c r="Q543" s="13">
        <v>1.1532836512167143E-2</v>
      </c>
      <c r="R543" s="13">
        <v>1.7222197008609583E-2</v>
      </c>
      <c r="S543" s="13">
        <v>7.1344430061715577E-2</v>
      </c>
      <c r="T543" s="13">
        <v>2.3268832812905305E-2</v>
      </c>
      <c r="U543" s="13">
        <v>3.1583140233057298E-2</v>
      </c>
      <c r="V543" s="13">
        <v>7.1766479776325595E-3</v>
      </c>
      <c r="W543" s="13">
        <v>2.6022030925335886E-2</v>
      </c>
      <c r="X543" s="13">
        <v>2.1125930474688234E-2</v>
      </c>
      <c r="Y543" s="13">
        <v>1.2833767520104599E-2</v>
      </c>
      <c r="Z543" s="13">
        <v>1.3046450326313045E-2</v>
      </c>
      <c r="AA543" s="13">
        <v>4.7892033668362442E-2</v>
      </c>
      <c r="AB543" s="152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2.221008481799891E-2</v>
      </c>
      <c r="E544" s="13">
        <v>5.3720085780351257E-2</v>
      </c>
      <c r="F544" s="13">
        <v>3.4974773693552619E-2</v>
      </c>
      <c r="G544" s="13">
        <v>9.0173428290541979E-2</v>
      </c>
      <c r="H544" s="13">
        <v>-5.4007422002035899E-3</v>
      </c>
      <c r="I544" s="13">
        <v>-3.1263611822834658E-2</v>
      </c>
      <c r="J544" s="13">
        <v>7.637376464129475E-2</v>
      </c>
      <c r="K544" s="13">
        <v>-4.3338317515926206E-2</v>
      </c>
      <c r="L544" s="13">
        <v>0.51623804346105451</v>
      </c>
      <c r="M544" s="13">
        <v>7.223386554652067E-2</v>
      </c>
      <c r="N544" s="13">
        <v>-6.8867695267033957E-2</v>
      </c>
      <c r="O544" s="13">
        <v>-1.2634065896350855E-2</v>
      </c>
      <c r="P544" s="13">
        <v>-7.5767527091657572E-2</v>
      </c>
      <c r="Q544" s="13">
        <v>4.9119428934031317E-2</v>
      </c>
      <c r="R544" s="13">
        <v>1.9023240091214255E-2</v>
      </c>
      <c r="S544" s="13">
        <v>4.8774437342799848E-2</v>
      </c>
      <c r="T544" s="13">
        <v>-0.14500733945175615</v>
      </c>
      <c r="U544" s="13">
        <v>-1.4359023852506758E-2</v>
      </c>
      <c r="V544" s="13">
        <v>3.8769681197095673E-2</v>
      </c>
      <c r="W544" s="13">
        <v>-2.6088737954366836E-2</v>
      </c>
      <c r="X544" s="13">
        <v>-8.7842232784748897E-2</v>
      </c>
      <c r="Y544" s="13">
        <v>3.3594807328628074E-2</v>
      </c>
      <c r="Z544" s="13">
        <v>0.10569804989594545</v>
      </c>
      <c r="AA544" s="13">
        <v>-0.10602187517710837</v>
      </c>
      <c r="AB544" s="152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>
        <v>0.04</v>
      </c>
      <c r="E545" s="45">
        <v>0.47</v>
      </c>
      <c r="F545" s="45" t="s">
        <v>277</v>
      </c>
      <c r="G545" s="45">
        <v>0.95</v>
      </c>
      <c r="H545" s="45">
        <v>0.33</v>
      </c>
      <c r="I545" s="45">
        <v>0.67</v>
      </c>
      <c r="J545" s="45">
        <v>0.77</v>
      </c>
      <c r="K545" s="45">
        <v>0.84</v>
      </c>
      <c r="L545" s="45">
        <v>6.67</v>
      </c>
      <c r="M545" s="45">
        <v>0.71</v>
      </c>
      <c r="N545" s="45">
        <v>1.18</v>
      </c>
      <c r="O545" s="45">
        <v>0.42</v>
      </c>
      <c r="P545" s="45">
        <v>1.27</v>
      </c>
      <c r="Q545" s="45">
        <v>0.4</v>
      </c>
      <c r="R545" s="45">
        <v>0</v>
      </c>
      <c r="S545" s="45">
        <v>0.4</v>
      </c>
      <c r="T545" s="45">
        <v>2.2000000000000002</v>
      </c>
      <c r="U545" s="45">
        <v>0.45</v>
      </c>
      <c r="V545" s="45">
        <v>0.26</v>
      </c>
      <c r="W545" s="45">
        <v>0.6</v>
      </c>
      <c r="X545" s="45">
        <v>1.43</v>
      </c>
      <c r="Y545" s="45">
        <v>0.2</v>
      </c>
      <c r="Z545" s="45">
        <v>1.1599999999999999</v>
      </c>
      <c r="AA545" s="45">
        <v>1.68</v>
      </c>
      <c r="AB545" s="152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 t="s">
        <v>313</v>
      </c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BM546" s="55"/>
    </row>
    <row r="547" spans="1:65">
      <c r="BM547" s="55"/>
    </row>
    <row r="548" spans="1:65" ht="15">
      <c r="B548" s="8" t="s">
        <v>516</v>
      </c>
      <c r="BM548" s="28" t="s">
        <v>67</v>
      </c>
    </row>
    <row r="549" spans="1:65" ht="15">
      <c r="A549" s="25" t="s">
        <v>23</v>
      </c>
      <c r="B549" s="18" t="s">
        <v>111</v>
      </c>
      <c r="C549" s="15" t="s">
        <v>112</v>
      </c>
      <c r="D549" s="16" t="s">
        <v>232</v>
      </c>
      <c r="E549" s="17" t="s">
        <v>232</v>
      </c>
      <c r="F549" s="17" t="s">
        <v>232</v>
      </c>
      <c r="G549" s="17" t="s">
        <v>232</v>
      </c>
      <c r="H549" s="17" t="s">
        <v>232</v>
      </c>
      <c r="I549" s="17" t="s">
        <v>232</v>
      </c>
      <c r="J549" s="17" t="s">
        <v>232</v>
      </c>
      <c r="K549" s="17" t="s">
        <v>232</v>
      </c>
      <c r="L549" s="17" t="s">
        <v>232</v>
      </c>
      <c r="M549" s="17" t="s">
        <v>232</v>
      </c>
      <c r="N549" s="15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233</v>
      </c>
      <c r="C550" s="9" t="s">
        <v>233</v>
      </c>
      <c r="D550" s="150" t="s">
        <v>237</v>
      </c>
      <c r="E550" s="151" t="s">
        <v>238</v>
      </c>
      <c r="F550" s="151" t="s">
        <v>239</v>
      </c>
      <c r="G550" s="151" t="s">
        <v>249</v>
      </c>
      <c r="H550" s="151" t="s">
        <v>253</v>
      </c>
      <c r="I550" s="151" t="s">
        <v>254</v>
      </c>
      <c r="J550" s="151" t="s">
        <v>259</v>
      </c>
      <c r="K550" s="151" t="s">
        <v>279</v>
      </c>
      <c r="L550" s="151" t="s">
        <v>262</v>
      </c>
      <c r="M550" s="151" t="s">
        <v>264</v>
      </c>
      <c r="N550" s="15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3</v>
      </c>
    </row>
    <row r="551" spans="1:65">
      <c r="A551" s="30"/>
      <c r="B551" s="19"/>
      <c r="C551" s="9"/>
      <c r="D551" s="10" t="s">
        <v>300</v>
      </c>
      <c r="E551" s="11" t="s">
        <v>300</v>
      </c>
      <c r="F551" s="11" t="s">
        <v>301</v>
      </c>
      <c r="G551" s="11" t="s">
        <v>300</v>
      </c>
      <c r="H551" s="11" t="s">
        <v>300</v>
      </c>
      <c r="I551" s="11" t="s">
        <v>300</v>
      </c>
      <c r="J551" s="11" t="s">
        <v>300</v>
      </c>
      <c r="K551" s="11" t="s">
        <v>301</v>
      </c>
      <c r="L551" s="11" t="s">
        <v>300</v>
      </c>
      <c r="M551" s="11" t="s">
        <v>300</v>
      </c>
      <c r="N551" s="15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9"/>
      <c r="C552" s="9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15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2</v>
      </c>
    </row>
    <row r="553" spans="1:65">
      <c r="A553" s="30"/>
      <c r="B553" s="18">
        <v>1</v>
      </c>
      <c r="C553" s="14">
        <v>1</v>
      </c>
      <c r="D553" s="22">
        <v>0.24852818091758652</v>
      </c>
      <c r="E553" s="22">
        <v>0.3</v>
      </c>
      <c r="F553" s="22">
        <v>0.3</v>
      </c>
      <c r="G553" s="22">
        <v>0.2</v>
      </c>
      <c r="H553" s="22">
        <v>0.22600000000000001</v>
      </c>
      <c r="I553" s="22">
        <v>0.27</v>
      </c>
      <c r="J553" s="22">
        <v>0.32</v>
      </c>
      <c r="K553" s="22">
        <v>0.2</v>
      </c>
      <c r="L553" s="153">
        <v>0.1105</v>
      </c>
      <c r="M553" s="22">
        <v>0.3715</v>
      </c>
      <c r="N553" s="15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>
        <v>1</v>
      </c>
      <c r="C554" s="9">
        <v>2</v>
      </c>
      <c r="D554" s="11">
        <v>0.25515991732068294</v>
      </c>
      <c r="E554" s="11">
        <v>0.3</v>
      </c>
      <c r="F554" s="11">
        <v>0.3</v>
      </c>
      <c r="G554" s="11">
        <v>0.2</v>
      </c>
      <c r="H554" s="11">
        <v>0.224</v>
      </c>
      <c r="I554" s="11">
        <v>0.27</v>
      </c>
      <c r="J554" s="11">
        <v>0.34</v>
      </c>
      <c r="K554" s="11">
        <v>0.2</v>
      </c>
      <c r="L554" s="154">
        <v>0.11169999999999999</v>
      </c>
      <c r="M554" s="11">
        <v>0.36620999999999998</v>
      </c>
      <c r="N554" s="15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29</v>
      </c>
    </row>
    <row r="555" spans="1:65">
      <c r="A555" s="30"/>
      <c r="B555" s="19">
        <v>1</v>
      </c>
      <c r="C555" s="9">
        <v>3</v>
      </c>
      <c r="D555" s="11">
        <v>0.25324980682508907</v>
      </c>
      <c r="E555" s="11">
        <v>0.3</v>
      </c>
      <c r="F555" s="11">
        <v>0.3</v>
      </c>
      <c r="G555" s="11">
        <v>0.2</v>
      </c>
      <c r="H555" s="11">
        <v>0.217</v>
      </c>
      <c r="I555" s="11">
        <v>0.26</v>
      </c>
      <c r="J555" s="11">
        <v>0.34</v>
      </c>
      <c r="K555" s="11">
        <v>0.2</v>
      </c>
      <c r="L555" s="154">
        <v>0.12130000000000001</v>
      </c>
      <c r="M555" s="11">
        <v>0.37209999999999999</v>
      </c>
      <c r="N555" s="15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16</v>
      </c>
    </row>
    <row r="556" spans="1:65">
      <c r="A556" s="30"/>
      <c r="B556" s="19">
        <v>1</v>
      </c>
      <c r="C556" s="9">
        <v>4</v>
      </c>
      <c r="D556" s="11">
        <v>0.24024246776806357</v>
      </c>
      <c r="E556" s="11">
        <v>0.3</v>
      </c>
      <c r="F556" s="11">
        <v>0.3</v>
      </c>
      <c r="G556" s="11">
        <v>0.3</v>
      </c>
      <c r="H556" s="11">
        <v>0.222</v>
      </c>
      <c r="I556" s="11">
        <v>0.27</v>
      </c>
      <c r="J556" s="11">
        <v>0.33</v>
      </c>
      <c r="K556" s="11">
        <v>0.2</v>
      </c>
      <c r="L556" s="154">
        <v>0.1061</v>
      </c>
      <c r="M556" s="11">
        <v>0.36541000000000001</v>
      </c>
      <c r="N556" s="15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0.27896242591594783</v>
      </c>
    </row>
    <row r="557" spans="1:65">
      <c r="A557" s="30"/>
      <c r="B557" s="19">
        <v>1</v>
      </c>
      <c r="C557" s="9">
        <v>5</v>
      </c>
      <c r="D557" s="11">
        <v>0.23121639851153897</v>
      </c>
      <c r="E557" s="11">
        <v>0.3</v>
      </c>
      <c r="F557" s="11">
        <v>0.3</v>
      </c>
      <c r="G557" s="11">
        <v>0.3</v>
      </c>
      <c r="H557" s="11">
        <v>0.221</v>
      </c>
      <c r="I557" s="11">
        <v>0.28000000000000003</v>
      </c>
      <c r="J557" s="11">
        <v>0.36</v>
      </c>
      <c r="K557" s="11">
        <v>0.2</v>
      </c>
      <c r="L557" s="154">
        <v>0.13139999999999999</v>
      </c>
      <c r="M557" s="11">
        <v>0.37365999999999999</v>
      </c>
      <c r="N557" s="15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40</v>
      </c>
    </row>
    <row r="558" spans="1:65">
      <c r="A558" s="30"/>
      <c r="B558" s="19">
        <v>1</v>
      </c>
      <c r="C558" s="9">
        <v>6</v>
      </c>
      <c r="D558" s="11">
        <v>0.25341422811822106</v>
      </c>
      <c r="E558" s="11">
        <v>0.3</v>
      </c>
      <c r="F558" s="11">
        <v>0.3</v>
      </c>
      <c r="G558" s="11">
        <v>0.4</v>
      </c>
      <c r="H558" s="148">
        <v>0.248</v>
      </c>
      <c r="I558" s="148">
        <v>0.3</v>
      </c>
      <c r="J558" s="11">
        <v>0.33</v>
      </c>
      <c r="K558" s="11">
        <v>0.2</v>
      </c>
      <c r="L558" s="154">
        <v>8.8999999999999996E-2</v>
      </c>
      <c r="M558" s="11">
        <v>0.36127999999999999</v>
      </c>
      <c r="N558" s="15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20" t="s">
        <v>272</v>
      </c>
      <c r="C559" s="12"/>
      <c r="D559" s="23">
        <v>0.24696849991019701</v>
      </c>
      <c r="E559" s="23">
        <v>0.3</v>
      </c>
      <c r="F559" s="23">
        <v>0.3</v>
      </c>
      <c r="G559" s="23">
        <v>0.26666666666666666</v>
      </c>
      <c r="H559" s="23">
        <v>0.22633333333333336</v>
      </c>
      <c r="I559" s="23">
        <v>0.27500000000000002</v>
      </c>
      <c r="J559" s="23">
        <v>0.33666666666666667</v>
      </c>
      <c r="K559" s="23">
        <v>0.19999999999999998</v>
      </c>
      <c r="L559" s="23">
        <v>0.11166666666666665</v>
      </c>
      <c r="M559" s="23">
        <v>0.36835999999999997</v>
      </c>
      <c r="N559" s="15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273</v>
      </c>
      <c r="C560" s="29"/>
      <c r="D560" s="11">
        <v>0.25088899387133778</v>
      </c>
      <c r="E560" s="11">
        <v>0.3</v>
      </c>
      <c r="F560" s="11">
        <v>0.3</v>
      </c>
      <c r="G560" s="11">
        <v>0.25</v>
      </c>
      <c r="H560" s="11">
        <v>0.223</v>
      </c>
      <c r="I560" s="11">
        <v>0.27</v>
      </c>
      <c r="J560" s="11">
        <v>0.33500000000000002</v>
      </c>
      <c r="K560" s="11">
        <v>0.2</v>
      </c>
      <c r="L560" s="11">
        <v>0.1111</v>
      </c>
      <c r="M560" s="11">
        <v>0.36885499999999999</v>
      </c>
      <c r="N560" s="15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274</v>
      </c>
      <c r="C561" s="29"/>
      <c r="D561" s="24">
        <v>9.4223389832782823E-3</v>
      </c>
      <c r="E561" s="24">
        <v>0</v>
      </c>
      <c r="F561" s="24">
        <v>0</v>
      </c>
      <c r="G561" s="24">
        <v>8.1649658092772595E-2</v>
      </c>
      <c r="H561" s="24">
        <v>1.1039323650779819E-2</v>
      </c>
      <c r="I561" s="24">
        <v>1.3784048752090215E-2</v>
      </c>
      <c r="J561" s="24">
        <v>1.3662601021279457E-2</v>
      </c>
      <c r="K561" s="24">
        <v>3.0404709722440586E-17</v>
      </c>
      <c r="L561" s="24">
        <v>1.4341083176199344E-2</v>
      </c>
      <c r="M561" s="24">
        <v>4.8039275598201923E-3</v>
      </c>
      <c r="N561" s="15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87</v>
      </c>
      <c r="C562" s="29"/>
      <c r="D562" s="13">
        <v>3.8151986940457773E-2</v>
      </c>
      <c r="E562" s="13">
        <v>0</v>
      </c>
      <c r="F562" s="13">
        <v>0</v>
      </c>
      <c r="G562" s="13">
        <v>0.30618621784789724</v>
      </c>
      <c r="H562" s="13">
        <v>4.8774625850279016E-2</v>
      </c>
      <c r="I562" s="13">
        <v>5.0123813643964413E-2</v>
      </c>
      <c r="J562" s="13">
        <v>4.0581983231523143E-2</v>
      </c>
      <c r="K562" s="13">
        <v>1.5202354861220294E-16</v>
      </c>
      <c r="L562" s="13">
        <v>0.12842761053312848</v>
      </c>
      <c r="M562" s="13">
        <v>1.3041393093224543E-2</v>
      </c>
      <c r="N562" s="15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275</v>
      </c>
      <c r="C563" s="29"/>
      <c r="D563" s="13">
        <v>-0.11468901555720867</v>
      </c>
      <c r="E563" s="13">
        <v>7.5413647608552292E-2</v>
      </c>
      <c r="F563" s="13">
        <v>7.5413647608552292E-2</v>
      </c>
      <c r="G563" s="13">
        <v>-4.4076757681286827E-2</v>
      </c>
      <c r="H563" s="13">
        <v>-0.18866014808199216</v>
      </c>
      <c r="I563" s="13">
        <v>-1.4204156358826991E-2</v>
      </c>
      <c r="J563" s="13">
        <v>0.20685309342737535</v>
      </c>
      <c r="K563" s="13">
        <v>-0.28305756826096518</v>
      </c>
      <c r="L563" s="13">
        <v>-0.59970714227903898</v>
      </c>
      <c r="M563" s="13">
        <v>0.32046457077695423</v>
      </c>
      <c r="N563" s="15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276</v>
      </c>
      <c r="C564" s="47"/>
      <c r="D564" s="45">
        <v>0.44</v>
      </c>
      <c r="E564" s="45">
        <v>0.53</v>
      </c>
      <c r="F564" s="45">
        <v>0.53</v>
      </c>
      <c r="G564" s="45">
        <v>0.08</v>
      </c>
      <c r="H564" s="45">
        <v>0.81</v>
      </c>
      <c r="I564" s="45">
        <v>0.08</v>
      </c>
      <c r="J564" s="45">
        <v>1.21</v>
      </c>
      <c r="K564" s="45">
        <v>1.3</v>
      </c>
      <c r="L564" s="45">
        <v>2.91</v>
      </c>
      <c r="M564" s="45">
        <v>1.79</v>
      </c>
      <c r="N564" s="15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BM565" s="55"/>
    </row>
    <row r="566" spans="1:65" ht="15">
      <c r="B566" s="8" t="s">
        <v>517</v>
      </c>
      <c r="BM566" s="28" t="s">
        <v>67</v>
      </c>
    </row>
    <row r="567" spans="1:65" ht="15">
      <c r="A567" s="25" t="s">
        <v>55</v>
      </c>
      <c r="B567" s="18" t="s">
        <v>111</v>
      </c>
      <c r="C567" s="15" t="s">
        <v>112</v>
      </c>
      <c r="D567" s="16" t="s">
        <v>232</v>
      </c>
      <c r="E567" s="17" t="s">
        <v>232</v>
      </c>
      <c r="F567" s="17" t="s">
        <v>232</v>
      </c>
      <c r="G567" s="17" t="s">
        <v>232</v>
      </c>
      <c r="H567" s="17" t="s">
        <v>232</v>
      </c>
      <c r="I567" s="17" t="s">
        <v>232</v>
      </c>
      <c r="J567" s="17" t="s">
        <v>232</v>
      </c>
      <c r="K567" s="17" t="s">
        <v>232</v>
      </c>
      <c r="L567" s="17" t="s">
        <v>232</v>
      </c>
      <c r="M567" s="17" t="s">
        <v>232</v>
      </c>
      <c r="N567" s="17" t="s">
        <v>232</v>
      </c>
      <c r="O567" s="17" t="s">
        <v>232</v>
      </c>
      <c r="P567" s="17" t="s">
        <v>232</v>
      </c>
      <c r="Q567" s="17" t="s">
        <v>232</v>
      </c>
      <c r="R567" s="17" t="s">
        <v>232</v>
      </c>
      <c r="S567" s="17" t="s">
        <v>232</v>
      </c>
      <c r="T567" s="17" t="s">
        <v>232</v>
      </c>
      <c r="U567" s="17" t="s">
        <v>232</v>
      </c>
      <c r="V567" s="17" t="s">
        <v>232</v>
      </c>
      <c r="W567" s="17" t="s">
        <v>232</v>
      </c>
      <c r="X567" s="17" t="s">
        <v>232</v>
      </c>
      <c r="Y567" s="17" t="s">
        <v>232</v>
      </c>
      <c r="Z567" s="17" t="s">
        <v>232</v>
      </c>
      <c r="AA567" s="17" t="s">
        <v>232</v>
      </c>
      <c r="AB567" s="152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233</v>
      </c>
      <c r="C568" s="9" t="s">
        <v>233</v>
      </c>
      <c r="D568" s="150" t="s">
        <v>235</v>
      </c>
      <c r="E568" s="151" t="s">
        <v>237</v>
      </c>
      <c r="F568" s="151" t="s">
        <v>238</v>
      </c>
      <c r="G568" s="151" t="s">
        <v>239</v>
      </c>
      <c r="H568" s="151" t="s">
        <v>240</v>
      </c>
      <c r="I568" s="151" t="s">
        <v>241</v>
      </c>
      <c r="J568" s="151" t="s">
        <v>242</v>
      </c>
      <c r="K568" s="151" t="s">
        <v>243</v>
      </c>
      <c r="L568" s="151" t="s">
        <v>244</v>
      </c>
      <c r="M568" s="151" t="s">
        <v>245</v>
      </c>
      <c r="N568" s="151" t="s">
        <v>246</v>
      </c>
      <c r="O568" s="151" t="s">
        <v>247</v>
      </c>
      <c r="P568" s="151" t="s">
        <v>248</v>
      </c>
      <c r="Q568" s="151" t="s">
        <v>249</v>
      </c>
      <c r="R568" s="151" t="s">
        <v>250</v>
      </c>
      <c r="S568" s="151" t="s">
        <v>252</v>
      </c>
      <c r="T568" s="151" t="s">
        <v>254</v>
      </c>
      <c r="U568" s="151" t="s">
        <v>258</v>
      </c>
      <c r="V568" s="151" t="s">
        <v>259</v>
      </c>
      <c r="W568" s="151" t="s">
        <v>260</v>
      </c>
      <c r="X568" s="151" t="s">
        <v>279</v>
      </c>
      <c r="Y568" s="151" t="s">
        <v>262</v>
      </c>
      <c r="Z568" s="151" t="s">
        <v>303</v>
      </c>
      <c r="AA568" s="151" t="s">
        <v>280</v>
      </c>
      <c r="AB568" s="152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1</v>
      </c>
    </row>
    <row r="569" spans="1:65">
      <c r="A569" s="30"/>
      <c r="B569" s="19"/>
      <c r="C569" s="9"/>
      <c r="D569" s="10" t="s">
        <v>300</v>
      </c>
      <c r="E569" s="11" t="s">
        <v>115</v>
      </c>
      <c r="F569" s="11" t="s">
        <v>115</v>
      </c>
      <c r="G569" s="11" t="s">
        <v>301</v>
      </c>
      <c r="H569" s="11" t="s">
        <v>115</v>
      </c>
      <c r="I569" s="11" t="s">
        <v>115</v>
      </c>
      <c r="J569" s="11" t="s">
        <v>301</v>
      </c>
      <c r="K569" s="11" t="s">
        <v>115</v>
      </c>
      <c r="L569" s="11" t="s">
        <v>301</v>
      </c>
      <c r="M569" s="11" t="s">
        <v>301</v>
      </c>
      <c r="N569" s="11" t="s">
        <v>301</v>
      </c>
      <c r="O569" s="11" t="s">
        <v>301</v>
      </c>
      <c r="P569" s="11" t="s">
        <v>301</v>
      </c>
      <c r="Q569" s="11" t="s">
        <v>300</v>
      </c>
      <c r="R569" s="11" t="s">
        <v>115</v>
      </c>
      <c r="S569" s="11" t="s">
        <v>301</v>
      </c>
      <c r="T569" s="11" t="s">
        <v>301</v>
      </c>
      <c r="U569" s="11" t="s">
        <v>115</v>
      </c>
      <c r="V569" s="11" t="s">
        <v>115</v>
      </c>
      <c r="W569" s="11" t="s">
        <v>301</v>
      </c>
      <c r="X569" s="11" t="s">
        <v>301</v>
      </c>
      <c r="Y569" s="11" t="s">
        <v>115</v>
      </c>
      <c r="Z569" s="11" t="s">
        <v>115</v>
      </c>
      <c r="AA569" s="11" t="s">
        <v>115</v>
      </c>
      <c r="AB569" s="152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</v>
      </c>
    </row>
    <row r="570" spans="1:65">
      <c r="A570" s="30"/>
      <c r="B570" s="19"/>
      <c r="C570" s="9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152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8">
        <v>1</v>
      </c>
      <c r="C571" s="14">
        <v>1</v>
      </c>
      <c r="D571" s="22">
        <v>1.6555</v>
      </c>
      <c r="E571" s="22">
        <v>1.7651679999999998</v>
      </c>
      <c r="F571" s="22">
        <v>1.73</v>
      </c>
      <c r="G571" s="22">
        <v>1.77</v>
      </c>
      <c r="H571" s="22">
        <v>1.78</v>
      </c>
      <c r="I571" s="22">
        <v>1.746</v>
      </c>
      <c r="J571" s="22">
        <v>1.7000000000000002</v>
      </c>
      <c r="K571" s="22">
        <v>1.7500000000000002</v>
      </c>
      <c r="L571" s="22">
        <v>1.71</v>
      </c>
      <c r="M571" s="22">
        <v>1.7000000000000002</v>
      </c>
      <c r="N571" s="22">
        <v>1.67</v>
      </c>
      <c r="O571" s="22">
        <v>1.69</v>
      </c>
      <c r="P571" s="22">
        <v>1.6399999999999997</v>
      </c>
      <c r="Q571" s="22">
        <v>1.7365999999999999</v>
      </c>
      <c r="R571" s="22">
        <v>1.7002103641890001</v>
      </c>
      <c r="S571" s="22">
        <v>1.7608999999999999</v>
      </c>
      <c r="T571" s="22">
        <v>1.69</v>
      </c>
      <c r="U571" s="22">
        <v>1.73</v>
      </c>
      <c r="V571" s="22">
        <v>1.78</v>
      </c>
      <c r="W571" s="22">
        <v>1.72</v>
      </c>
      <c r="X571" s="22">
        <v>1.7000000000000002</v>
      </c>
      <c r="Y571" s="22">
        <v>1.7282999999999999</v>
      </c>
      <c r="Z571" s="153">
        <v>2.0030000000000001</v>
      </c>
      <c r="AA571" s="22">
        <v>1.6457999999999999</v>
      </c>
      <c r="AB571" s="152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>
        <v>1</v>
      </c>
      <c r="C572" s="9">
        <v>2</v>
      </c>
      <c r="D572" s="11">
        <v>1.6919</v>
      </c>
      <c r="E572" s="11">
        <v>1.7336799999999999</v>
      </c>
      <c r="F572" s="11">
        <v>1.76</v>
      </c>
      <c r="G572" s="11">
        <v>1.7500000000000002</v>
      </c>
      <c r="H572" s="11">
        <v>1.7201000000000002</v>
      </c>
      <c r="I572" s="11">
        <v>1.7629999999999999</v>
      </c>
      <c r="J572" s="11">
        <v>1.68</v>
      </c>
      <c r="K572" s="11">
        <v>1.76</v>
      </c>
      <c r="L572" s="11">
        <v>1.71</v>
      </c>
      <c r="M572" s="11">
        <v>1.71</v>
      </c>
      <c r="N572" s="11">
        <v>1.6200000000000003</v>
      </c>
      <c r="O572" s="11">
        <v>1.6200000000000003</v>
      </c>
      <c r="P572" s="11">
        <v>1.66</v>
      </c>
      <c r="Q572" s="11">
        <v>1.7188999999999999</v>
      </c>
      <c r="R572" s="11">
        <v>1.731554998502685</v>
      </c>
      <c r="S572" s="11">
        <v>1.7789999999999999</v>
      </c>
      <c r="T572" s="11">
        <v>1.69</v>
      </c>
      <c r="U572" s="11">
        <v>1.73</v>
      </c>
      <c r="V572" s="11">
        <v>1.79</v>
      </c>
      <c r="W572" s="11">
        <v>1.72</v>
      </c>
      <c r="X572" s="11">
        <v>1.69</v>
      </c>
      <c r="Y572" s="11">
        <v>1.7637</v>
      </c>
      <c r="Z572" s="154">
        <v>2.0808</v>
      </c>
      <c r="AA572" s="11">
        <v>1.635</v>
      </c>
      <c r="AB572" s="152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 t="e">
        <v>#N/A</v>
      </c>
    </row>
    <row r="573" spans="1:65">
      <c r="A573" s="30"/>
      <c r="B573" s="19">
        <v>1</v>
      </c>
      <c r="C573" s="9">
        <v>3</v>
      </c>
      <c r="D573" s="11">
        <v>1.6781000000000001</v>
      </c>
      <c r="E573" s="11">
        <v>1.748272</v>
      </c>
      <c r="F573" s="11">
        <v>1.7000000000000002</v>
      </c>
      <c r="G573" s="11">
        <v>1.59</v>
      </c>
      <c r="H573" s="11">
        <v>1.7500000000000002</v>
      </c>
      <c r="I573" s="11">
        <v>1.7689999999999997</v>
      </c>
      <c r="J573" s="11">
        <v>1.72</v>
      </c>
      <c r="K573" s="11">
        <v>1.73</v>
      </c>
      <c r="L573" s="11">
        <v>1.71</v>
      </c>
      <c r="M573" s="11">
        <v>1.68</v>
      </c>
      <c r="N573" s="11">
        <v>1.7399999999999998</v>
      </c>
      <c r="O573" s="11">
        <v>1.66</v>
      </c>
      <c r="P573" s="11">
        <v>1.6200000000000003</v>
      </c>
      <c r="Q573" s="11">
        <v>1.7562000000000002</v>
      </c>
      <c r="R573" s="11">
        <v>1.724189917888667</v>
      </c>
      <c r="S573" s="148">
        <v>2.0987</v>
      </c>
      <c r="T573" s="11">
        <v>1.69</v>
      </c>
      <c r="U573" s="11">
        <v>1.7399999999999998</v>
      </c>
      <c r="V573" s="11">
        <v>1.78</v>
      </c>
      <c r="W573" s="11">
        <v>1.69</v>
      </c>
      <c r="X573" s="11">
        <v>1.7000000000000002</v>
      </c>
      <c r="Y573" s="11">
        <v>1.7285999999999999</v>
      </c>
      <c r="Z573" s="154">
        <v>2.0693000000000001</v>
      </c>
      <c r="AA573" s="11">
        <v>1.6597999999999997</v>
      </c>
      <c r="AB573" s="152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16</v>
      </c>
    </row>
    <row r="574" spans="1:65">
      <c r="A574" s="30"/>
      <c r="B574" s="19">
        <v>1</v>
      </c>
      <c r="C574" s="9">
        <v>4</v>
      </c>
      <c r="D574" s="11">
        <v>1.6577000000000002</v>
      </c>
      <c r="E574" s="11">
        <v>1.7510559999999997</v>
      </c>
      <c r="F574" s="11">
        <v>1.72</v>
      </c>
      <c r="G574" s="11">
        <v>1.71</v>
      </c>
      <c r="H574" s="11">
        <v>1.76</v>
      </c>
      <c r="I574" s="11">
        <v>1.7420000000000002</v>
      </c>
      <c r="J574" s="11">
        <v>1.73</v>
      </c>
      <c r="K574" s="11">
        <v>1.71</v>
      </c>
      <c r="L574" s="148">
        <v>1.79</v>
      </c>
      <c r="M574" s="11">
        <v>1.66</v>
      </c>
      <c r="N574" s="11">
        <v>1.73</v>
      </c>
      <c r="O574" s="11">
        <v>1.63</v>
      </c>
      <c r="P574" s="11">
        <v>1.6200000000000003</v>
      </c>
      <c r="Q574" s="11">
        <v>1.7277</v>
      </c>
      <c r="R574" s="11">
        <v>1.7349501201136319</v>
      </c>
      <c r="S574" s="11">
        <v>1.7729999999999999</v>
      </c>
      <c r="T574" s="11">
        <v>1.7000000000000002</v>
      </c>
      <c r="U574" s="11">
        <v>1.7399999999999998</v>
      </c>
      <c r="V574" s="11">
        <v>1.78</v>
      </c>
      <c r="W574" s="11">
        <v>1.69</v>
      </c>
      <c r="X574" s="11">
        <v>1.7000000000000002</v>
      </c>
      <c r="Y574" s="11">
        <v>1.7570999999999999</v>
      </c>
      <c r="Z574" s="154">
        <v>2.0495999999999999</v>
      </c>
      <c r="AA574" s="11">
        <v>1.6409</v>
      </c>
      <c r="AB574" s="152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1.7167437333899338</v>
      </c>
    </row>
    <row r="575" spans="1:65">
      <c r="A575" s="30"/>
      <c r="B575" s="19">
        <v>1</v>
      </c>
      <c r="C575" s="9">
        <v>5</v>
      </c>
      <c r="D575" s="11">
        <v>1.7350999999999999</v>
      </c>
      <c r="E575" s="11">
        <v>1.741552</v>
      </c>
      <c r="F575" s="11">
        <v>1.7500000000000002</v>
      </c>
      <c r="G575" s="11">
        <v>1.79</v>
      </c>
      <c r="H575" s="11">
        <v>1.7765</v>
      </c>
      <c r="I575" s="11">
        <v>1.76</v>
      </c>
      <c r="J575" s="11">
        <v>1.72</v>
      </c>
      <c r="K575" s="11">
        <v>1.78</v>
      </c>
      <c r="L575" s="11">
        <v>1.71</v>
      </c>
      <c r="M575" s="11">
        <v>1.67</v>
      </c>
      <c r="N575" s="11">
        <v>1.68</v>
      </c>
      <c r="O575" s="11">
        <v>1.6399999999999997</v>
      </c>
      <c r="P575" s="11">
        <v>1.6099999999999999</v>
      </c>
      <c r="Q575" s="11">
        <v>1.7277</v>
      </c>
      <c r="R575" s="11">
        <v>1.7084188445665258</v>
      </c>
      <c r="S575" s="11">
        <v>1.7910999999999999</v>
      </c>
      <c r="T575" s="11">
        <v>1.71</v>
      </c>
      <c r="U575" s="11">
        <v>1.73</v>
      </c>
      <c r="V575" s="11">
        <v>1.79</v>
      </c>
      <c r="W575" s="11">
        <v>1.7000000000000002</v>
      </c>
      <c r="X575" s="11">
        <v>1.69</v>
      </c>
      <c r="Y575" s="11">
        <v>1.7484</v>
      </c>
      <c r="Z575" s="154">
        <v>2.0522</v>
      </c>
      <c r="AA575" s="11">
        <v>1.6366000000000003</v>
      </c>
      <c r="AB575" s="152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41</v>
      </c>
    </row>
    <row r="576" spans="1:65">
      <c r="A576" s="30"/>
      <c r="B576" s="19">
        <v>1</v>
      </c>
      <c r="C576" s="9">
        <v>6</v>
      </c>
      <c r="D576" s="11">
        <v>1.7062000000000002</v>
      </c>
      <c r="E576" s="11">
        <v>1.7812000000000001</v>
      </c>
      <c r="F576" s="11">
        <v>1.7399999999999998</v>
      </c>
      <c r="G576" s="11">
        <v>1.8500000000000003</v>
      </c>
      <c r="H576" s="11">
        <v>1.722</v>
      </c>
      <c r="I576" s="11">
        <v>1.7659999999999998</v>
      </c>
      <c r="J576" s="11">
        <v>1.69</v>
      </c>
      <c r="K576" s="11">
        <v>1.76</v>
      </c>
      <c r="L576" s="11">
        <v>1.73</v>
      </c>
      <c r="M576" s="11">
        <v>1.68</v>
      </c>
      <c r="N576" s="11">
        <v>1.8000000000000003</v>
      </c>
      <c r="O576" s="11">
        <v>1.63</v>
      </c>
      <c r="P576" s="11">
        <v>1.6099999999999999</v>
      </c>
      <c r="Q576" s="11">
        <v>1.7101000000000002</v>
      </c>
      <c r="R576" s="11">
        <v>1.6895740854546957</v>
      </c>
      <c r="S576" s="11">
        <v>1.8212999999999999</v>
      </c>
      <c r="T576" s="11">
        <v>1.67</v>
      </c>
      <c r="U576" s="11">
        <v>1.73</v>
      </c>
      <c r="V576" s="11">
        <v>1.8000000000000003</v>
      </c>
      <c r="W576" s="11">
        <v>1.71</v>
      </c>
      <c r="X576" s="11">
        <v>1.72</v>
      </c>
      <c r="Y576" s="11">
        <v>1.7468999999999999</v>
      </c>
      <c r="Z576" s="154">
        <v>2.0906000000000002</v>
      </c>
      <c r="AA576" s="11">
        <v>1.599</v>
      </c>
      <c r="AB576" s="152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20" t="s">
        <v>272</v>
      </c>
      <c r="C577" s="12"/>
      <c r="D577" s="23">
        <v>1.6874166666666668</v>
      </c>
      <c r="E577" s="23">
        <v>1.7534879999999999</v>
      </c>
      <c r="F577" s="23">
        <v>1.7333333333333334</v>
      </c>
      <c r="G577" s="23">
        <v>1.7433333333333332</v>
      </c>
      <c r="H577" s="23">
        <v>1.7514333333333332</v>
      </c>
      <c r="I577" s="23">
        <v>1.7576666666666665</v>
      </c>
      <c r="J577" s="23">
        <v>1.7066666666666668</v>
      </c>
      <c r="K577" s="23">
        <v>1.7483333333333333</v>
      </c>
      <c r="L577" s="23">
        <v>1.7266666666666666</v>
      </c>
      <c r="M577" s="23">
        <v>1.6833333333333333</v>
      </c>
      <c r="N577" s="23">
        <v>1.7066666666666668</v>
      </c>
      <c r="O577" s="23">
        <v>1.6450000000000002</v>
      </c>
      <c r="P577" s="23">
        <v>1.6266666666666667</v>
      </c>
      <c r="Q577" s="23">
        <v>1.7295333333333336</v>
      </c>
      <c r="R577" s="23">
        <v>1.7148163884525343</v>
      </c>
      <c r="S577" s="23">
        <v>1.8373333333333335</v>
      </c>
      <c r="T577" s="23">
        <v>1.6916666666666667</v>
      </c>
      <c r="U577" s="23">
        <v>1.7333333333333334</v>
      </c>
      <c r="V577" s="23">
        <v>1.7866666666666671</v>
      </c>
      <c r="W577" s="23">
        <v>1.7050000000000001</v>
      </c>
      <c r="X577" s="23">
        <v>1.7000000000000002</v>
      </c>
      <c r="Y577" s="23">
        <v>1.7455000000000001</v>
      </c>
      <c r="Z577" s="23">
        <v>2.0575833333333331</v>
      </c>
      <c r="AA577" s="23">
        <v>1.6361833333333333</v>
      </c>
      <c r="AB577" s="152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273</v>
      </c>
      <c r="C578" s="29"/>
      <c r="D578" s="11">
        <v>1.6850000000000001</v>
      </c>
      <c r="E578" s="11">
        <v>1.7496639999999999</v>
      </c>
      <c r="F578" s="11">
        <v>1.7349999999999999</v>
      </c>
      <c r="G578" s="11">
        <v>1.7600000000000002</v>
      </c>
      <c r="H578" s="11">
        <v>1.7550000000000001</v>
      </c>
      <c r="I578" s="11">
        <v>1.7614999999999998</v>
      </c>
      <c r="J578" s="11">
        <v>1.71</v>
      </c>
      <c r="K578" s="11">
        <v>1.7550000000000001</v>
      </c>
      <c r="L578" s="11">
        <v>1.71</v>
      </c>
      <c r="M578" s="11">
        <v>1.68</v>
      </c>
      <c r="N578" s="11">
        <v>1.7050000000000001</v>
      </c>
      <c r="O578" s="11">
        <v>1.6349999999999998</v>
      </c>
      <c r="P578" s="11">
        <v>1.6200000000000003</v>
      </c>
      <c r="Q578" s="11">
        <v>1.7277</v>
      </c>
      <c r="R578" s="11">
        <v>1.7163043812275964</v>
      </c>
      <c r="S578" s="11">
        <v>1.78505</v>
      </c>
      <c r="T578" s="11">
        <v>1.69</v>
      </c>
      <c r="U578" s="11">
        <v>1.73</v>
      </c>
      <c r="V578" s="11">
        <v>1.7850000000000001</v>
      </c>
      <c r="W578" s="11">
        <v>1.7050000000000001</v>
      </c>
      <c r="X578" s="11">
        <v>1.7000000000000002</v>
      </c>
      <c r="Y578" s="11">
        <v>1.7476499999999999</v>
      </c>
      <c r="Z578" s="11">
        <v>2.0607500000000001</v>
      </c>
      <c r="AA578" s="11">
        <v>1.6387500000000002</v>
      </c>
      <c r="AB578" s="152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274</v>
      </c>
      <c r="C579" s="29"/>
      <c r="D579" s="24">
        <v>3.0447227569462922E-2</v>
      </c>
      <c r="E579" s="24">
        <v>1.7159974265715021E-2</v>
      </c>
      <c r="F579" s="24">
        <v>2.1602468994692838E-2</v>
      </c>
      <c r="G579" s="24">
        <v>8.8242091241462969E-2</v>
      </c>
      <c r="H579" s="24">
        <v>2.5953548248104044E-2</v>
      </c>
      <c r="I579" s="24">
        <v>1.1075498483890603E-2</v>
      </c>
      <c r="J579" s="24">
        <v>1.9663841605003504E-2</v>
      </c>
      <c r="K579" s="24">
        <v>2.4832774042918924E-2</v>
      </c>
      <c r="L579" s="24">
        <v>3.2041639575194472E-2</v>
      </c>
      <c r="M579" s="24">
        <v>1.8618986725025311E-2</v>
      </c>
      <c r="N579" s="24">
        <v>6.3140055960275041E-2</v>
      </c>
      <c r="O579" s="24">
        <v>2.5884358211089514E-2</v>
      </c>
      <c r="P579" s="24">
        <v>1.9663841605003427E-2</v>
      </c>
      <c r="Q579" s="24">
        <v>1.5865013919523292E-2</v>
      </c>
      <c r="R579" s="24">
        <v>1.8247463628116575E-2</v>
      </c>
      <c r="S579" s="24">
        <v>0.12968479736139729</v>
      </c>
      <c r="T579" s="24">
        <v>1.3291601358251297E-2</v>
      </c>
      <c r="U579" s="24">
        <v>5.1639777949431124E-3</v>
      </c>
      <c r="V579" s="24">
        <v>8.164965809277341E-3</v>
      </c>
      <c r="W579" s="24">
        <v>1.3784048752090218E-2</v>
      </c>
      <c r="X579" s="24">
        <v>1.0954451150103331E-2</v>
      </c>
      <c r="Y579" s="24">
        <v>1.4543864685839202E-2</v>
      </c>
      <c r="Z579" s="24">
        <v>3.1107710726870727E-2</v>
      </c>
      <c r="AA579" s="24">
        <v>2.0281263931684935E-2</v>
      </c>
      <c r="AB579" s="204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5"/>
      <c r="AT579" s="205"/>
      <c r="AU579" s="205"/>
      <c r="AV579" s="205"/>
      <c r="AW579" s="205"/>
      <c r="AX579" s="205"/>
      <c r="AY579" s="205"/>
      <c r="AZ579" s="205"/>
      <c r="BA579" s="205"/>
      <c r="BB579" s="205"/>
      <c r="BC579" s="205"/>
      <c r="BD579" s="205"/>
      <c r="BE579" s="205"/>
      <c r="BF579" s="205"/>
      <c r="BG579" s="205"/>
      <c r="BH579" s="205"/>
      <c r="BI579" s="205"/>
      <c r="BJ579" s="205"/>
      <c r="BK579" s="205"/>
      <c r="BL579" s="205"/>
      <c r="BM579" s="56"/>
    </row>
    <row r="580" spans="1:65">
      <c r="A580" s="30"/>
      <c r="B580" s="3" t="s">
        <v>87</v>
      </c>
      <c r="C580" s="29"/>
      <c r="D580" s="13">
        <v>1.8043692569191319E-2</v>
      </c>
      <c r="E580" s="13">
        <v>9.7861942971466144E-3</v>
      </c>
      <c r="F580" s="13">
        <v>1.246296288155356E-2</v>
      </c>
      <c r="G580" s="13">
        <v>5.0616878341183349E-2</v>
      </c>
      <c r="H580" s="13">
        <v>1.4818461972919731E-2</v>
      </c>
      <c r="I580" s="13">
        <v>6.3012507968275766E-3</v>
      </c>
      <c r="J580" s="13">
        <v>1.1521782190431739E-2</v>
      </c>
      <c r="K580" s="13">
        <v>1.4203683913966973E-2</v>
      </c>
      <c r="L580" s="13">
        <v>1.8556934116907998E-2</v>
      </c>
      <c r="M580" s="13">
        <v>1.1060784193084343E-2</v>
      </c>
      <c r="N580" s="13">
        <v>3.6996126539223656E-2</v>
      </c>
      <c r="O580" s="13">
        <v>1.5735172164796054E-2</v>
      </c>
      <c r="P580" s="13">
        <v>1.2088427216190632E-2</v>
      </c>
      <c r="Q580" s="13">
        <v>9.1730026902381891E-3</v>
      </c>
      <c r="R580" s="13">
        <v>1.0641059737353718E-2</v>
      </c>
      <c r="S580" s="13">
        <v>7.0583162569700986E-2</v>
      </c>
      <c r="T580" s="13">
        <v>7.8571042511830329E-3</v>
      </c>
      <c r="U580" s="13">
        <v>2.9792179586210265E-3</v>
      </c>
      <c r="V580" s="13">
        <v>4.5699435499686599E-3</v>
      </c>
      <c r="W580" s="13">
        <v>8.0844860716071665E-3</v>
      </c>
      <c r="X580" s="13">
        <v>6.4437947941784297E-3</v>
      </c>
      <c r="Y580" s="13">
        <v>8.332205491744028E-3</v>
      </c>
      <c r="Z580" s="13">
        <v>1.5118566632475346E-2</v>
      </c>
      <c r="AA580" s="13">
        <v>1.2395471533356043E-2</v>
      </c>
      <c r="AB580" s="152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275</v>
      </c>
      <c r="C581" s="29"/>
      <c r="D581" s="13">
        <v>-1.7082961278883979E-2</v>
      </c>
      <c r="E581" s="13">
        <v>2.1403466280613515E-2</v>
      </c>
      <c r="F581" s="13">
        <v>9.6634108054329815E-3</v>
      </c>
      <c r="G581" s="13">
        <v>1.5488392021618003E-2</v>
      </c>
      <c r="H581" s="13">
        <v>2.0206626806728023E-2</v>
      </c>
      <c r="I581" s="13">
        <v>2.3837531764816733E-2</v>
      </c>
      <c r="J581" s="13">
        <v>-5.8698724377275191E-3</v>
      </c>
      <c r="K581" s="13">
        <v>1.8400882629710624E-2</v>
      </c>
      <c r="L581" s="13">
        <v>5.7800899946427453E-3</v>
      </c>
      <c r="M581" s="13">
        <v>-1.9461495275493013E-2</v>
      </c>
      <c r="N581" s="13">
        <v>-5.8698724377275191E-3</v>
      </c>
      <c r="O581" s="13">
        <v>-4.1790589937536149E-2</v>
      </c>
      <c r="P581" s="13">
        <v>-5.2469722167209132E-2</v>
      </c>
      <c r="Q581" s="13">
        <v>7.4499179432827578E-3</v>
      </c>
      <c r="R581" s="13">
        <v>-1.1226748057462377E-3</v>
      </c>
      <c r="S581" s="13">
        <v>7.0243215453758889E-2</v>
      </c>
      <c r="T581" s="13">
        <v>-1.4607344262005384E-2</v>
      </c>
      <c r="U581" s="13">
        <v>9.6634108054329815E-3</v>
      </c>
      <c r="V581" s="13">
        <v>4.0729977291754205E-2</v>
      </c>
      <c r="W581" s="13">
        <v>-6.8407026404251337E-3</v>
      </c>
      <c r="X581" s="13">
        <v>-9.7531932485176442E-3</v>
      </c>
      <c r="Y581" s="13">
        <v>1.6750471285124968E-2</v>
      </c>
      <c r="Z581" s="13">
        <v>0.19853842674023747</v>
      </c>
      <c r="AA581" s="13">
        <v>-4.6926281709806172E-2</v>
      </c>
      <c r="AB581" s="152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276</v>
      </c>
      <c r="C582" s="47"/>
      <c r="D582" s="45">
        <v>1.1299999999999999</v>
      </c>
      <c r="E582" s="45">
        <v>0.7</v>
      </c>
      <c r="F582" s="45">
        <v>0.14000000000000001</v>
      </c>
      <c r="G582" s="45">
        <v>0.42</v>
      </c>
      <c r="H582" s="45">
        <v>0.65</v>
      </c>
      <c r="I582" s="45">
        <v>0.82</v>
      </c>
      <c r="J582" s="45">
        <v>0.59</v>
      </c>
      <c r="K582" s="45">
        <v>0.56000000000000005</v>
      </c>
      <c r="L582" s="45">
        <v>0.04</v>
      </c>
      <c r="M582" s="45">
        <v>1.24</v>
      </c>
      <c r="N582" s="45">
        <v>0.59</v>
      </c>
      <c r="O582" s="45">
        <v>2.2999999999999998</v>
      </c>
      <c r="P582" s="45">
        <v>2.81</v>
      </c>
      <c r="Q582" s="45">
        <v>0.04</v>
      </c>
      <c r="R582" s="45">
        <v>0.37</v>
      </c>
      <c r="S582" s="45">
        <v>3.02</v>
      </c>
      <c r="T582" s="45">
        <v>1.01</v>
      </c>
      <c r="U582" s="45">
        <v>0.14000000000000001</v>
      </c>
      <c r="V582" s="45">
        <v>1.62</v>
      </c>
      <c r="W582" s="45">
        <v>0.64</v>
      </c>
      <c r="X582" s="45">
        <v>0.78</v>
      </c>
      <c r="Y582" s="45">
        <v>0.48</v>
      </c>
      <c r="Z582" s="45">
        <v>9.1199999999999992</v>
      </c>
      <c r="AA582" s="45">
        <v>2.54</v>
      </c>
      <c r="AB582" s="152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BM583" s="55"/>
    </row>
    <row r="584" spans="1:65" ht="15">
      <c r="B584" s="8" t="s">
        <v>518</v>
      </c>
      <c r="BM584" s="28" t="s">
        <v>67</v>
      </c>
    </row>
    <row r="585" spans="1:65" ht="15">
      <c r="A585" s="25" t="s">
        <v>56</v>
      </c>
      <c r="B585" s="18" t="s">
        <v>111</v>
      </c>
      <c r="C585" s="15" t="s">
        <v>112</v>
      </c>
      <c r="D585" s="16" t="s">
        <v>232</v>
      </c>
      <c r="E585" s="17" t="s">
        <v>232</v>
      </c>
      <c r="F585" s="17" t="s">
        <v>232</v>
      </c>
      <c r="G585" s="17" t="s">
        <v>232</v>
      </c>
      <c r="H585" s="17" t="s">
        <v>232</v>
      </c>
      <c r="I585" s="17" t="s">
        <v>232</v>
      </c>
      <c r="J585" s="17" t="s">
        <v>232</v>
      </c>
      <c r="K585" s="17" t="s">
        <v>232</v>
      </c>
      <c r="L585" s="17" t="s">
        <v>232</v>
      </c>
      <c r="M585" s="17" t="s">
        <v>232</v>
      </c>
      <c r="N585" s="17" t="s">
        <v>232</v>
      </c>
      <c r="O585" s="17" t="s">
        <v>232</v>
      </c>
      <c r="P585" s="17" t="s">
        <v>232</v>
      </c>
      <c r="Q585" s="17" t="s">
        <v>232</v>
      </c>
      <c r="R585" s="17" t="s">
        <v>232</v>
      </c>
      <c r="S585" s="17" t="s">
        <v>232</v>
      </c>
      <c r="T585" s="17" t="s">
        <v>232</v>
      </c>
      <c r="U585" s="17" t="s">
        <v>232</v>
      </c>
      <c r="V585" s="17" t="s">
        <v>232</v>
      </c>
      <c r="W585" s="17" t="s">
        <v>232</v>
      </c>
      <c r="X585" s="17" t="s">
        <v>232</v>
      </c>
      <c r="Y585" s="17" t="s">
        <v>232</v>
      </c>
      <c r="Z585" s="17" t="s">
        <v>232</v>
      </c>
      <c r="AA585" s="17" t="s">
        <v>232</v>
      </c>
      <c r="AB585" s="152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233</v>
      </c>
      <c r="C586" s="9" t="s">
        <v>233</v>
      </c>
      <c r="D586" s="150" t="s">
        <v>235</v>
      </c>
      <c r="E586" s="151" t="s">
        <v>237</v>
      </c>
      <c r="F586" s="151" t="s">
        <v>238</v>
      </c>
      <c r="G586" s="151" t="s">
        <v>239</v>
      </c>
      <c r="H586" s="151" t="s">
        <v>240</v>
      </c>
      <c r="I586" s="151" t="s">
        <v>241</v>
      </c>
      <c r="J586" s="151" t="s">
        <v>242</v>
      </c>
      <c r="K586" s="151" t="s">
        <v>243</v>
      </c>
      <c r="L586" s="151" t="s">
        <v>244</v>
      </c>
      <c r="M586" s="151" t="s">
        <v>245</v>
      </c>
      <c r="N586" s="151" t="s">
        <v>246</v>
      </c>
      <c r="O586" s="151" t="s">
        <v>247</v>
      </c>
      <c r="P586" s="151" t="s">
        <v>248</v>
      </c>
      <c r="Q586" s="151" t="s">
        <v>249</v>
      </c>
      <c r="R586" s="151" t="s">
        <v>250</v>
      </c>
      <c r="S586" s="151" t="s">
        <v>252</v>
      </c>
      <c r="T586" s="151" t="s">
        <v>254</v>
      </c>
      <c r="U586" s="151" t="s">
        <v>258</v>
      </c>
      <c r="V586" s="151" t="s">
        <v>259</v>
      </c>
      <c r="W586" s="151" t="s">
        <v>260</v>
      </c>
      <c r="X586" s="151" t="s">
        <v>279</v>
      </c>
      <c r="Y586" s="151" t="s">
        <v>262</v>
      </c>
      <c r="Z586" s="151" t="s">
        <v>303</v>
      </c>
      <c r="AA586" s="151" t="s">
        <v>280</v>
      </c>
      <c r="AB586" s="152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1</v>
      </c>
    </row>
    <row r="587" spans="1:65">
      <c r="A587" s="30"/>
      <c r="B587" s="19"/>
      <c r="C587" s="9"/>
      <c r="D587" s="10" t="s">
        <v>300</v>
      </c>
      <c r="E587" s="11" t="s">
        <v>115</v>
      </c>
      <c r="F587" s="11" t="s">
        <v>115</v>
      </c>
      <c r="G587" s="11" t="s">
        <v>301</v>
      </c>
      <c r="H587" s="11" t="s">
        <v>115</v>
      </c>
      <c r="I587" s="11" t="s">
        <v>115</v>
      </c>
      <c r="J587" s="11" t="s">
        <v>301</v>
      </c>
      <c r="K587" s="11" t="s">
        <v>115</v>
      </c>
      <c r="L587" s="11" t="s">
        <v>301</v>
      </c>
      <c r="M587" s="11" t="s">
        <v>301</v>
      </c>
      <c r="N587" s="11" t="s">
        <v>301</v>
      </c>
      <c r="O587" s="11" t="s">
        <v>301</v>
      </c>
      <c r="P587" s="11" t="s">
        <v>301</v>
      </c>
      <c r="Q587" s="11" t="s">
        <v>300</v>
      </c>
      <c r="R587" s="11" t="s">
        <v>115</v>
      </c>
      <c r="S587" s="11" t="s">
        <v>301</v>
      </c>
      <c r="T587" s="11" t="s">
        <v>301</v>
      </c>
      <c r="U587" s="11" t="s">
        <v>115</v>
      </c>
      <c r="V587" s="11" t="s">
        <v>115</v>
      </c>
      <c r="W587" s="11" t="s">
        <v>301</v>
      </c>
      <c r="X587" s="11" t="s">
        <v>301</v>
      </c>
      <c r="Y587" s="11" t="s">
        <v>115</v>
      </c>
      <c r="Z587" s="11" t="s">
        <v>115</v>
      </c>
      <c r="AA587" s="11" t="s">
        <v>115</v>
      </c>
      <c r="AB587" s="152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9"/>
      <c r="C588" s="9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152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8">
        <v>1</v>
      </c>
      <c r="C589" s="14">
        <v>1</v>
      </c>
      <c r="D589" s="206">
        <v>4.0800000000000003E-2</v>
      </c>
      <c r="E589" s="206">
        <v>3.9168000000000001E-2</v>
      </c>
      <c r="F589" s="206">
        <v>4.02E-2</v>
      </c>
      <c r="G589" s="206">
        <v>4.2799999999999998E-2</v>
      </c>
      <c r="H589" s="206">
        <v>4.0268999999999999E-2</v>
      </c>
      <c r="I589" s="206">
        <v>4.02E-2</v>
      </c>
      <c r="J589" s="206">
        <v>3.85E-2</v>
      </c>
      <c r="K589" s="206">
        <v>3.6799999999999999E-2</v>
      </c>
      <c r="L589" s="206">
        <v>4.1100000000000005E-2</v>
      </c>
      <c r="M589" s="206">
        <v>3.9300000000000002E-2</v>
      </c>
      <c r="N589" s="206">
        <v>3.85E-2</v>
      </c>
      <c r="O589" s="206">
        <v>3.9E-2</v>
      </c>
      <c r="P589" s="206">
        <v>3.8400000000000004E-2</v>
      </c>
      <c r="Q589" s="206">
        <v>4.0299999999999996E-2</v>
      </c>
      <c r="R589" s="206">
        <v>3.9412656371608804E-2</v>
      </c>
      <c r="S589" s="206">
        <v>3.7199999999999997E-2</v>
      </c>
      <c r="T589" s="206">
        <v>3.6299999999999999E-2</v>
      </c>
      <c r="U589" s="206">
        <v>3.6860000000000004E-2</v>
      </c>
      <c r="V589" s="206">
        <v>3.9300000000000002E-2</v>
      </c>
      <c r="W589" s="206">
        <v>3.85E-2</v>
      </c>
      <c r="X589" s="206">
        <v>3.9300000000000002E-2</v>
      </c>
      <c r="Y589" s="206">
        <v>4.0876000000000003E-2</v>
      </c>
      <c r="Z589" s="206">
        <v>4.2299999999999997E-2</v>
      </c>
      <c r="AA589" s="206">
        <v>3.9100000000000003E-2</v>
      </c>
      <c r="AB589" s="204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07">
        <v>1</v>
      </c>
    </row>
    <row r="590" spans="1:65">
      <c r="A590" s="30"/>
      <c r="B590" s="19">
        <v>1</v>
      </c>
      <c r="C590" s="9">
        <v>2</v>
      </c>
      <c r="D590" s="24">
        <v>4.1399999999999999E-2</v>
      </c>
      <c r="E590" s="24">
        <v>3.9152999999999993E-2</v>
      </c>
      <c r="F590" s="24">
        <v>4.1399999999999999E-2</v>
      </c>
      <c r="G590" s="24">
        <v>4.1800000000000004E-2</v>
      </c>
      <c r="H590" s="24">
        <v>4.0314999999999997E-2</v>
      </c>
      <c r="I590" s="24">
        <v>3.9199999999999999E-2</v>
      </c>
      <c r="J590" s="24">
        <v>3.8600000000000002E-2</v>
      </c>
      <c r="K590" s="24">
        <v>3.6900000000000002E-2</v>
      </c>
      <c r="L590" s="24">
        <v>4.1300000000000003E-2</v>
      </c>
      <c r="M590" s="24">
        <v>3.9300000000000002E-2</v>
      </c>
      <c r="N590" s="24">
        <v>3.73E-2</v>
      </c>
      <c r="O590" s="24">
        <v>3.78E-2</v>
      </c>
      <c r="P590" s="212">
        <v>3.9899999999999998E-2</v>
      </c>
      <c r="Q590" s="24">
        <v>3.9599999999999996E-2</v>
      </c>
      <c r="R590" s="24">
        <v>3.9031864181372861E-2</v>
      </c>
      <c r="S590" s="24">
        <v>3.7900000000000003E-2</v>
      </c>
      <c r="T590" s="24">
        <v>3.6499999999999998E-2</v>
      </c>
      <c r="U590" s="24">
        <v>3.6769999999999997E-2</v>
      </c>
      <c r="V590" s="24">
        <v>3.9899999999999998E-2</v>
      </c>
      <c r="W590" s="24">
        <v>3.85E-2</v>
      </c>
      <c r="X590" s="24">
        <v>3.9199999999999999E-2</v>
      </c>
      <c r="Y590" s="24">
        <v>4.2317E-2</v>
      </c>
      <c r="Z590" s="24">
        <v>4.3299999999999998E-2</v>
      </c>
      <c r="AA590" s="24">
        <v>3.8899999999999997E-2</v>
      </c>
      <c r="AB590" s="204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07">
        <v>30</v>
      </c>
    </row>
    <row r="591" spans="1:65">
      <c r="A591" s="30"/>
      <c r="B591" s="19">
        <v>1</v>
      </c>
      <c r="C591" s="9">
        <v>3</v>
      </c>
      <c r="D591" s="24">
        <v>4.1100000000000005E-2</v>
      </c>
      <c r="E591" s="24">
        <v>3.9293000000000002E-2</v>
      </c>
      <c r="F591" s="24">
        <v>4.0800000000000003E-2</v>
      </c>
      <c r="G591" s="24">
        <v>4.2599999999999999E-2</v>
      </c>
      <c r="H591" s="24">
        <v>4.1042500000000003E-2</v>
      </c>
      <c r="I591" s="24">
        <v>3.8699999999999998E-2</v>
      </c>
      <c r="J591" s="24">
        <v>3.8200000000000005E-2</v>
      </c>
      <c r="K591" s="24">
        <v>3.6299999999999999E-2</v>
      </c>
      <c r="L591" s="24">
        <v>4.0399999999999998E-2</v>
      </c>
      <c r="M591" s="24">
        <v>3.8400000000000004E-2</v>
      </c>
      <c r="N591" s="24">
        <v>4.0099999999999997E-2</v>
      </c>
      <c r="O591" s="24">
        <v>3.7999999999999999E-2</v>
      </c>
      <c r="P591" s="24">
        <v>3.7599999999999995E-2</v>
      </c>
      <c r="Q591" s="24">
        <v>4.0399999999999998E-2</v>
      </c>
      <c r="R591" s="24">
        <v>3.933677751697346E-2</v>
      </c>
      <c r="S591" s="212">
        <v>4.41E-2</v>
      </c>
      <c r="T591" s="24">
        <v>3.5799999999999998E-2</v>
      </c>
      <c r="U591" s="24">
        <v>3.7219999999999996E-2</v>
      </c>
      <c r="V591" s="24">
        <v>3.95E-2</v>
      </c>
      <c r="W591" s="24">
        <v>3.7999999999999999E-2</v>
      </c>
      <c r="X591" s="24">
        <v>3.9100000000000003E-2</v>
      </c>
      <c r="Y591" s="24">
        <v>4.0821000000000003E-2</v>
      </c>
      <c r="Z591" s="24">
        <v>4.2999999999999997E-2</v>
      </c>
      <c r="AA591" s="24">
        <v>3.8199999999999998E-2</v>
      </c>
      <c r="AB591" s="204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7">
        <v>16</v>
      </c>
    </row>
    <row r="592" spans="1:65">
      <c r="A592" s="30"/>
      <c r="B592" s="19">
        <v>1</v>
      </c>
      <c r="C592" s="9">
        <v>4</v>
      </c>
      <c r="D592" s="24">
        <v>4.0599999999999997E-2</v>
      </c>
      <c r="E592" s="24">
        <v>3.8986E-2</v>
      </c>
      <c r="F592" s="24">
        <v>4.0399999999999998E-2</v>
      </c>
      <c r="G592" s="24">
        <v>4.2499999999999996E-2</v>
      </c>
      <c r="H592" s="24">
        <v>4.0689500000000003E-2</v>
      </c>
      <c r="I592" s="24">
        <v>4.0399999999999998E-2</v>
      </c>
      <c r="J592" s="24">
        <v>3.9E-2</v>
      </c>
      <c r="K592" s="24">
        <v>3.5900000000000001E-2</v>
      </c>
      <c r="L592" s="24">
        <v>4.02E-2</v>
      </c>
      <c r="M592" s="24">
        <v>3.8300000000000001E-2</v>
      </c>
      <c r="N592" s="24">
        <v>3.95E-2</v>
      </c>
      <c r="O592" s="24">
        <v>3.7999999999999999E-2</v>
      </c>
      <c r="P592" s="24">
        <v>3.8400000000000004E-2</v>
      </c>
      <c r="Q592" s="24">
        <v>0.04</v>
      </c>
      <c r="R592" s="24">
        <v>3.9712881180397216E-2</v>
      </c>
      <c r="S592" s="24">
        <v>3.7199999999999997E-2</v>
      </c>
      <c r="T592" s="24">
        <v>3.73E-2</v>
      </c>
      <c r="U592" s="24">
        <v>3.6510000000000001E-2</v>
      </c>
      <c r="V592" s="24">
        <v>3.95E-2</v>
      </c>
      <c r="W592" s="24">
        <v>3.7900000000000003E-2</v>
      </c>
      <c r="X592" s="24">
        <v>3.9199999999999999E-2</v>
      </c>
      <c r="Y592" s="24">
        <v>4.1833000000000002E-2</v>
      </c>
      <c r="Z592" s="24">
        <v>4.2299999999999997E-2</v>
      </c>
      <c r="AA592" s="24">
        <v>3.8800000000000001E-2</v>
      </c>
      <c r="AB592" s="204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7">
        <v>3.9343535291303154E-2</v>
      </c>
    </row>
    <row r="593" spans="1:65">
      <c r="A593" s="30"/>
      <c r="B593" s="19">
        <v>1</v>
      </c>
      <c r="C593" s="9">
        <v>5</v>
      </c>
      <c r="D593" s="24">
        <v>4.1000000000000002E-2</v>
      </c>
      <c r="E593" s="24">
        <v>3.9282999999999998E-2</v>
      </c>
      <c r="F593" s="24">
        <v>4.1399999999999999E-2</v>
      </c>
      <c r="G593" s="24">
        <v>4.3800000000000006E-2</v>
      </c>
      <c r="H593" s="24">
        <v>4.0993666666666664E-2</v>
      </c>
      <c r="I593" s="24">
        <v>3.9E-2</v>
      </c>
      <c r="J593" s="24">
        <v>3.8100000000000002E-2</v>
      </c>
      <c r="K593" s="24">
        <v>3.78E-2</v>
      </c>
      <c r="L593" s="24">
        <v>4.0800000000000003E-2</v>
      </c>
      <c r="M593" s="24">
        <v>3.8600000000000002E-2</v>
      </c>
      <c r="N593" s="24">
        <v>3.8600000000000002E-2</v>
      </c>
      <c r="O593" s="24">
        <v>3.7999999999999999E-2</v>
      </c>
      <c r="P593" s="24">
        <v>3.8300000000000001E-2</v>
      </c>
      <c r="Q593" s="24">
        <v>3.9800000000000002E-2</v>
      </c>
      <c r="R593" s="24">
        <v>3.9612220702409127E-2</v>
      </c>
      <c r="S593" s="24">
        <v>3.7199999999999997E-2</v>
      </c>
      <c r="T593" s="24">
        <v>3.6799999999999999E-2</v>
      </c>
      <c r="U593" s="24">
        <v>3.7289999999999997E-2</v>
      </c>
      <c r="V593" s="24">
        <v>3.95E-2</v>
      </c>
      <c r="W593" s="24">
        <v>3.8200000000000005E-2</v>
      </c>
      <c r="X593" s="24">
        <v>3.9E-2</v>
      </c>
      <c r="Y593" s="24">
        <v>4.1866000000000007E-2</v>
      </c>
      <c r="Z593" s="24">
        <v>4.2200000000000001E-2</v>
      </c>
      <c r="AA593" s="24">
        <v>3.9100000000000003E-2</v>
      </c>
      <c r="AB593" s="204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7">
        <v>42</v>
      </c>
    </row>
    <row r="594" spans="1:65">
      <c r="A594" s="30"/>
      <c r="B594" s="19">
        <v>1</v>
      </c>
      <c r="C594" s="9">
        <v>6</v>
      </c>
      <c r="D594" s="24">
        <v>4.2099999999999999E-2</v>
      </c>
      <c r="E594" s="24">
        <v>3.9049E-2</v>
      </c>
      <c r="F594" s="24">
        <v>4.0399999999999998E-2</v>
      </c>
      <c r="G594" s="24">
        <v>4.3099999999999999E-2</v>
      </c>
      <c r="H594" s="24">
        <v>4.0762666666666669E-2</v>
      </c>
      <c r="I594" s="24">
        <v>3.8699999999999998E-2</v>
      </c>
      <c r="J594" s="24">
        <v>3.7900000000000003E-2</v>
      </c>
      <c r="K594" s="24">
        <v>3.6900000000000002E-2</v>
      </c>
      <c r="L594" s="24">
        <v>4.1000000000000002E-2</v>
      </c>
      <c r="M594" s="24">
        <v>3.7599999999999995E-2</v>
      </c>
      <c r="N594" s="24">
        <v>4.1399999999999999E-2</v>
      </c>
      <c r="O594" s="24">
        <v>3.7999999999999999E-2</v>
      </c>
      <c r="P594" s="24">
        <v>3.8400000000000004E-2</v>
      </c>
      <c r="Q594" s="24">
        <v>3.9399999999999998E-2</v>
      </c>
      <c r="R594" s="24">
        <v>3.8600035861559988E-2</v>
      </c>
      <c r="S594" s="24">
        <v>3.7900000000000003E-2</v>
      </c>
      <c r="T594" s="24">
        <v>3.6600000000000001E-2</v>
      </c>
      <c r="U594" s="24">
        <v>3.6669999999999994E-2</v>
      </c>
      <c r="V594" s="24">
        <v>3.9899999999999998E-2</v>
      </c>
      <c r="W594" s="24">
        <v>3.8100000000000002E-2</v>
      </c>
      <c r="X594" s="24">
        <v>3.9699999999999999E-2</v>
      </c>
      <c r="Y594" s="24">
        <v>4.1503000000000005E-2</v>
      </c>
      <c r="Z594" s="24">
        <v>4.3700000000000003E-2</v>
      </c>
      <c r="AA594" s="24">
        <v>3.8199999999999998E-2</v>
      </c>
      <c r="AB594" s="204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30"/>
      <c r="B595" s="20" t="s">
        <v>272</v>
      </c>
      <c r="C595" s="12"/>
      <c r="D595" s="208">
        <v>4.1166666666666664E-2</v>
      </c>
      <c r="E595" s="208">
        <v>3.9155333333333327E-2</v>
      </c>
      <c r="F595" s="208">
        <v>4.0766666666666666E-2</v>
      </c>
      <c r="G595" s="208">
        <v>4.2766666666666675E-2</v>
      </c>
      <c r="H595" s="208">
        <v>4.067872222222222E-2</v>
      </c>
      <c r="I595" s="208">
        <v>3.9366666666666668E-2</v>
      </c>
      <c r="J595" s="208">
        <v>3.8383333333333332E-2</v>
      </c>
      <c r="K595" s="208">
        <v>3.676666666666667E-2</v>
      </c>
      <c r="L595" s="208">
        <v>4.0799999999999996E-2</v>
      </c>
      <c r="M595" s="208">
        <v>3.8583333333333331E-2</v>
      </c>
      <c r="N595" s="208">
        <v>3.9233333333333335E-2</v>
      </c>
      <c r="O595" s="208">
        <v>3.8133333333333339E-2</v>
      </c>
      <c r="P595" s="208">
        <v>3.85E-2</v>
      </c>
      <c r="Q595" s="208">
        <v>3.9916666666666663E-2</v>
      </c>
      <c r="R595" s="208">
        <v>3.9284405969053582E-2</v>
      </c>
      <c r="S595" s="208">
        <v>3.8583333333333331E-2</v>
      </c>
      <c r="T595" s="208">
        <v>3.6549999999999999E-2</v>
      </c>
      <c r="U595" s="208">
        <v>3.6886666666666658E-2</v>
      </c>
      <c r="V595" s="208">
        <v>3.9600000000000003E-2</v>
      </c>
      <c r="W595" s="208">
        <v>3.8199999999999998E-2</v>
      </c>
      <c r="X595" s="208">
        <v>3.925E-2</v>
      </c>
      <c r="Y595" s="208">
        <v>4.153600000000001E-2</v>
      </c>
      <c r="Z595" s="208">
        <v>4.2800000000000005E-2</v>
      </c>
      <c r="AA595" s="208">
        <v>3.871666666666667E-2</v>
      </c>
      <c r="AB595" s="204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30"/>
      <c r="B596" s="3" t="s">
        <v>273</v>
      </c>
      <c r="C596" s="29"/>
      <c r="D596" s="24">
        <v>4.1050000000000003E-2</v>
      </c>
      <c r="E596" s="24">
        <v>3.9160500000000001E-2</v>
      </c>
      <c r="F596" s="24">
        <v>4.0599999999999997E-2</v>
      </c>
      <c r="G596" s="24">
        <v>4.2700000000000002E-2</v>
      </c>
      <c r="H596" s="24">
        <v>4.0726083333333336E-2</v>
      </c>
      <c r="I596" s="24">
        <v>3.9099999999999996E-2</v>
      </c>
      <c r="J596" s="24">
        <v>3.8350000000000002E-2</v>
      </c>
      <c r="K596" s="24">
        <v>3.6850000000000001E-2</v>
      </c>
      <c r="L596" s="24">
        <v>4.0900000000000006E-2</v>
      </c>
      <c r="M596" s="24">
        <v>3.8500000000000006E-2</v>
      </c>
      <c r="N596" s="24">
        <v>3.9050000000000001E-2</v>
      </c>
      <c r="O596" s="24">
        <v>3.7999999999999999E-2</v>
      </c>
      <c r="P596" s="24">
        <v>3.8400000000000004E-2</v>
      </c>
      <c r="Q596" s="24">
        <v>3.9900000000000005E-2</v>
      </c>
      <c r="R596" s="24">
        <v>3.9374716944291135E-2</v>
      </c>
      <c r="S596" s="24">
        <v>3.755E-2</v>
      </c>
      <c r="T596" s="24">
        <v>3.6549999999999999E-2</v>
      </c>
      <c r="U596" s="24">
        <v>3.6815000000000001E-2</v>
      </c>
      <c r="V596" s="24">
        <v>3.95E-2</v>
      </c>
      <c r="W596" s="24">
        <v>3.8150000000000003E-2</v>
      </c>
      <c r="X596" s="24">
        <v>3.9199999999999999E-2</v>
      </c>
      <c r="Y596" s="24">
        <v>4.1668000000000004E-2</v>
      </c>
      <c r="Z596" s="24">
        <v>4.2649999999999993E-2</v>
      </c>
      <c r="AA596" s="24">
        <v>3.8849999999999996E-2</v>
      </c>
      <c r="AB596" s="204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30"/>
      <c r="B597" s="3" t="s">
        <v>274</v>
      </c>
      <c r="C597" s="29"/>
      <c r="D597" s="24">
        <v>5.3166405433004973E-4</v>
      </c>
      <c r="E597" s="24">
        <v>1.227984799037296E-4</v>
      </c>
      <c r="F597" s="24">
        <v>5.2788887719544433E-4</v>
      </c>
      <c r="G597" s="24">
        <v>6.653319973266488E-4</v>
      </c>
      <c r="H597" s="24">
        <v>3.2828440695813232E-4</v>
      </c>
      <c r="I597" s="24">
        <v>7.5011110288187763E-4</v>
      </c>
      <c r="J597" s="24">
        <v>3.9707262140150842E-4</v>
      </c>
      <c r="K597" s="24">
        <v>6.4394616752230674E-4</v>
      </c>
      <c r="L597" s="24">
        <v>4.2426406871193056E-4</v>
      </c>
      <c r="M597" s="24">
        <v>6.4935865795927392E-4</v>
      </c>
      <c r="N597" s="24">
        <v>1.4278188493876472E-3</v>
      </c>
      <c r="O597" s="24">
        <v>4.3204937989385752E-4</v>
      </c>
      <c r="P597" s="24">
        <v>7.5365774725667106E-4</v>
      </c>
      <c r="Q597" s="24">
        <v>3.9200340134578753E-4</v>
      </c>
      <c r="R597" s="24">
        <v>4.104593157631602E-4</v>
      </c>
      <c r="S597" s="24">
        <v>2.7242736034889504E-3</v>
      </c>
      <c r="T597" s="24">
        <v>5.0099900199501442E-4</v>
      </c>
      <c r="U597" s="24">
        <v>3.0884731934511931E-4</v>
      </c>
      <c r="V597" s="24">
        <v>2.4494897427831632E-4</v>
      </c>
      <c r="W597" s="24">
        <v>2.5298221281346933E-4</v>
      </c>
      <c r="X597" s="24">
        <v>2.4289915602982191E-4</v>
      </c>
      <c r="Y597" s="24">
        <v>5.9244982909947722E-4</v>
      </c>
      <c r="Z597" s="24">
        <v>6.2609903369994211E-4</v>
      </c>
      <c r="AA597" s="24">
        <v>4.1673332800085507E-4</v>
      </c>
      <c r="AB597" s="204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30"/>
      <c r="B598" s="3" t="s">
        <v>87</v>
      </c>
      <c r="C598" s="29"/>
      <c r="D598" s="13">
        <v>1.291491629951538E-2</v>
      </c>
      <c r="E598" s="13">
        <v>3.1361878306164241E-3</v>
      </c>
      <c r="F598" s="13">
        <v>1.2949032147067318E-2</v>
      </c>
      <c r="G598" s="13">
        <v>1.5557256367731458E-2</v>
      </c>
      <c r="H598" s="13">
        <v>8.070174996273485E-3</v>
      </c>
      <c r="I598" s="13">
        <v>1.9054473400894435E-2</v>
      </c>
      <c r="J598" s="13">
        <v>1.0344922832866046E-2</v>
      </c>
      <c r="K598" s="13">
        <v>1.7514401655185131E-2</v>
      </c>
      <c r="L598" s="13">
        <v>1.0398629135096338E-2</v>
      </c>
      <c r="M598" s="13">
        <v>1.6830030011903429E-2</v>
      </c>
      <c r="N598" s="13">
        <v>3.6393003807671548E-2</v>
      </c>
      <c r="O598" s="13">
        <v>1.13299662559578E-2</v>
      </c>
      <c r="P598" s="13">
        <v>1.9575525902770678E-2</v>
      </c>
      <c r="Q598" s="13">
        <v>9.820544501355848E-3</v>
      </c>
      <c r="R598" s="13">
        <v>1.0448403269391443E-2</v>
      </c>
      <c r="S598" s="13">
        <v>7.0607523200577546E-2</v>
      </c>
      <c r="T598" s="13">
        <v>1.3707223036799301E-2</v>
      </c>
      <c r="U598" s="13">
        <v>8.3728714805291725E-3</v>
      </c>
      <c r="V598" s="13">
        <v>6.1855801585433412E-3</v>
      </c>
      <c r="W598" s="13">
        <v>6.6225710160594071E-3</v>
      </c>
      <c r="X598" s="13">
        <v>6.1885135294222141E-3</v>
      </c>
      <c r="Y598" s="13">
        <v>1.4263526316917302E-2</v>
      </c>
      <c r="Z598" s="13">
        <v>1.4628482095793038E-2</v>
      </c>
      <c r="AA598" s="13">
        <v>1.0763667533384116E-2</v>
      </c>
      <c r="AB598" s="152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275</v>
      </c>
      <c r="C599" s="29"/>
      <c r="D599" s="13">
        <v>4.6338778705697914E-2</v>
      </c>
      <c r="E599" s="13">
        <v>-4.7835548223199575E-3</v>
      </c>
      <c r="F599" s="13">
        <v>3.6171924175764092E-2</v>
      </c>
      <c r="G599" s="13">
        <v>8.7006196825433646E-2</v>
      </c>
      <c r="H599" s="13">
        <v>3.3936628242307698E-2</v>
      </c>
      <c r="I599" s="13">
        <v>5.8793332099527085E-4</v>
      </c>
      <c r="J599" s="13">
        <v>-2.440558406509219E-2</v>
      </c>
      <c r="K599" s="13">
        <v>-6.5496621123575016E-2</v>
      </c>
      <c r="L599" s="13">
        <v>3.7019162053258281E-2</v>
      </c>
      <c r="M599" s="13">
        <v>-1.9322156800125279E-2</v>
      </c>
      <c r="N599" s="13">
        <v>-2.8010181889825958E-3</v>
      </c>
      <c r="O599" s="13">
        <v>-3.0759868146300717E-2</v>
      </c>
      <c r="P599" s="13">
        <v>-2.1440251493861529E-2</v>
      </c>
      <c r="Q599" s="13">
        <v>1.4567358299654387E-2</v>
      </c>
      <c r="R599" s="13">
        <v>-1.502898044412504E-3</v>
      </c>
      <c r="S599" s="13">
        <v>-1.9322156800125279E-2</v>
      </c>
      <c r="T599" s="13">
        <v>-7.1003667327289244E-2</v>
      </c>
      <c r="U599" s="13">
        <v>-6.2446564764595092E-2</v>
      </c>
      <c r="V599" s="13">
        <v>6.518598463456815E-3</v>
      </c>
      <c r="W599" s="13">
        <v>-2.9065392391312006E-2</v>
      </c>
      <c r="X599" s="13">
        <v>-2.3773992502353902E-3</v>
      </c>
      <c r="Y599" s="13">
        <v>5.5726174388337046E-2</v>
      </c>
      <c r="Z599" s="13">
        <v>8.7853434702928057E-2</v>
      </c>
      <c r="AA599" s="13">
        <v>-1.593320529014719E-2</v>
      </c>
      <c r="AB599" s="152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276</v>
      </c>
      <c r="C600" s="47"/>
      <c r="D600" s="45">
        <v>1.37</v>
      </c>
      <c r="E600" s="45">
        <v>0.06</v>
      </c>
      <c r="F600" s="45">
        <v>1.08</v>
      </c>
      <c r="G600" s="45">
        <v>2.5</v>
      </c>
      <c r="H600" s="45">
        <v>1.02</v>
      </c>
      <c r="I600" s="45">
        <v>0.09</v>
      </c>
      <c r="J600" s="45">
        <v>0.61</v>
      </c>
      <c r="K600" s="45">
        <v>1.76</v>
      </c>
      <c r="L600" s="45">
        <v>1.1100000000000001</v>
      </c>
      <c r="M600" s="45">
        <v>0.47</v>
      </c>
      <c r="N600" s="45">
        <v>0.01</v>
      </c>
      <c r="O600" s="45">
        <v>0.79</v>
      </c>
      <c r="P600" s="45">
        <v>0.53</v>
      </c>
      <c r="Q600" s="45">
        <v>0.48</v>
      </c>
      <c r="R600" s="45">
        <v>0.03</v>
      </c>
      <c r="S600" s="45">
        <v>0.46</v>
      </c>
      <c r="T600" s="45">
        <v>1.91</v>
      </c>
      <c r="U600" s="45">
        <v>1.67</v>
      </c>
      <c r="V600" s="45">
        <v>0.25</v>
      </c>
      <c r="W600" s="45">
        <v>0.74</v>
      </c>
      <c r="X600" s="45">
        <v>0.01</v>
      </c>
      <c r="Y600" s="45">
        <v>1.63</v>
      </c>
      <c r="Z600" s="45">
        <v>2.5299999999999998</v>
      </c>
      <c r="AA600" s="45">
        <v>0.37</v>
      </c>
      <c r="AB600" s="152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BM601" s="55"/>
    </row>
    <row r="602" spans="1:65" ht="15">
      <c r="B602" s="8" t="s">
        <v>519</v>
      </c>
      <c r="BM602" s="28" t="s">
        <v>67</v>
      </c>
    </row>
    <row r="603" spans="1:65" ht="15">
      <c r="A603" s="25" t="s">
        <v>26</v>
      </c>
      <c r="B603" s="18" t="s">
        <v>111</v>
      </c>
      <c r="C603" s="15" t="s">
        <v>112</v>
      </c>
      <c r="D603" s="16" t="s">
        <v>232</v>
      </c>
      <c r="E603" s="17" t="s">
        <v>232</v>
      </c>
      <c r="F603" s="17" t="s">
        <v>232</v>
      </c>
      <c r="G603" s="17" t="s">
        <v>232</v>
      </c>
      <c r="H603" s="17" t="s">
        <v>232</v>
      </c>
      <c r="I603" s="17" t="s">
        <v>232</v>
      </c>
      <c r="J603" s="17" t="s">
        <v>232</v>
      </c>
      <c r="K603" s="17" t="s">
        <v>232</v>
      </c>
      <c r="L603" s="17" t="s">
        <v>232</v>
      </c>
      <c r="M603" s="17" t="s">
        <v>232</v>
      </c>
      <c r="N603" s="17" t="s">
        <v>232</v>
      </c>
      <c r="O603" s="17" t="s">
        <v>232</v>
      </c>
      <c r="P603" s="17" t="s">
        <v>232</v>
      </c>
      <c r="Q603" s="17" t="s">
        <v>232</v>
      </c>
      <c r="R603" s="17" t="s">
        <v>232</v>
      </c>
      <c r="S603" s="17" t="s">
        <v>232</v>
      </c>
      <c r="T603" s="17" t="s">
        <v>232</v>
      </c>
      <c r="U603" s="17" t="s">
        <v>232</v>
      </c>
      <c r="V603" s="17" t="s">
        <v>232</v>
      </c>
      <c r="W603" s="17" t="s">
        <v>232</v>
      </c>
      <c r="X603" s="17" t="s">
        <v>232</v>
      </c>
      <c r="Y603" s="17" t="s">
        <v>232</v>
      </c>
      <c r="Z603" s="17" t="s">
        <v>232</v>
      </c>
      <c r="AA603" s="17" t="s">
        <v>232</v>
      </c>
      <c r="AB603" s="17" t="s">
        <v>232</v>
      </c>
      <c r="AC603" s="15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9" t="s">
        <v>233</v>
      </c>
      <c r="C604" s="9" t="s">
        <v>233</v>
      </c>
      <c r="D604" s="150" t="s">
        <v>235</v>
      </c>
      <c r="E604" s="151" t="s">
        <v>238</v>
      </c>
      <c r="F604" s="151" t="s">
        <v>239</v>
      </c>
      <c r="G604" s="151" t="s">
        <v>240</v>
      </c>
      <c r="H604" s="151" t="s">
        <v>241</v>
      </c>
      <c r="I604" s="151" t="s">
        <v>242</v>
      </c>
      <c r="J604" s="151" t="s">
        <v>243</v>
      </c>
      <c r="K604" s="151" t="s">
        <v>244</v>
      </c>
      <c r="L604" s="151" t="s">
        <v>245</v>
      </c>
      <c r="M604" s="151" t="s">
        <v>246</v>
      </c>
      <c r="N604" s="151" t="s">
        <v>247</v>
      </c>
      <c r="O604" s="151" t="s">
        <v>248</v>
      </c>
      <c r="P604" s="151" t="s">
        <v>249</v>
      </c>
      <c r="Q604" s="151" t="s">
        <v>250</v>
      </c>
      <c r="R604" s="151" t="s">
        <v>252</v>
      </c>
      <c r="S604" s="151" t="s">
        <v>253</v>
      </c>
      <c r="T604" s="151" t="s">
        <v>254</v>
      </c>
      <c r="U604" s="151" t="s">
        <v>258</v>
      </c>
      <c r="V604" s="151" t="s">
        <v>259</v>
      </c>
      <c r="W604" s="151" t="s">
        <v>260</v>
      </c>
      <c r="X604" s="151" t="s">
        <v>279</v>
      </c>
      <c r="Y604" s="151" t="s">
        <v>262</v>
      </c>
      <c r="Z604" s="151" t="s">
        <v>303</v>
      </c>
      <c r="AA604" s="151" t="s">
        <v>280</v>
      </c>
      <c r="AB604" s="151" t="s">
        <v>264</v>
      </c>
      <c r="AC604" s="15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 t="s">
        <v>3</v>
      </c>
    </row>
    <row r="605" spans="1:65">
      <c r="A605" s="30"/>
      <c r="B605" s="19"/>
      <c r="C605" s="9"/>
      <c r="D605" s="10" t="s">
        <v>300</v>
      </c>
      <c r="E605" s="11" t="s">
        <v>300</v>
      </c>
      <c r="F605" s="11" t="s">
        <v>301</v>
      </c>
      <c r="G605" s="11" t="s">
        <v>115</v>
      </c>
      <c r="H605" s="11" t="s">
        <v>115</v>
      </c>
      <c r="I605" s="11" t="s">
        <v>300</v>
      </c>
      <c r="J605" s="11" t="s">
        <v>300</v>
      </c>
      <c r="K605" s="11" t="s">
        <v>301</v>
      </c>
      <c r="L605" s="11" t="s">
        <v>301</v>
      </c>
      <c r="M605" s="11" t="s">
        <v>301</v>
      </c>
      <c r="N605" s="11" t="s">
        <v>301</v>
      </c>
      <c r="O605" s="11" t="s">
        <v>301</v>
      </c>
      <c r="P605" s="11" t="s">
        <v>300</v>
      </c>
      <c r="Q605" s="11" t="s">
        <v>300</v>
      </c>
      <c r="R605" s="11" t="s">
        <v>301</v>
      </c>
      <c r="S605" s="11" t="s">
        <v>300</v>
      </c>
      <c r="T605" s="11" t="s">
        <v>300</v>
      </c>
      <c r="U605" s="11" t="s">
        <v>115</v>
      </c>
      <c r="V605" s="11" t="s">
        <v>300</v>
      </c>
      <c r="W605" s="11" t="s">
        <v>301</v>
      </c>
      <c r="X605" s="11" t="s">
        <v>301</v>
      </c>
      <c r="Y605" s="11" t="s">
        <v>300</v>
      </c>
      <c r="Z605" s="11" t="s">
        <v>115</v>
      </c>
      <c r="AA605" s="11" t="s">
        <v>115</v>
      </c>
      <c r="AB605" s="11" t="s">
        <v>300</v>
      </c>
      <c r="AC605" s="152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9"/>
      <c r="C606" s="9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15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3</v>
      </c>
    </row>
    <row r="607" spans="1:65">
      <c r="A607" s="30"/>
      <c r="B607" s="18">
        <v>1</v>
      </c>
      <c r="C607" s="14">
        <v>1</v>
      </c>
      <c r="D607" s="22">
        <v>1</v>
      </c>
      <c r="E607" s="153">
        <v>2</v>
      </c>
      <c r="F607" s="153" t="s">
        <v>102</v>
      </c>
      <c r="G607" s="153" t="s">
        <v>103</v>
      </c>
      <c r="H607" s="22">
        <v>0.9</v>
      </c>
      <c r="I607" s="22">
        <v>0.98</v>
      </c>
      <c r="J607" s="22">
        <v>0.9</v>
      </c>
      <c r="K607" s="153">
        <v>1.6</v>
      </c>
      <c r="L607" s="22">
        <v>0.88</v>
      </c>
      <c r="M607" s="22">
        <v>1</v>
      </c>
      <c r="N607" s="22">
        <v>0.98</v>
      </c>
      <c r="O607" s="22">
        <v>0.95</v>
      </c>
      <c r="P607" s="22">
        <v>1.08</v>
      </c>
      <c r="Q607" s="22">
        <v>1.0051592869716381</v>
      </c>
      <c r="R607" s="22">
        <v>1.01</v>
      </c>
      <c r="S607" s="153">
        <v>0.99099999999999988</v>
      </c>
      <c r="T607" s="22">
        <v>1.1399999999999999</v>
      </c>
      <c r="U607" s="153" t="s">
        <v>102</v>
      </c>
      <c r="V607" s="22">
        <v>1.03</v>
      </c>
      <c r="W607" s="22">
        <v>1.1000000000000001</v>
      </c>
      <c r="X607" s="22">
        <v>0.98</v>
      </c>
      <c r="Y607" s="153">
        <v>0.79500000000000004</v>
      </c>
      <c r="Z607" s="153" t="s">
        <v>104</v>
      </c>
      <c r="AA607" s="153">
        <v>2.6524000000000001</v>
      </c>
      <c r="AB607" s="22">
        <v>0.97155999999999987</v>
      </c>
      <c r="AC607" s="15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>
        <v>1</v>
      </c>
      <c r="C608" s="9">
        <v>2</v>
      </c>
      <c r="D608" s="11">
        <v>1.1000000000000001</v>
      </c>
      <c r="E608" s="154">
        <v>2</v>
      </c>
      <c r="F608" s="154" t="s">
        <v>102</v>
      </c>
      <c r="G608" s="154" t="s">
        <v>103</v>
      </c>
      <c r="H608" s="11">
        <v>1</v>
      </c>
      <c r="I608" s="11">
        <v>1.0900000000000001</v>
      </c>
      <c r="J608" s="11">
        <v>0.8</v>
      </c>
      <c r="K608" s="154">
        <v>1.7</v>
      </c>
      <c r="L608" s="11">
        <v>0.9</v>
      </c>
      <c r="M608" s="11">
        <v>0.88</v>
      </c>
      <c r="N608" s="11">
        <v>0.95</v>
      </c>
      <c r="O608" s="11">
        <v>0.94</v>
      </c>
      <c r="P608" s="11">
        <v>0.89</v>
      </c>
      <c r="Q608" s="11">
        <v>1.0247103805761497</v>
      </c>
      <c r="R608" s="11">
        <v>0.98</v>
      </c>
      <c r="S608" s="154">
        <v>1.2490000000000001</v>
      </c>
      <c r="T608" s="11">
        <v>1.01</v>
      </c>
      <c r="U608" s="154" t="s">
        <v>102</v>
      </c>
      <c r="V608" s="11">
        <v>0.9900000000000001</v>
      </c>
      <c r="W608" s="11">
        <v>1.04</v>
      </c>
      <c r="X608" s="11">
        <v>0.91</v>
      </c>
      <c r="Y608" s="154">
        <v>0.75180000000000002</v>
      </c>
      <c r="Z608" s="154" t="s">
        <v>104</v>
      </c>
      <c r="AA608" s="154">
        <v>2.569</v>
      </c>
      <c r="AB608" s="11">
        <v>0.99217999999999984</v>
      </c>
      <c r="AC608" s="15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31</v>
      </c>
    </row>
    <row r="609" spans="1:65">
      <c r="A609" s="30"/>
      <c r="B609" s="19">
        <v>1</v>
      </c>
      <c r="C609" s="9">
        <v>3</v>
      </c>
      <c r="D609" s="11">
        <v>1</v>
      </c>
      <c r="E609" s="154">
        <v>2</v>
      </c>
      <c r="F609" s="154" t="s">
        <v>102</v>
      </c>
      <c r="G609" s="154" t="s">
        <v>103</v>
      </c>
      <c r="H609" s="11">
        <v>1</v>
      </c>
      <c r="I609" s="11">
        <v>1.1200000000000001</v>
      </c>
      <c r="J609" s="11">
        <v>0.9</v>
      </c>
      <c r="K609" s="154">
        <v>1.9</v>
      </c>
      <c r="L609" s="11">
        <v>0.92</v>
      </c>
      <c r="M609" s="11">
        <v>0.9900000000000001</v>
      </c>
      <c r="N609" s="11">
        <v>1.04</v>
      </c>
      <c r="O609" s="11">
        <v>0.96</v>
      </c>
      <c r="P609" s="11">
        <v>0.9900000000000001</v>
      </c>
      <c r="Q609" s="11">
        <v>1.0027651593679792</v>
      </c>
      <c r="R609" s="11">
        <v>1</v>
      </c>
      <c r="S609" s="154">
        <v>1.54</v>
      </c>
      <c r="T609" s="11">
        <v>0.98</v>
      </c>
      <c r="U609" s="154" t="s">
        <v>102</v>
      </c>
      <c r="V609" s="11">
        <v>1.08</v>
      </c>
      <c r="W609" s="11">
        <v>1</v>
      </c>
      <c r="X609" s="11">
        <v>0.97000000000000008</v>
      </c>
      <c r="Y609" s="154">
        <v>0.7107</v>
      </c>
      <c r="Z609" s="154" t="s">
        <v>104</v>
      </c>
      <c r="AA609" s="154">
        <v>2.569</v>
      </c>
      <c r="AB609" s="11">
        <v>0.98710000000000009</v>
      </c>
      <c r="AC609" s="152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16</v>
      </c>
    </row>
    <row r="610" spans="1:65">
      <c r="A610" s="30"/>
      <c r="B610" s="19">
        <v>1</v>
      </c>
      <c r="C610" s="9">
        <v>4</v>
      </c>
      <c r="D610" s="11">
        <v>1</v>
      </c>
      <c r="E610" s="148">
        <v>1.5</v>
      </c>
      <c r="F610" s="154" t="s">
        <v>102</v>
      </c>
      <c r="G610" s="154" t="s">
        <v>103</v>
      </c>
      <c r="H610" s="11">
        <v>0.9</v>
      </c>
      <c r="I610" s="11">
        <v>1.0900000000000001</v>
      </c>
      <c r="J610" s="11">
        <v>0.9</v>
      </c>
      <c r="K610" s="154">
        <v>1.7</v>
      </c>
      <c r="L610" s="11">
        <v>0.89</v>
      </c>
      <c r="M610" s="11">
        <v>0.96</v>
      </c>
      <c r="N610" s="11">
        <v>0.97000000000000008</v>
      </c>
      <c r="O610" s="11">
        <v>0.93</v>
      </c>
      <c r="P610" s="11">
        <v>0.9900000000000001</v>
      </c>
      <c r="Q610" s="11">
        <v>0.98976658881021617</v>
      </c>
      <c r="R610" s="11">
        <v>1.06</v>
      </c>
      <c r="S610" s="154">
        <v>1.581</v>
      </c>
      <c r="T610" s="11">
        <v>1.02</v>
      </c>
      <c r="U610" s="154" t="s">
        <v>102</v>
      </c>
      <c r="V610" s="11">
        <v>0.96</v>
      </c>
      <c r="W610" s="11">
        <v>1.05</v>
      </c>
      <c r="X610" s="11">
        <v>0.92</v>
      </c>
      <c r="Y610" s="154">
        <v>0.77769999999999995</v>
      </c>
      <c r="Z610" s="154" t="s">
        <v>104</v>
      </c>
      <c r="AA610" s="154">
        <v>2.7357999999999998</v>
      </c>
      <c r="AB610" s="11">
        <v>0.95106999999999997</v>
      </c>
      <c r="AC610" s="152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0.98575745240448076</v>
      </c>
    </row>
    <row r="611" spans="1:65">
      <c r="A611" s="30"/>
      <c r="B611" s="19">
        <v>1</v>
      </c>
      <c r="C611" s="9">
        <v>5</v>
      </c>
      <c r="D611" s="11">
        <v>1</v>
      </c>
      <c r="E611" s="154">
        <v>2</v>
      </c>
      <c r="F611" s="154" t="s">
        <v>102</v>
      </c>
      <c r="G611" s="154" t="s">
        <v>103</v>
      </c>
      <c r="H611" s="11">
        <v>0.9</v>
      </c>
      <c r="I611" s="11">
        <v>1.1000000000000001</v>
      </c>
      <c r="J611" s="11">
        <v>1</v>
      </c>
      <c r="K611" s="154">
        <v>1.6</v>
      </c>
      <c r="L611" s="11">
        <v>0.9</v>
      </c>
      <c r="M611" s="11">
        <v>0.93</v>
      </c>
      <c r="N611" s="11">
        <v>1</v>
      </c>
      <c r="O611" s="11">
        <v>0.91</v>
      </c>
      <c r="P611" s="11">
        <v>1.1200000000000001</v>
      </c>
      <c r="Q611" s="11">
        <v>1.0206722089288374</v>
      </c>
      <c r="R611" s="11">
        <v>1.02</v>
      </c>
      <c r="S611" s="154">
        <v>1.161</v>
      </c>
      <c r="T611" s="11">
        <v>1.04</v>
      </c>
      <c r="U611" s="154" t="s">
        <v>102</v>
      </c>
      <c r="V611" s="11">
        <v>1</v>
      </c>
      <c r="W611" s="11">
        <v>0.96</v>
      </c>
      <c r="X611" s="11">
        <v>0.88</v>
      </c>
      <c r="Y611" s="154">
        <v>0.74850000000000005</v>
      </c>
      <c r="Z611" s="154" t="s">
        <v>104</v>
      </c>
      <c r="AA611" s="154">
        <v>2.8748999999999998</v>
      </c>
      <c r="AB611" s="11">
        <v>0.92088999999999999</v>
      </c>
      <c r="AC611" s="15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43</v>
      </c>
    </row>
    <row r="612" spans="1:65">
      <c r="A612" s="30"/>
      <c r="B612" s="19">
        <v>1</v>
      </c>
      <c r="C612" s="9">
        <v>6</v>
      </c>
      <c r="D612" s="11">
        <v>1</v>
      </c>
      <c r="E612" s="154">
        <v>2</v>
      </c>
      <c r="F612" s="154" t="s">
        <v>102</v>
      </c>
      <c r="G612" s="154" t="s">
        <v>103</v>
      </c>
      <c r="H612" s="11">
        <v>1</v>
      </c>
      <c r="I612" s="11">
        <v>1.18</v>
      </c>
      <c r="J612" s="11">
        <v>0.9</v>
      </c>
      <c r="K612" s="154">
        <v>1.8</v>
      </c>
      <c r="L612" s="11">
        <v>0.95</v>
      </c>
      <c r="M612" s="11">
        <v>0.89</v>
      </c>
      <c r="N612" s="11">
        <v>0.95</v>
      </c>
      <c r="O612" s="11">
        <v>0.93</v>
      </c>
      <c r="P612" s="11">
        <v>1.0900000000000001</v>
      </c>
      <c r="Q612" s="11">
        <v>0.9742718061753336</v>
      </c>
      <c r="R612" s="11">
        <v>0.97000000000000008</v>
      </c>
      <c r="S612" s="154">
        <v>1.208</v>
      </c>
      <c r="T612" s="11">
        <v>1.07</v>
      </c>
      <c r="U612" s="154" t="s">
        <v>102</v>
      </c>
      <c r="V612" s="11">
        <v>1.01</v>
      </c>
      <c r="W612" s="11">
        <v>1.06</v>
      </c>
      <c r="X612" s="11">
        <v>1.06</v>
      </c>
      <c r="Y612" s="154">
        <v>0.78310000000000002</v>
      </c>
      <c r="Z612" s="154" t="s">
        <v>104</v>
      </c>
      <c r="AA612" s="154">
        <v>2.5133000000000001</v>
      </c>
      <c r="AB612" s="11">
        <v>0.97257000000000005</v>
      </c>
      <c r="AC612" s="15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20" t="s">
        <v>272</v>
      </c>
      <c r="C613" s="12"/>
      <c r="D613" s="23">
        <v>1.0166666666666666</v>
      </c>
      <c r="E613" s="23">
        <v>1.9166666666666667</v>
      </c>
      <c r="F613" s="23" t="s">
        <v>686</v>
      </c>
      <c r="G613" s="23" t="s">
        <v>686</v>
      </c>
      <c r="H613" s="23">
        <v>0.95000000000000007</v>
      </c>
      <c r="I613" s="23">
        <v>1.0933333333333335</v>
      </c>
      <c r="J613" s="23">
        <v>0.9</v>
      </c>
      <c r="K613" s="23">
        <v>1.7166666666666668</v>
      </c>
      <c r="L613" s="23">
        <v>0.90666666666666673</v>
      </c>
      <c r="M613" s="23">
        <v>0.94166666666666654</v>
      </c>
      <c r="N613" s="23">
        <v>0.98166666666666658</v>
      </c>
      <c r="O613" s="23">
        <v>0.93666666666666654</v>
      </c>
      <c r="P613" s="23">
        <v>1.0266666666666666</v>
      </c>
      <c r="Q613" s="23">
        <v>1.002890905138359</v>
      </c>
      <c r="R613" s="23">
        <v>1.0066666666666666</v>
      </c>
      <c r="S613" s="23">
        <v>1.2883333333333333</v>
      </c>
      <c r="T613" s="23">
        <v>1.0433333333333334</v>
      </c>
      <c r="U613" s="23" t="s">
        <v>686</v>
      </c>
      <c r="V613" s="23">
        <v>1.0116666666666667</v>
      </c>
      <c r="W613" s="23">
        <v>1.0350000000000001</v>
      </c>
      <c r="X613" s="23">
        <v>0.95333333333333348</v>
      </c>
      <c r="Y613" s="23">
        <v>0.76113333333333333</v>
      </c>
      <c r="Z613" s="23" t="s">
        <v>686</v>
      </c>
      <c r="AA613" s="23">
        <v>2.6524000000000001</v>
      </c>
      <c r="AB613" s="23">
        <v>0.96589499999999984</v>
      </c>
      <c r="AC613" s="15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273</v>
      </c>
      <c r="C614" s="29"/>
      <c r="D614" s="11">
        <v>1</v>
      </c>
      <c r="E614" s="11">
        <v>2</v>
      </c>
      <c r="F614" s="11" t="s">
        <v>686</v>
      </c>
      <c r="G614" s="11" t="s">
        <v>686</v>
      </c>
      <c r="H614" s="11">
        <v>0.95</v>
      </c>
      <c r="I614" s="11">
        <v>1.0950000000000002</v>
      </c>
      <c r="J614" s="11">
        <v>0.9</v>
      </c>
      <c r="K614" s="11">
        <v>1.7</v>
      </c>
      <c r="L614" s="11">
        <v>0.9</v>
      </c>
      <c r="M614" s="11">
        <v>0.94500000000000006</v>
      </c>
      <c r="N614" s="11">
        <v>0.97500000000000009</v>
      </c>
      <c r="O614" s="11">
        <v>0.93500000000000005</v>
      </c>
      <c r="P614" s="11">
        <v>1.0350000000000001</v>
      </c>
      <c r="Q614" s="11">
        <v>1.0039622231698087</v>
      </c>
      <c r="R614" s="11">
        <v>1.0049999999999999</v>
      </c>
      <c r="S614" s="11">
        <v>1.2284999999999999</v>
      </c>
      <c r="T614" s="11">
        <v>1.03</v>
      </c>
      <c r="U614" s="11" t="s">
        <v>686</v>
      </c>
      <c r="V614" s="11">
        <v>1.0049999999999999</v>
      </c>
      <c r="W614" s="11">
        <v>1.0449999999999999</v>
      </c>
      <c r="X614" s="11">
        <v>0.94500000000000006</v>
      </c>
      <c r="Y614" s="11">
        <v>0.76475000000000004</v>
      </c>
      <c r="Z614" s="11" t="s">
        <v>686</v>
      </c>
      <c r="AA614" s="11">
        <v>2.6107</v>
      </c>
      <c r="AB614" s="11">
        <v>0.97206499999999996</v>
      </c>
      <c r="AC614" s="15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274</v>
      </c>
      <c r="C615" s="29"/>
      <c r="D615" s="24">
        <v>4.0824829046386339E-2</v>
      </c>
      <c r="E615" s="24">
        <v>0.20412414523193148</v>
      </c>
      <c r="F615" s="24" t="s">
        <v>686</v>
      </c>
      <c r="G615" s="24" t="s">
        <v>686</v>
      </c>
      <c r="H615" s="24">
        <v>5.4772255750516599E-2</v>
      </c>
      <c r="I615" s="24">
        <v>6.5012819248719447E-2</v>
      </c>
      <c r="J615" s="24">
        <v>6.3245553203367569E-2</v>
      </c>
      <c r="K615" s="24">
        <v>0.11690451944500116</v>
      </c>
      <c r="L615" s="24">
        <v>2.5033311140691433E-2</v>
      </c>
      <c r="M615" s="24">
        <v>5.036533199202272E-2</v>
      </c>
      <c r="N615" s="24">
        <v>3.4302575219167852E-2</v>
      </c>
      <c r="O615" s="24">
        <v>1.7511900715418229E-2</v>
      </c>
      <c r="P615" s="24">
        <v>8.5945719303911067E-2</v>
      </c>
      <c r="Q615" s="24">
        <v>1.8914154200209695E-2</v>
      </c>
      <c r="R615" s="24">
        <v>3.2041639575194451E-2</v>
      </c>
      <c r="S615" s="24">
        <v>0.22874061000763768</v>
      </c>
      <c r="T615" s="24">
        <v>5.6095157247900311E-2</v>
      </c>
      <c r="U615" s="24" t="s">
        <v>686</v>
      </c>
      <c r="V615" s="24">
        <v>4.0702170294305791E-2</v>
      </c>
      <c r="W615" s="24">
        <v>4.8887626246321307E-2</v>
      </c>
      <c r="X615" s="24">
        <v>6.4394616752230682E-2</v>
      </c>
      <c r="Y615" s="24">
        <v>3.0640409048618568E-2</v>
      </c>
      <c r="Z615" s="24" t="s">
        <v>686</v>
      </c>
      <c r="AA615" s="24">
        <v>0.13395651533240169</v>
      </c>
      <c r="AB615" s="24">
        <v>2.6315135378713127E-2</v>
      </c>
      <c r="AC615" s="204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5"/>
      <c r="AT615" s="205"/>
      <c r="AU615" s="205"/>
      <c r="AV615" s="205"/>
      <c r="AW615" s="205"/>
      <c r="AX615" s="205"/>
      <c r="AY615" s="205"/>
      <c r="AZ615" s="205"/>
      <c r="BA615" s="205"/>
      <c r="BB615" s="205"/>
      <c r="BC615" s="205"/>
      <c r="BD615" s="205"/>
      <c r="BE615" s="205"/>
      <c r="BF615" s="205"/>
      <c r="BG615" s="205"/>
      <c r="BH615" s="205"/>
      <c r="BI615" s="205"/>
      <c r="BJ615" s="205"/>
      <c r="BK615" s="205"/>
      <c r="BL615" s="205"/>
      <c r="BM615" s="56"/>
    </row>
    <row r="616" spans="1:65">
      <c r="A616" s="30"/>
      <c r="B616" s="3" t="s">
        <v>87</v>
      </c>
      <c r="C616" s="29"/>
      <c r="D616" s="13">
        <v>4.0155569553822629E-2</v>
      </c>
      <c r="E616" s="13">
        <v>0.1064995540340512</v>
      </c>
      <c r="F616" s="13" t="s">
        <v>686</v>
      </c>
      <c r="G616" s="13" t="s">
        <v>686</v>
      </c>
      <c r="H616" s="13">
        <v>5.7655006053175362E-2</v>
      </c>
      <c r="I616" s="13">
        <v>5.9462944434804363E-2</v>
      </c>
      <c r="J616" s="13">
        <v>7.0272836892630627E-2</v>
      </c>
      <c r="K616" s="13">
        <v>6.8099720065049218E-2</v>
      </c>
      <c r="L616" s="13">
        <v>2.7610269640468491E-2</v>
      </c>
      <c r="M616" s="13">
        <v>5.3485308310112632E-2</v>
      </c>
      <c r="N616" s="13">
        <v>3.4943200562819549E-2</v>
      </c>
      <c r="O616" s="13">
        <v>1.8695979411478537E-2</v>
      </c>
      <c r="P616" s="13">
        <v>8.3713362958354937E-2</v>
      </c>
      <c r="Q616" s="13">
        <v>1.8859632790867015E-2</v>
      </c>
      <c r="R616" s="13">
        <v>3.1829443286617007E-2</v>
      </c>
      <c r="S616" s="13">
        <v>0.17754769211459587</v>
      </c>
      <c r="T616" s="13">
        <v>5.376532643568719E-2</v>
      </c>
      <c r="U616" s="13" t="s">
        <v>686</v>
      </c>
      <c r="V616" s="13">
        <v>4.0232787770318738E-2</v>
      </c>
      <c r="W616" s="13">
        <v>4.7234421494030239E-2</v>
      </c>
      <c r="X616" s="13">
        <v>6.7546800789053146E-2</v>
      </c>
      <c r="Y616" s="13">
        <v>4.0256296376392969E-2</v>
      </c>
      <c r="Z616" s="13" t="s">
        <v>686</v>
      </c>
      <c r="AA616" s="13">
        <v>5.0503889056100773E-2</v>
      </c>
      <c r="AB616" s="13">
        <v>2.724430230896022E-2</v>
      </c>
      <c r="AC616" s="15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275</v>
      </c>
      <c r="C617" s="29"/>
      <c r="D617" s="13">
        <v>3.1355800746716511E-2</v>
      </c>
      <c r="E617" s="13">
        <v>0.94435929648971184</v>
      </c>
      <c r="F617" s="13" t="s">
        <v>686</v>
      </c>
      <c r="G617" s="13" t="s">
        <v>686</v>
      </c>
      <c r="H617" s="13">
        <v>-3.6274087826838497E-2</v>
      </c>
      <c r="I617" s="13">
        <v>0.1091301726063052</v>
      </c>
      <c r="J617" s="13">
        <v>-8.6996504257004892E-2</v>
      </c>
      <c r="K617" s="13">
        <v>0.74146963076904626</v>
      </c>
      <c r="L617" s="13">
        <v>-8.0233515399649402E-2</v>
      </c>
      <c r="M617" s="13">
        <v>-4.4727823898533026E-2</v>
      </c>
      <c r="N617" s="13">
        <v>-4.1498907543999763E-3</v>
      </c>
      <c r="O617" s="13">
        <v>-4.9800065541549698E-2</v>
      </c>
      <c r="P617" s="13">
        <v>4.1500284032749857E-2</v>
      </c>
      <c r="Q617" s="13">
        <v>1.7381002489086805E-2</v>
      </c>
      <c r="R617" s="13">
        <v>2.1211317460683388E-2</v>
      </c>
      <c r="S617" s="13">
        <v>0.3069475966839541</v>
      </c>
      <c r="T617" s="13">
        <v>5.8407756176138914E-2</v>
      </c>
      <c r="U617" s="13" t="s">
        <v>686</v>
      </c>
      <c r="V617" s="13">
        <v>2.628355910370006E-2</v>
      </c>
      <c r="W617" s="13">
        <v>4.9954020104444385E-2</v>
      </c>
      <c r="X617" s="13">
        <v>-3.2892593398160641E-2</v>
      </c>
      <c r="Y617" s="13">
        <v>-0.22786956215572041</v>
      </c>
      <c r="Z617" s="13" t="s">
        <v>686</v>
      </c>
      <c r="AA617" s="13">
        <v>1.690722746787467</v>
      </c>
      <c r="AB617" s="13">
        <v>-2.0149431643688875E-2</v>
      </c>
      <c r="AC617" s="15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46" t="s">
        <v>276</v>
      </c>
      <c r="C618" s="47"/>
      <c r="D618" s="45">
        <v>0.15</v>
      </c>
      <c r="E618" s="45">
        <v>10.06</v>
      </c>
      <c r="F618" s="45">
        <v>5.54</v>
      </c>
      <c r="G618" s="45">
        <v>0.03</v>
      </c>
      <c r="H618" s="45">
        <v>0.57999999999999996</v>
      </c>
      <c r="I618" s="45">
        <v>1</v>
      </c>
      <c r="J618" s="45">
        <v>1.1299999999999999</v>
      </c>
      <c r="K618" s="45">
        <v>7.86</v>
      </c>
      <c r="L618" s="45">
        <v>1.06</v>
      </c>
      <c r="M618" s="45">
        <v>0.67</v>
      </c>
      <c r="N618" s="45">
        <v>0.23</v>
      </c>
      <c r="O618" s="45">
        <v>0.73</v>
      </c>
      <c r="P618" s="45">
        <v>0.26</v>
      </c>
      <c r="Q618" s="45">
        <v>0</v>
      </c>
      <c r="R618" s="45">
        <v>0.04</v>
      </c>
      <c r="S618" s="45">
        <v>3.14</v>
      </c>
      <c r="T618" s="45">
        <v>0.45</v>
      </c>
      <c r="U618" s="45">
        <v>5.54</v>
      </c>
      <c r="V618" s="45">
        <v>0.1</v>
      </c>
      <c r="W618" s="45">
        <v>0.35</v>
      </c>
      <c r="X618" s="45">
        <v>0.55000000000000004</v>
      </c>
      <c r="Y618" s="45">
        <v>2.66</v>
      </c>
      <c r="Z618" s="45">
        <v>16.489999999999998</v>
      </c>
      <c r="AA618" s="45">
        <v>18.170000000000002</v>
      </c>
      <c r="AB618" s="45">
        <v>0.41</v>
      </c>
      <c r="AC618" s="15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1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BM619" s="55"/>
    </row>
    <row r="620" spans="1:65" ht="15">
      <c r="B620" s="8" t="s">
        <v>520</v>
      </c>
      <c r="BM620" s="28" t="s">
        <v>67</v>
      </c>
    </row>
    <row r="621" spans="1:65" ht="15">
      <c r="A621" s="25" t="s">
        <v>57</v>
      </c>
      <c r="B621" s="18" t="s">
        <v>111</v>
      </c>
      <c r="C621" s="15" t="s">
        <v>112</v>
      </c>
      <c r="D621" s="16" t="s">
        <v>232</v>
      </c>
      <c r="E621" s="17" t="s">
        <v>232</v>
      </c>
      <c r="F621" s="17" t="s">
        <v>232</v>
      </c>
      <c r="G621" s="17" t="s">
        <v>232</v>
      </c>
      <c r="H621" s="17" t="s">
        <v>232</v>
      </c>
      <c r="I621" s="17" t="s">
        <v>232</v>
      </c>
      <c r="J621" s="17" t="s">
        <v>232</v>
      </c>
      <c r="K621" s="17" t="s">
        <v>232</v>
      </c>
      <c r="L621" s="17" t="s">
        <v>232</v>
      </c>
      <c r="M621" s="17" t="s">
        <v>232</v>
      </c>
      <c r="N621" s="17" t="s">
        <v>232</v>
      </c>
      <c r="O621" s="17" t="s">
        <v>232</v>
      </c>
      <c r="P621" s="17" t="s">
        <v>232</v>
      </c>
      <c r="Q621" s="17" t="s">
        <v>232</v>
      </c>
      <c r="R621" s="17" t="s">
        <v>232</v>
      </c>
      <c r="S621" s="17" t="s">
        <v>232</v>
      </c>
      <c r="T621" s="17" t="s">
        <v>232</v>
      </c>
      <c r="U621" s="17" t="s">
        <v>232</v>
      </c>
      <c r="V621" s="17" t="s">
        <v>232</v>
      </c>
      <c r="W621" s="17" t="s">
        <v>232</v>
      </c>
      <c r="X621" s="17" t="s">
        <v>232</v>
      </c>
      <c r="Y621" s="17" t="s">
        <v>232</v>
      </c>
      <c r="Z621" s="17" t="s">
        <v>232</v>
      </c>
      <c r="AA621" s="152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 t="s">
        <v>233</v>
      </c>
      <c r="C622" s="9" t="s">
        <v>233</v>
      </c>
      <c r="D622" s="150" t="s">
        <v>235</v>
      </c>
      <c r="E622" s="151" t="s">
        <v>237</v>
      </c>
      <c r="F622" s="151" t="s">
        <v>238</v>
      </c>
      <c r="G622" s="151" t="s">
        <v>239</v>
      </c>
      <c r="H622" s="151" t="s">
        <v>240</v>
      </c>
      <c r="I622" s="151" t="s">
        <v>241</v>
      </c>
      <c r="J622" s="151" t="s">
        <v>242</v>
      </c>
      <c r="K622" s="151" t="s">
        <v>243</v>
      </c>
      <c r="L622" s="151" t="s">
        <v>244</v>
      </c>
      <c r="M622" s="151" t="s">
        <v>245</v>
      </c>
      <c r="N622" s="151" t="s">
        <v>246</v>
      </c>
      <c r="O622" s="151" t="s">
        <v>247</v>
      </c>
      <c r="P622" s="151" t="s">
        <v>248</v>
      </c>
      <c r="Q622" s="151" t="s">
        <v>249</v>
      </c>
      <c r="R622" s="151" t="s">
        <v>250</v>
      </c>
      <c r="S622" s="151" t="s">
        <v>252</v>
      </c>
      <c r="T622" s="151" t="s">
        <v>254</v>
      </c>
      <c r="U622" s="151" t="s">
        <v>258</v>
      </c>
      <c r="V622" s="151" t="s">
        <v>259</v>
      </c>
      <c r="W622" s="151" t="s">
        <v>260</v>
      </c>
      <c r="X622" s="151" t="s">
        <v>279</v>
      </c>
      <c r="Y622" s="151" t="s">
        <v>262</v>
      </c>
      <c r="Z622" s="151" t="s">
        <v>280</v>
      </c>
      <c r="AA622" s="152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 t="s">
        <v>1</v>
      </c>
    </row>
    <row r="623" spans="1:65">
      <c r="A623" s="30"/>
      <c r="B623" s="19"/>
      <c r="C623" s="9"/>
      <c r="D623" s="10" t="s">
        <v>300</v>
      </c>
      <c r="E623" s="11" t="s">
        <v>115</v>
      </c>
      <c r="F623" s="11" t="s">
        <v>115</v>
      </c>
      <c r="G623" s="11" t="s">
        <v>301</v>
      </c>
      <c r="H623" s="11" t="s">
        <v>115</v>
      </c>
      <c r="I623" s="11" t="s">
        <v>115</v>
      </c>
      <c r="J623" s="11" t="s">
        <v>301</v>
      </c>
      <c r="K623" s="11" t="s">
        <v>115</v>
      </c>
      <c r="L623" s="11" t="s">
        <v>301</v>
      </c>
      <c r="M623" s="11" t="s">
        <v>301</v>
      </c>
      <c r="N623" s="11" t="s">
        <v>301</v>
      </c>
      <c r="O623" s="11" t="s">
        <v>301</v>
      </c>
      <c r="P623" s="11" t="s">
        <v>301</v>
      </c>
      <c r="Q623" s="11" t="s">
        <v>300</v>
      </c>
      <c r="R623" s="11" t="s">
        <v>115</v>
      </c>
      <c r="S623" s="11" t="s">
        <v>301</v>
      </c>
      <c r="T623" s="11" t="s">
        <v>301</v>
      </c>
      <c r="U623" s="11" t="s">
        <v>115</v>
      </c>
      <c r="V623" s="11" t="s">
        <v>115</v>
      </c>
      <c r="W623" s="11" t="s">
        <v>301</v>
      </c>
      <c r="X623" s="11" t="s">
        <v>301</v>
      </c>
      <c r="Y623" s="11" t="s">
        <v>115</v>
      </c>
      <c r="Z623" s="11" t="s">
        <v>115</v>
      </c>
      <c r="AA623" s="152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</v>
      </c>
    </row>
    <row r="624" spans="1:65">
      <c r="A624" s="30"/>
      <c r="B624" s="19"/>
      <c r="C624" s="9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152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3</v>
      </c>
    </row>
    <row r="625" spans="1:65">
      <c r="A625" s="30"/>
      <c r="B625" s="18">
        <v>1</v>
      </c>
      <c r="C625" s="14">
        <v>1</v>
      </c>
      <c r="D625" s="206">
        <v>0.68190000000000006</v>
      </c>
      <c r="E625" s="206">
        <v>0.70640000000000003</v>
      </c>
      <c r="F625" s="206">
        <v>0.70000000000000007</v>
      </c>
      <c r="G625" s="210">
        <v>0.76</v>
      </c>
      <c r="H625" s="210">
        <v>0.749</v>
      </c>
      <c r="I625" s="206">
        <v>0.69099999999999995</v>
      </c>
      <c r="J625" s="206">
        <v>0.69</v>
      </c>
      <c r="K625" s="206">
        <v>0.70400000000000007</v>
      </c>
      <c r="L625" s="206">
        <v>0.68</v>
      </c>
      <c r="M625" s="206">
        <v>0.68</v>
      </c>
      <c r="N625" s="206">
        <v>0.67</v>
      </c>
      <c r="O625" s="209">
        <v>0.69</v>
      </c>
      <c r="P625" s="206">
        <v>0.69</v>
      </c>
      <c r="Q625" s="206">
        <v>0.67999999999999994</v>
      </c>
      <c r="R625" s="206">
        <v>0.64274674405611099</v>
      </c>
      <c r="S625" s="206">
        <v>0.66800000000000004</v>
      </c>
      <c r="T625" s="206">
        <v>0.67</v>
      </c>
      <c r="U625" s="206">
        <v>0.66</v>
      </c>
      <c r="V625" s="206">
        <v>0.68</v>
      </c>
      <c r="W625" s="206">
        <v>0.68</v>
      </c>
      <c r="X625" s="206">
        <v>0.67900000000000005</v>
      </c>
      <c r="Y625" s="206">
        <v>0.68070799999999998</v>
      </c>
      <c r="Z625" s="206">
        <v>0.71730000000000005</v>
      </c>
      <c r="AA625" s="204"/>
      <c r="AB625" s="205"/>
      <c r="AC625" s="205"/>
      <c r="AD625" s="205"/>
      <c r="AE625" s="205"/>
      <c r="AF625" s="205"/>
      <c r="AG625" s="205"/>
      <c r="AH625" s="205"/>
      <c r="AI625" s="205"/>
      <c r="AJ625" s="205"/>
      <c r="AK625" s="205"/>
      <c r="AL625" s="205"/>
      <c r="AM625" s="205"/>
      <c r="AN625" s="205"/>
      <c r="AO625" s="205"/>
      <c r="AP625" s="205"/>
      <c r="AQ625" s="205"/>
      <c r="AR625" s="205"/>
      <c r="AS625" s="205"/>
      <c r="AT625" s="205"/>
      <c r="AU625" s="205"/>
      <c r="AV625" s="205"/>
      <c r="AW625" s="205"/>
      <c r="AX625" s="205"/>
      <c r="AY625" s="205"/>
      <c r="AZ625" s="205"/>
      <c r="BA625" s="205"/>
      <c r="BB625" s="205"/>
      <c r="BC625" s="205"/>
      <c r="BD625" s="205"/>
      <c r="BE625" s="205"/>
      <c r="BF625" s="205"/>
      <c r="BG625" s="205"/>
      <c r="BH625" s="205"/>
      <c r="BI625" s="205"/>
      <c r="BJ625" s="205"/>
      <c r="BK625" s="205"/>
      <c r="BL625" s="205"/>
      <c r="BM625" s="207">
        <v>1</v>
      </c>
    </row>
    <row r="626" spans="1:65">
      <c r="A626" s="30"/>
      <c r="B626" s="19">
        <v>1</v>
      </c>
      <c r="C626" s="9">
        <v>2</v>
      </c>
      <c r="D626" s="24">
        <v>0.68930000000000002</v>
      </c>
      <c r="E626" s="24">
        <v>0.70483000000000007</v>
      </c>
      <c r="F626" s="24">
        <v>0.69</v>
      </c>
      <c r="G626" s="211">
        <v>0.73</v>
      </c>
      <c r="H626" s="211">
        <v>0.73</v>
      </c>
      <c r="I626" s="24">
        <v>0.68799999999999994</v>
      </c>
      <c r="J626" s="24">
        <v>0.67</v>
      </c>
      <c r="K626" s="24">
        <v>0.70899999999999996</v>
      </c>
      <c r="L626" s="24">
        <v>0.67</v>
      </c>
      <c r="M626" s="24">
        <v>0.69</v>
      </c>
      <c r="N626" s="24">
        <v>0.65</v>
      </c>
      <c r="O626" s="24">
        <v>0.65</v>
      </c>
      <c r="P626" s="24">
        <v>0.7</v>
      </c>
      <c r="Q626" s="24">
        <v>0.66600000000000004</v>
      </c>
      <c r="R626" s="24">
        <v>0.65721105000000002</v>
      </c>
      <c r="S626" s="24">
        <v>0.67500000000000004</v>
      </c>
      <c r="T626" s="24">
        <v>0.68</v>
      </c>
      <c r="U626" s="24">
        <v>0.67</v>
      </c>
      <c r="V626" s="24">
        <v>0.68</v>
      </c>
      <c r="W626" s="24">
        <v>0.68</v>
      </c>
      <c r="X626" s="24">
        <v>0.68</v>
      </c>
      <c r="Y626" s="24">
        <v>0.69854399999999994</v>
      </c>
      <c r="Z626" s="24">
        <v>0.70340000000000003</v>
      </c>
      <c r="AA626" s="204"/>
      <c r="AB626" s="205"/>
      <c r="AC626" s="205"/>
      <c r="AD626" s="205"/>
      <c r="AE626" s="205"/>
      <c r="AF626" s="205"/>
      <c r="AG626" s="205"/>
      <c r="AH626" s="205"/>
      <c r="AI626" s="205"/>
      <c r="AJ626" s="205"/>
      <c r="AK626" s="205"/>
      <c r="AL626" s="205"/>
      <c r="AM626" s="205"/>
      <c r="AN626" s="205"/>
      <c r="AO626" s="205"/>
      <c r="AP626" s="205"/>
      <c r="AQ626" s="205"/>
      <c r="AR626" s="205"/>
      <c r="AS626" s="205"/>
      <c r="AT626" s="205"/>
      <c r="AU626" s="205"/>
      <c r="AV626" s="205"/>
      <c r="AW626" s="205"/>
      <c r="AX626" s="205"/>
      <c r="AY626" s="205"/>
      <c r="AZ626" s="205"/>
      <c r="BA626" s="205"/>
      <c r="BB626" s="205"/>
      <c r="BC626" s="205"/>
      <c r="BD626" s="205"/>
      <c r="BE626" s="205"/>
      <c r="BF626" s="205"/>
      <c r="BG626" s="205"/>
      <c r="BH626" s="205"/>
      <c r="BI626" s="205"/>
      <c r="BJ626" s="205"/>
      <c r="BK626" s="205"/>
      <c r="BL626" s="205"/>
      <c r="BM626" s="207" t="e">
        <v>#N/A</v>
      </c>
    </row>
    <row r="627" spans="1:65">
      <c r="A627" s="30"/>
      <c r="B627" s="19">
        <v>1</v>
      </c>
      <c r="C627" s="9">
        <v>3</v>
      </c>
      <c r="D627" s="24">
        <v>0.69820000000000004</v>
      </c>
      <c r="E627" s="24">
        <v>0.70862999999999998</v>
      </c>
      <c r="F627" s="24">
        <v>0.69</v>
      </c>
      <c r="G627" s="211">
        <v>0.71</v>
      </c>
      <c r="H627" s="211">
        <v>0.76450000000000007</v>
      </c>
      <c r="I627" s="24">
        <v>0.65</v>
      </c>
      <c r="J627" s="24">
        <v>0.68</v>
      </c>
      <c r="K627" s="24">
        <v>0.69599999999999995</v>
      </c>
      <c r="L627" s="24">
        <v>0.68</v>
      </c>
      <c r="M627" s="24">
        <v>0.67</v>
      </c>
      <c r="N627" s="24">
        <v>0.71</v>
      </c>
      <c r="O627" s="24">
        <v>0.67</v>
      </c>
      <c r="P627" s="24">
        <v>0.68</v>
      </c>
      <c r="Q627" s="24">
        <v>0.68300000000000005</v>
      </c>
      <c r="R627" s="24">
        <v>0.66282924520559827</v>
      </c>
      <c r="S627" s="212">
        <v>0.79400000000000004</v>
      </c>
      <c r="T627" s="24">
        <v>0.67</v>
      </c>
      <c r="U627" s="24">
        <v>0.67</v>
      </c>
      <c r="V627" s="24">
        <v>0.68</v>
      </c>
      <c r="W627" s="24">
        <v>0.67</v>
      </c>
      <c r="X627" s="24">
        <v>0.68600000000000005</v>
      </c>
      <c r="Y627" s="24">
        <v>0.68492200000000003</v>
      </c>
      <c r="Z627" s="24">
        <v>0.71719999999999995</v>
      </c>
      <c r="AA627" s="204"/>
      <c r="AB627" s="205"/>
      <c r="AC627" s="205"/>
      <c r="AD627" s="205"/>
      <c r="AE627" s="205"/>
      <c r="AF627" s="205"/>
      <c r="AG627" s="205"/>
      <c r="AH627" s="205"/>
      <c r="AI627" s="205"/>
      <c r="AJ627" s="205"/>
      <c r="AK627" s="205"/>
      <c r="AL627" s="205"/>
      <c r="AM627" s="205"/>
      <c r="AN627" s="205"/>
      <c r="AO627" s="205"/>
      <c r="AP627" s="205"/>
      <c r="AQ627" s="205"/>
      <c r="AR627" s="205"/>
      <c r="AS627" s="205"/>
      <c r="AT627" s="205"/>
      <c r="AU627" s="205"/>
      <c r="AV627" s="205"/>
      <c r="AW627" s="205"/>
      <c r="AX627" s="205"/>
      <c r="AY627" s="205"/>
      <c r="AZ627" s="205"/>
      <c r="BA627" s="205"/>
      <c r="BB627" s="205"/>
      <c r="BC627" s="205"/>
      <c r="BD627" s="205"/>
      <c r="BE627" s="205"/>
      <c r="BF627" s="205"/>
      <c r="BG627" s="205"/>
      <c r="BH627" s="205"/>
      <c r="BI627" s="205"/>
      <c r="BJ627" s="205"/>
      <c r="BK627" s="205"/>
      <c r="BL627" s="205"/>
      <c r="BM627" s="207">
        <v>16</v>
      </c>
    </row>
    <row r="628" spans="1:65">
      <c r="A628" s="30"/>
      <c r="B628" s="19">
        <v>1</v>
      </c>
      <c r="C628" s="9">
        <v>4</v>
      </c>
      <c r="D628" s="24">
        <v>0.7036</v>
      </c>
      <c r="E628" s="24">
        <v>0.7037199999999999</v>
      </c>
      <c r="F628" s="24">
        <v>0.69</v>
      </c>
      <c r="G628" s="211">
        <v>0.75</v>
      </c>
      <c r="H628" s="211">
        <v>0.75350000000000006</v>
      </c>
      <c r="I628" s="24">
        <v>0.65500000000000003</v>
      </c>
      <c r="J628" s="24">
        <v>0.71</v>
      </c>
      <c r="K628" s="24">
        <v>0.68500000000000005</v>
      </c>
      <c r="L628" s="24">
        <v>0.68</v>
      </c>
      <c r="M628" s="24">
        <v>0.67</v>
      </c>
      <c r="N628" s="24">
        <v>0.7</v>
      </c>
      <c r="O628" s="24">
        <v>0.66</v>
      </c>
      <c r="P628" s="24">
        <v>0.68</v>
      </c>
      <c r="Q628" s="24">
        <v>0.68300000000000005</v>
      </c>
      <c r="R628" s="24">
        <v>0.64827754154333184</v>
      </c>
      <c r="S628" s="24">
        <v>0.66800000000000004</v>
      </c>
      <c r="T628" s="24">
        <v>0.68</v>
      </c>
      <c r="U628" s="24">
        <v>0.67</v>
      </c>
      <c r="V628" s="24">
        <v>0.68</v>
      </c>
      <c r="W628" s="24">
        <v>0.67</v>
      </c>
      <c r="X628" s="24">
        <v>0.67700000000000005</v>
      </c>
      <c r="Y628" s="24">
        <v>0.69521200000000005</v>
      </c>
      <c r="Z628" s="24">
        <v>0.71260000000000001</v>
      </c>
      <c r="AA628" s="204"/>
      <c r="AB628" s="205"/>
      <c r="AC628" s="205"/>
      <c r="AD628" s="205"/>
      <c r="AE628" s="205"/>
      <c r="AF628" s="205"/>
      <c r="AG628" s="205"/>
      <c r="AH628" s="205"/>
      <c r="AI628" s="205"/>
      <c r="AJ628" s="205"/>
      <c r="AK628" s="205"/>
      <c r="AL628" s="205"/>
      <c r="AM628" s="205"/>
      <c r="AN628" s="205"/>
      <c r="AO628" s="205"/>
      <c r="AP628" s="205"/>
      <c r="AQ628" s="205"/>
      <c r="AR628" s="205"/>
      <c r="AS628" s="205"/>
      <c r="AT628" s="205"/>
      <c r="AU628" s="205"/>
      <c r="AV628" s="205"/>
      <c r="AW628" s="205"/>
      <c r="AX628" s="205"/>
      <c r="AY628" s="205"/>
      <c r="AZ628" s="205"/>
      <c r="BA628" s="205"/>
      <c r="BB628" s="205"/>
      <c r="BC628" s="205"/>
      <c r="BD628" s="205"/>
      <c r="BE628" s="205"/>
      <c r="BF628" s="205"/>
      <c r="BG628" s="205"/>
      <c r="BH628" s="205"/>
      <c r="BI628" s="205"/>
      <c r="BJ628" s="205"/>
      <c r="BK628" s="205"/>
      <c r="BL628" s="205"/>
      <c r="BM628" s="207">
        <v>0.68217345801237383</v>
      </c>
    </row>
    <row r="629" spans="1:65">
      <c r="A629" s="30"/>
      <c r="B629" s="19">
        <v>1</v>
      </c>
      <c r="C629" s="9">
        <v>5</v>
      </c>
      <c r="D629" s="24">
        <v>0.72500000000000009</v>
      </c>
      <c r="E629" s="24">
        <v>0.70198000000000005</v>
      </c>
      <c r="F629" s="24">
        <v>0.70000000000000007</v>
      </c>
      <c r="G629" s="211">
        <v>0.79</v>
      </c>
      <c r="H629" s="211">
        <v>0.748</v>
      </c>
      <c r="I629" s="24">
        <v>0.66400000000000003</v>
      </c>
      <c r="J629" s="24">
        <v>0.67</v>
      </c>
      <c r="K629" s="24">
        <v>0.71699999999999997</v>
      </c>
      <c r="L629" s="24">
        <v>0.68</v>
      </c>
      <c r="M629" s="24">
        <v>0.66</v>
      </c>
      <c r="N629" s="24">
        <v>0.68</v>
      </c>
      <c r="O629" s="24">
        <v>0.66</v>
      </c>
      <c r="P629" s="24">
        <v>0.68</v>
      </c>
      <c r="Q629" s="24">
        <v>0.67400000000000004</v>
      </c>
      <c r="R629" s="24">
        <v>0.63940067163189196</v>
      </c>
      <c r="S629" s="24">
        <v>0.67500000000000004</v>
      </c>
      <c r="T629" s="24">
        <v>0.68</v>
      </c>
      <c r="U629" s="24">
        <v>0.67</v>
      </c>
      <c r="V629" s="24">
        <v>0.68</v>
      </c>
      <c r="W629" s="24">
        <v>0.67</v>
      </c>
      <c r="X629" s="24">
        <v>0.67200000000000004</v>
      </c>
      <c r="Y629" s="24">
        <v>0.69080200000000003</v>
      </c>
      <c r="Z629" s="24">
        <v>0.72209999999999996</v>
      </c>
      <c r="AA629" s="204"/>
      <c r="AB629" s="205"/>
      <c r="AC629" s="205"/>
      <c r="AD629" s="205"/>
      <c r="AE629" s="205"/>
      <c r="AF629" s="205"/>
      <c r="AG629" s="205"/>
      <c r="AH629" s="205"/>
      <c r="AI629" s="205"/>
      <c r="AJ629" s="205"/>
      <c r="AK629" s="205"/>
      <c r="AL629" s="205"/>
      <c r="AM629" s="205"/>
      <c r="AN629" s="205"/>
      <c r="AO629" s="205"/>
      <c r="AP629" s="205"/>
      <c r="AQ629" s="205"/>
      <c r="AR629" s="205"/>
      <c r="AS629" s="205"/>
      <c r="AT629" s="205"/>
      <c r="AU629" s="205"/>
      <c r="AV629" s="205"/>
      <c r="AW629" s="205"/>
      <c r="AX629" s="205"/>
      <c r="AY629" s="205"/>
      <c r="AZ629" s="205"/>
      <c r="BA629" s="205"/>
      <c r="BB629" s="205"/>
      <c r="BC629" s="205"/>
      <c r="BD629" s="205"/>
      <c r="BE629" s="205"/>
      <c r="BF629" s="205"/>
      <c r="BG629" s="205"/>
      <c r="BH629" s="205"/>
      <c r="BI629" s="205"/>
      <c r="BJ629" s="205"/>
      <c r="BK629" s="205"/>
      <c r="BL629" s="205"/>
      <c r="BM629" s="207">
        <v>44</v>
      </c>
    </row>
    <row r="630" spans="1:65">
      <c r="A630" s="30"/>
      <c r="B630" s="19">
        <v>1</v>
      </c>
      <c r="C630" s="9">
        <v>6</v>
      </c>
      <c r="D630" s="24">
        <v>0.72740000000000005</v>
      </c>
      <c r="E630" s="24">
        <v>0.70121</v>
      </c>
      <c r="F630" s="24">
        <v>0.69</v>
      </c>
      <c r="G630" s="211">
        <v>0.77</v>
      </c>
      <c r="H630" s="211">
        <v>0.75599999999999989</v>
      </c>
      <c r="I630" s="24">
        <v>0.66800000000000004</v>
      </c>
      <c r="J630" s="24">
        <v>0.67</v>
      </c>
      <c r="K630" s="24">
        <v>0.70800000000000007</v>
      </c>
      <c r="L630" s="24">
        <v>0.67</v>
      </c>
      <c r="M630" s="24">
        <v>0.66</v>
      </c>
      <c r="N630" s="24">
        <v>0.72</v>
      </c>
      <c r="O630" s="24">
        <v>0.66</v>
      </c>
      <c r="P630" s="24">
        <v>0.68</v>
      </c>
      <c r="Q630" s="24">
        <v>0.67999999999999994</v>
      </c>
      <c r="R630" s="24">
        <v>0.65762343041593019</v>
      </c>
      <c r="S630" s="24">
        <v>0.68200000000000005</v>
      </c>
      <c r="T630" s="24">
        <v>0.69</v>
      </c>
      <c r="U630" s="24">
        <v>0.67</v>
      </c>
      <c r="V630" s="24">
        <v>0.69</v>
      </c>
      <c r="W630" s="24">
        <v>0.67</v>
      </c>
      <c r="X630" s="24">
        <v>0.69099999999999995</v>
      </c>
      <c r="Y630" s="24">
        <v>0.687666</v>
      </c>
      <c r="Z630" s="24">
        <v>0.7056</v>
      </c>
      <c r="AA630" s="204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5"/>
      <c r="AT630" s="205"/>
      <c r="AU630" s="205"/>
      <c r="AV630" s="205"/>
      <c r="AW630" s="205"/>
      <c r="AX630" s="205"/>
      <c r="AY630" s="205"/>
      <c r="AZ630" s="205"/>
      <c r="BA630" s="205"/>
      <c r="BB630" s="205"/>
      <c r="BC630" s="205"/>
      <c r="BD630" s="205"/>
      <c r="BE630" s="205"/>
      <c r="BF630" s="205"/>
      <c r="BG630" s="205"/>
      <c r="BH630" s="205"/>
      <c r="BI630" s="205"/>
      <c r="BJ630" s="205"/>
      <c r="BK630" s="205"/>
      <c r="BL630" s="205"/>
      <c r="BM630" s="56"/>
    </row>
    <row r="631" spans="1:65">
      <c r="A631" s="30"/>
      <c r="B631" s="20" t="s">
        <v>272</v>
      </c>
      <c r="C631" s="12"/>
      <c r="D631" s="208">
        <v>0.70423333333333327</v>
      </c>
      <c r="E631" s="208">
        <v>0.70446166666666654</v>
      </c>
      <c r="F631" s="208">
        <v>0.69333333333333336</v>
      </c>
      <c r="G631" s="208">
        <v>0.75166666666666659</v>
      </c>
      <c r="H631" s="208">
        <v>0.75016666666666676</v>
      </c>
      <c r="I631" s="208">
        <v>0.66933333333333334</v>
      </c>
      <c r="J631" s="208">
        <v>0.68166666666666664</v>
      </c>
      <c r="K631" s="208">
        <v>0.70316666666666672</v>
      </c>
      <c r="L631" s="208">
        <v>0.67666666666666675</v>
      </c>
      <c r="M631" s="208">
        <v>0.67166666666666675</v>
      </c>
      <c r="N631" s="208">
        <v>0.68833333333333346</v>
      </c>
      <c r="O631" s="208">
        <v>0.66500000000000004</v>
      </c>
      <c r="P631" s="208">
        <v>0.68500000000000005</v>
      </c>
      <c r="Q631" s="208">
        <v>0.67766666666666664</v>
      </c>
      <c r="R631" s="208">
        <v>0.65134811380881052</v>
      </c>
      <c r="S631" s="208">
        <v>0.69366666666666676</v>
      </c>
      <c r="T631" s="208">
        <v>0.67833333333333334</v>
      </c>
      <c r="U631" s="208">
        <v>0.66833333333333333</v>
      </c>
      <c r="V631" s="208">
        <v>0.68166666666666664</v>
      </c>
      <c r="W631" s="208">
        <v>0.67333333333333334</v>
      </c>
      <c r="X631" s="208">
        <v>0.68083333333333329</v>
      </c>
      <c r="Y631" s="208">
        <v>0.68964233333333336</v>
      </c>
      <c r="Z631" s="208">
        <v>0.7130333333333333</v>
      </c>
      <c r="AA631" s="204"/>
      <c r="AB631" s="205"/>
      <c r="AC631" s="205"/>
      <c r="AD631" s="205"/>
      <c r="AE631" s="205"/>
      <c r="AF631" s="205"/>
      <c r="AG631" s="205"/>
      <c r="AH631" s="205"/>
      <c r="AI631" s="205"/>
      <c r="AJ631" s="205"/>
      <c r="AK631" s="205"/>
      <c r="AL631" s="205"/>
      <c r="AM631" s="205"/>
      <c r="AN631" s="205"/>
      <c r="AO631" s="205"/>
      <c r="AP631" s="205"/>
      <c r="AQ631" s="205"/>
      <c r="AR631" s="205"/>
      <c r="AS631" s="205"/>
      <c r="AT631" s="205"/>
      <c r="AU631" s="205"/>
      <c r="AV631" s="205"/>
      <c r="AW631" s="205"/>
      <c r="AX631" s="205"/>
      <c r="AY631" s="205"/>
      <c r="AZ631" s="205"/>
      <c r="BA631" s="205"/>
      <c r="BB631" s="205"/>
      <c r="BC631" s="205"/>
      <c r="BD631" s="205"/>
      <c r="BE631" s="205"/>
      <c r="BF631" s="205"/>
      <c r="BG631" s="205"/>
      <c r="BH631" s="205"/>
      <c r="BI631" s="205"/>
      <c r="BJ631" s="205"/>
      <c r="BK631" s="205"/>
      <c r="BL631" s="205"/>
      <c r="BM631" s="56"/>
    </row>
    <row r="632" spans="1:65">
      <c r="A632" s="30"/>
      <c r="B632" s="3" t="s">
        <v>273</v>
      </c>
      <c r="C632" s="29"/>
      <c r="D632" s="24">
        <v>0.70090000000000008</v>
      </c>
      <c r="E632" s="24">
        <v>0.70427499999999998</v>
      </c>
      <c r="F632" s="24">
        <v>0.69</v>
      </c>
      <c r="G632" s="24">
        <v>0.755</v>
      </c>
      <c r="H632" s="24">
        <v>0.75124999999999997</v>
      </c>
      <c r="I632" s="24">
        <v>0.66600000000000004</v>
      </c>
      <c r="J632" s="24">
        <v>0.67500000000000004</v>
      </c>
      <c r="K632" s="24">
        <v>0.70600000000000007</v>
      </c>
      <c r="L632" s="24">
        <v>0.68</v>
      </c>
      <c r="M632" s="24">
        <v>0.67</v>
      </c>
      <c r="N632" s="24">
        <v>0.69</v>
      </c>
      <c r="O632" s="24">
        <v>0.66</v>
      </c>
      <c r="P632" s="24">
        <v>0.68</v>
      </c>
      <c r="Q632" s="24">
        <v>0.67999999999999994</v>
      </c>
      <c r="R632" s="24">
        <v>0.65274429577166593</v>
      </c>
      <c r="S632" s="24">
        <v>0.67500000000000004</v>
      </c>
      <c r="T632" s="24">
        <v>0.68</v>
      </c>
      <c r="U632" s="24">
        <v>0.67</v>
      </c>
      <c r="V632" s="24">
        <v>0.68</v>
      </c>
      <c r="W632" s="24">
        <v>0.67</v>
      </c>
      <c r="X632" s="24">
        <v>0.67949999999999999</v>
      </c>
      <c r="Y632" s="24">
        <v>0.68923400000000001</v>
      </c>
      <c r="Z632" s="24">
        <v>0.71489999999999998</v>
      </c>
      <c r="AA632" s="204"/>
      <c r="AB632" s="205"/>
      <c r="AC632" s="205"/>
      <c r="AD632" s="205"/>
      <c r="AE632" s="205"/>
      <c r="AF632" s="205"/>
      <c r="AG632" s="205"/>
      <c r="AH632" s="205"/>
      <c r="AI632" s="205"/>
      <c r="AJ632" s="205"/>
      <c r="AK632" s="205"/>
      <c r="AL632" s="205"/>
      <c r="AM632" s="205"/>
      <c r="AN632" s="205"/>
      <c r="AO632" s="205"/>
      <c r="AP632" s="205"/>
      <c r="AQ632" s="205"/>
      <c r="AR632" s="205"/>
      <c r="AS632" s="205"/>
      <c r="AT632" s="205"/>
      <c r="AU632" s="205"/>
      <c r="AV632" s="205"/>
      <c r="AW632" s="205"/>
      <c r="AX632" s="205"/>
      <c r="AY632" s="205"/>
      <c r="AZ632" s="205"/>
      <c r="BA632" s="205"/>
      <c r="BB632" s="205"/>
      <c r="BC632" s="205"/>
      <c r="BD632" s="205"/>
      <c r="BE632" s="205"/>
      <c r="BF632" s="205"/>
      <c r="BG632" s="205"/>
      <c r="BH632" s="205"/>
      <c r="BI632" s="205"/>
      <c r="BJ632" s="205"/>
      <c r="BK632" s="205"/>
      <c r="BL632" s="205"/>
      <c r="BM632" s="56"/>
    </row>
    <row r="633" spans="1:65">
      <c r="A633" s="30"/>
      <c r="B633" s="3" t="s">
        <v>274</v>
      </c>
      <c r="C633" s="29"/>
      <c r="D633" s="24">
        <v>1.8582428976500007E-2</v>
      </c>
      <c r="E633" s="24">
        <v>2.7766844737324133E-3</v>
      </c>
      <c r="F633" s="24">
        <v>5.1639777949432841E-3</v>
      </c>
      <c r="G633" s="24">
        <v>2.8577380332470436E-2</v>
      </c>
      <c r="H633" s="24">
        <v>1.1518101695447347E-2</v>
      </c>
      <c r="I633" s="24">
        <v>1.6895758836662691E-2</v>
      </c>
      <c r="J633" s="24">
        <v>1.6020819787597184E-2</v>
      </c>
      <c r="K633" s="24">
        <v>1.1232393630329483E-2</v>
      </c>
      <c r="L633" s="24">
        <v>5.1639777949432268E-3</v>
      </c>
      <c r="M633" s="24">
        <v>1.1690451944500097E-2</v>
      </c>
      <c r="N633" s="24">
        <v>2.6394443859772174E-2</v>
      </c>
      <c r="O633" s="24">
        <v>1.3784048752090194E-2</v>
      </c>
      <c r="P633" s="24">
        <v>8.3666002653407113E-3</v>
      </c>
      <c r="Q633" s="24">
        <v>6.5929255013739193E-3</v>
      </c>
      <c r="R633" s="24">
        <v>9.2921832491923116E-3</v>
      </c>
      <c r="S633" s="24">
        <v>4.9431433993630682E-2</v>
      </c>
      <c r="T633" s="24">
        <v>7.5277265270907827E-3</v>
      </c>
      <c r="U633" s="24">
        <v>4.0824829046386341E-3</v>
      </c>
      <c r="V633" s="24">
        <v>4.082482904638589E-3</v>
      </c>
      <c r="W633" s="24">
        <v>5.1639777949432268E-3</v>
      </c>
      <c r="X633" s="24">
        <v>6.735478206234974E-3</v>
      </c>
      <c r="Y633" s="24">
        <v>6.5972029729777608E-3</v>
      </c>
      <c r="Z633" s="24">
        <v>7.2940158120658356E-3</v>
      </c>
      <c r="AA633" s="204"/>
      <c r="AB633" s="205"/>
      <c r="AC633" s="205"/>
      <c r="AD633" s="205"/>
      <c r="AE633" s="205"/>
      <c r="AF633" s="205"/>
      <c r="AG633" s="205"/>
      <c r="AH633" s="205"/>
      <c r="AI633" s="205"/>
      <c r="AJ633" s="205"/>
      <c r="AK633" s="205"/>
      <c r="AL633" s="205"/>
      <c r="AM633" s="205"/>
      <c r="AN633" s="205"/>
      <c r="AO633" s="205"/>
      <c r="AP633" s="205"/>
      <c r="AQ633" s="205"/>
      <c r="AR633" s="205"/>
      <c r="AS633" s="205"/>
      <c r="AT633" s="205"/>
      <c r="AU633" s="205"/>
      <c r="AV633" s="205"/>
      <c r="AW633" s="205"/>
      <c r="AX633" s="205"/>
      <c r="AY633" s="205"/>
      <c r="AZ633" s="205"/>
      <c r="BA633" s="205"/>
      <c r="BB633" s="205"/>
      <c r="BC633" s="205"/>
      <c r="BD633" s="205"/>
      <c r="BE633" s="205"/>
      <c r="BF633" s="205"/>
      <c r="BG633" s="205"/>
      <c r="BH633" s="205"/>
      <c r="BI633" s="205"/>
      <c r="BJ633" s="205"/>
      <c r="BK633" s="205"/>
      <c r="BL633" s="205"/>
      <c r="BM633" s="56"/>
    </row>
    <row r="634" spans="1:65">
      <c r="A634" s="30"/>
      <c r="B634" s="3" t="s">
        <v>87</v>
      </c>
      <c r="C634" s="29"/>
      <c r="D634" s="13">
        <v>2.6386750096795582E-2</v>
      </c>
      <c r="E634" s="13">
        <v>3.9415692934307951E-3</v>
      </c>
      <c r="F634" s="13">
        <v>7.4480448965528129E-3</v>
      </c>
      <c r="G634" s="13">
        <v>3.8018687803730071E-2</v>
      </c>
      <c r="H634" s="13">
        <v>1.5354056914615435E-2</v>
      </c>
      <c r="I634" s="13">
        <v>2.5242667584655414E-2</v>
      </c>
      <c r="J634" s="13">
        <v>2.350242511627949E-2</v>
      </c>
      <c r="K634" s="13">
        <v>1.597401322161102E-2</v>
      </c>
      <c r="L634" s="13">
        <v>7.6314942782412208E-3</v>
      </c>
      <c r="M634" s="13">
        <v>1.7405139371464162E-2</v>
      </c>
      <c r="N634" s="13">
        <v>3.834543902146078E-2</v>
      </c>
      <c r="O634" s="13">
        <v>2.0727892860286003E-2</v>
      </c>
      <c r="P634" s="13">
        <v>1.2214014985898847E-2</v>
      </c>
      <c r="Q634" s="13">
        <v>9.7288620285891584E-3</v>
      </c>
      <c r="R634" s="13">
        <v>1.4266078387569931E-2</v>
      </c>
      <c r="S634" s="13">
        <v>7.1261077357468533E-2</v>
      </c>
      <c r="T634" s="13">
        <v>1.1097385543622775E-2</v>
      </c>
      <c r="U634" s="13">
        <v>6.1084532238982053E-3</v>
      </c>
      <c r="V634" s="13">
        <v>5.9889724762424287E-3</v>
      </c>
      <c r="W634" s="13">
        <v>7.6692739528859801E-3</v>
      </c>
      <c r="X634" s="13">
        <v>9.8929912453879672E-3</v>
      </c>
      <c r="Y634" s="13">
        <v>9.5661224001297694E-3</v>
      </c>
      <c r="Z634" s="13">
        <v>1.0229557961851951E-2</v>
      </c>
      <c r="AA634" s="152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275</v>
      </c>
      <c r="C635" s="29"/>
      <c r="D635" s="13">
        <v>3.2337633576707159E-2</v>
      </c>
      <c r="E635" s="13">
        <v>3.2672348055336364E-2</v>
      </c>
      <c r="F635" s="13">
        <v>1.6359292772069489E-2</v>
      </c>
      <c r="G635" s="13">
        <v>0.10187029096202727</v>
      </c>
      <c r="H635" s="13">
        <v>9.9671436722857054E-2</v>
      </c>
      <c r="I635" s="13">
        <v>-1.8822375054656004E-2</v>
      </c>
      <c r="J635" s="13">
        <v>-7.4290686592204391E-4</v>
      </c>
      <c r="K635" s="13">
        <v>3.0774003895519542E-2</v>
      </c>
      <c r="L635" s="13">
        <v>-8.0724209964897486E-3</v>
      </c>
      <c r="M635" s="13">
        <v>-1.5401935127057564E-2</v>
      </c>
      <c r="N635" s="13">
        <v>9.0297786415018955E-3</v>
      </c>
      <c r="O635" s="13">
        <v>-2.5174620634481393E-2</v>
      </c>
      <c r="P635" s="13">
        <v>4.1434358877898703E-3</v>
      </c>
      <c r="Q635" s="13">
        <v>-6.6065181703762743E-3</v>
      </c>
      <c r="R635" s="13">
        <v>-4.5186959183926789E-2</v>
      </c>
      <c r="S635" s="13">
        <v>1.6847927047440869E-2</v>
      </c>
      <c r="T635" s="13">
        <v>-5.6292496196338471E-3</v>
      </c>
      <c r="U635" s="13">
        <v>-2.0288277880769479E-2</v>
      </c>
      <c r="V635" s="13">
        <v>-7.4290686592204391E-4</v>
      </c>
      <c r="W635" s="13">
        <v>-1.2958763750201663E-2</v>
      </c>
      <c r="X635" s="13">
        <v>-1.9644925543500502E-3</v>
      </c>
      <c r="Y635" s="13">
        <v>1.0948645440884475E-2</v>
      </c>
      <c r="Z635" s="13">
        <v>4.5237578446506665E-2</v>
      </c>
      <c r="AA635" s="152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46" t="s">
        <v>276</v>
      </c>
      <c r="C636" s="47"/>
      <c r="D636" s="45">
        <v>1.3</v>
      </c>
      <c r="E636" s="45">
        <v>1.32</v>
      </c>
      <c r="F636" s="45">
        <v>0.67</v>
      </c>
      <c r="G636" s="45">
        <v>4.05</v>
      </c>
      <c r="H636" s="45">
        <v>3.96</v>
      </c>
      <c r="I636" s="45">
        <v>0.71</v>
      </c>
      <c r="J636" s="45">
        <v>0</v>
      </c>
      <c r="K636" s="45">
        <v>1.24</v>
      </c>
      <c r="L636" s="45">
        <v>0.28999999999999998</v>
      </c>
      <c r="M636" s="45">
        <v>0.57999999999999996</v>
      </c>
      <c r="N636" s="45">
        <v>0.39</v>
      </c>
      <c r="O636" s="45">
        <v>0.96</v>
      </c>
      <c r="P636" s="45">
        <v>0.19</v>
      </c>
      <c r="Q636" s="45">
        <v>0.23</v>
      </c>
      <c r="R636" s="45">
        <v>1.75</v>
      </c>
      <c r="S636" s="45">
        <v>0.69</v>
      </c>
      <c r="T636" s="45">
        <v>0.19</v>
      </c>
      <c r="U636" s="45">
        <v>0.77</v>
      </c>
      <c r="V636" s="45">
        <v>0</v>
      </c>
      <c r="W636" s="45">
        <v>0.48</v>
      </c>
      <c r="X636" s="45">
        <v>0.05</v>
      </c>
      <c r="Y636" s="45">
        <v>0.46</v>
      </c>
      <c r="Z636" s="45">
        <v>1.81</v>
      </c>
      <c r="AA636" s="152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BM637" s="55"/>
    </row>
    <row r="638" spans="1:65" ht="15">
      <c r="B638" s="8" t="s">
        <v>521</v>
      </c>
      <c r="BM638" s="28" t="s">
        <v>67</v>
      </c>
    </row>
    <row r="639" spans="1:65" ht="15">
      <c r="A639" s="25" t="s">
        <v>29</v>
      </c>
      <c r="B639" s="18" t="s">
        <v>111</v>
      </c>
      <c r="C639" s="15" t="s">
        <v>112</v>
      </c>
      <c r="D639" s="16" t="s">
        <v>232</v>
      </c>
      <c r="E639" s="17" t="s">
        <v>232</v>
      </c>
      <c r="F639" s="17" t="s">
        <v>232</v>
      </c>
      <c r="G639" s="17" t="s">
        <v>232</v>
      </c>
      <c r="H639" s="17" t="s">
        <v>232</v>
      </c>
      <c r="I639" s="17" t="s">
        <v>232</v>
      </c>
      <c r="J639" s="17" t="s">
        <v>232</v>
      </c>
      <c r="K639" s="17" t="s">
        <v>232</v>
      </c>
      <c r="L639" s="17" t="s">
        <v>232</v>
      </c>
      <c r="M639" s="17" t="s">
        <v>232</v>
      </c>
      <c r="N639" s="17" t="s">
        <v>232</v>
      </c>
      <c r="O639" s="17" t="s">
        <v>232</v>
      </c>
      <c r="P639" s="17" t="s">
        <v>232</v>
      </c>
      <c r="Q639" s="17" t="s">
        <v>232</v>
      </c>
      <c r="R639" s="17" t="s">
        <v>232</v>
      </c>
      <c r="S639" s="17" t="s">
        <v>232</v>
      </c>
      <c r="T639" s="17" t="s">
        <v>232</v>
      </c>
      <c r="U639" s="17" t="s">
        <v>232</v>
      </c>
      <c r="V639" s="17" t="s">
        <v>232</v>
      </c>
      <c r="W639" s="17" t="s">
        <v>232</v>
      </c>
      <c r="X639" s="17" t="s">
        <v>232</v>
      </c>
      <c r="Y639" s="152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</v>
      </c>
    </row>
    <row r="640" spans="1:65">
      <c r="A640" s="30"/>
      <c r="B640" s="19" t="s">
        <v>233</v>
      </c>
      <c r="C640" s="9" t="s">
        <v>233</v>
      </c>
      <c r="D640" s="150" t="s">
        <v>235</v>
      </c>
      <c r="E640" s="151" t="s">
        <v>237</v>
      </c>
      <c r="F640" s="151" t="s">
        <v>239</v>
      </c>
      <c r="G640" s="151" t="s">
        <v>240</v>
      </c>
      <c r="H640" s="151" t="s">
        <v>241</v>
      </c>
      <c r="I640" s="151" t="s">
        <v>242</v>
      </c>
      <c r="J640" s="151" t="s">
        <v>243</v>
      </c>
      <c r="K640" s="151" t="s">
        <v>244</v>
      </c>
      <c r="L640" s="151" t="s">
        <v>245</v>
      </c>
      <c r="M640" s="151" t="s">
        <v>246</v>
      </c>
      <c r="N640" s="151" t="s">
        <v>247</v>
      </c>
      <c r="O640" s="151" t="s">
        <v>248</v>
      </c>
      <c r="P640" s="151" t="s">
        <v>249</v>
      </c>
      <c r="Q640" s="151" t="s">
        <v>250</v>
      </c>
      <c r="R640" s="151" t="s">
        <v>252</v>
      </c>
      <c r="S640" s="151" t="s">
        <v>254</v>
      </c>
      <c r="T640" s="151" t="s">
        <v>259</v>
      </c>
      <c r="U640" s="151" t="s">
        <v>260</v>
      </c>
      <c r="V640" s="151" t="s">
        <v>279</v>
      </c>
      <c r="W640" s="151" t="s">
        <v>262</v>
      </c>
      <c r="X640" s="151" t="s">
        <v>264</v>
      </c>
      <c r="Y640" s="152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 t="s">
        <v>3</v>
      </c>
    </row>
    <row r="641" spans="1:65">
      <c r="A641" s="30"/>
      <c r="B641" s="19"/>
      <c r="C641" s="9"/>
      <c r="D641" s="10" t="s">
        <v>300</v>
      </c>
      <c r="E641" s="11" t="s">
        <v>300</v>
      </c>
      <c r="F641" s="11" t="s">
        <v>301</v>
      </c>
      <c r="G641" s="11" t="s">
        <v>115</v>
      </c>
      <c r="H641" s="11" t="s">
        <v>115</v>
      </c>
      <c r="I641" s="11" t="s">
        <v>301</v>
      </c>
      <c r="J641" s="11" t="s">
        <v>300</v>
      </c>
      <c r="K641" s="11" t="s">
        <v>301</v>
      </c>
      <c r="L641" s="11" t="s">
        <v>301</v>
      </c>
      <c r="M641" s="11" t="s">
        <v>301</v>
      </c>
      <c r="N641" s="11" t="s">
        <v>301</v>
      </c>
      <c r="O641" s="11" t="s">
        <v>301</v>
      </c>
      <c r="P641" s="11" t="s">
        <v>300</v>
      </c>
      <c r="Q641" s="11" t="s">
        <v>300</v>
      </c>
      <c r="R641" s="11" t="s">
        <v>301</v>
      </c>
      <c r="S641" s="11" t="s">
        <v>300</v>
      </c>
      <c r="T641" s="11" t="s">
        <v>300</v>
      </c>
      <c r="U641" s="11" t="s">
        <v>301</v>
      </c>
      <c r="V641" s="11" t="s">
        <v>301</v>
      </c>
      <c r="W641" s="11" t="s">
        <v>300</v>
      </c>
      <c r="X641" s="11" t="s">
        <v>300</v>
      </c>
      <c r="Y641" s="152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/>
      <c r="C642" s="9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152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2</v>
      </c>
    </row>
    <row r="643" spans="1:65">
      <c r="A643" s="30"/>
      <c r="B643" s="18">
        <v>1</v>
      </c>
      <c r="C643" s="14">
        <v>1</v>
      </c>
      <c r="D643" s="223">
        <v>14.57</v>
      </c>
      <c r="E643" s="223">
        <v>12.6080255938531</v>
      </c>
      <c r="F643" s="230">
        <v>4.0999999999999996</v>
      </c>
      <c r="G643" s="223">
        <v>16.55</v>
      </c>
      <c r="H643" s="223">
        <v>14</v>
      </c>
      <c r="I643" s="230">
        <v>11</v>
      </c>
      <c r="J643" s="223">
        <v>12.4</v>
      </c>
      <c r="K643" s="231">
        <v>13.4</v>
      </c>
      <c r="L643" s="223">
        <v>14.4</v>
      </c>
      <c r="M643" s="223">
        <v>14.7</v>
      </c>
      <c r="N643" s="223">
        <v>14.2</v>
      </c>
      <c r="O643" s="231">
        <v>14.7</v>
      </c>
      <c r="P643" s="223">
        <v>13.81</v>
      </c>
      <c r="Q643" s="223">
        <v>14.460875349034193</v>
      </c>
      <c r="R643" s="223">
        <v>15</v>
      </c>
      <c r="S643" s="223">
        <v>13.2</v>
      </c>
      <c r="T643" s="223">
        <v>15.319999999999999</v>
      </c>
      <c r="U643" s="223">
        <v>14.6</v>
      </c>
      <c r="V643" s="223">
        <v>11.89</v>
      </c>
      <c r="W643" s="230">
        <v>10.002555000000001</v>
      </c>
      <c r="X643" s="223">
        <v>15.232989999999999</v>
      </c>
      <c r="Y643" s="224"/>
      <c r="Z643" s="225"/>
      <c r="AA643" s="225"/>
      <c r="AB643" s="225"/>
      <c r="AC643" s="225"/>
      <c r="AD643" s="225"/>
      <c r="AE643" s="225"/>
      <c r="AF643" s="225"/>
      <c r="AG643" s="225"/>
      <c r="AH643" s="225"/>
      <c r="AI643" s="225"/>
      <c r="AJ643" s="225"/>
      <c r="AK643" s="225"/>
      <c r="AL643" s="225"/>
      <c r="AM643" s="225"/>
      <c r="AN643" s="225"/>
      <c r="AO643" s="225"/>
      <c r="AP643" s="225"/>
      <c r="AQ643" s="225"/>
      <c r="AR643" s="225"/>
      <c r="AS643" s="225"/>
      <c r="AT643" s="225"/>
      <c r="AU643" s="225"/>
      <c r="AV643" s="225"/>
      <c r="AW643" s="225"/>
      <c r="AX643" s="225"/>
      <c r="AY643" s="225"/>
      <c r="AZ643" s="225"/>
      <c r="BA643" s="225"/>
      <c r="BB643" s="225"/>
      <c r="BC643" s="225"/>
      <c r="BD643" s="225"/>
      <c r="BE643" s="225"/>
      <c r="BF643" s="225"/>
      <c r="BG643" s="225"/>
      <c r="BH643" s="225"/>
      <c r="BI643" s="225"/>
      <c r="BJ643" s="225"/>
      <c r="BK643" s="225"/>
      <c r="BL643" s="225"/>
      <c r="BM643" s="226">
        <v>1</v>
      </c>
    </row>
    <row r="644" spans="1:65">
      <c r="A644" s="30"/>
      <c r="B644" s="19">
        <v>1</v>
      </c>
      <c r="C644" s="9">
        <v>2</v>
      </c>
      <c r="D644" s="227">
        <v>14.8</v>
      </c>
      <c r="E644" s="227">
        <v>12.612622278343366</v>
      </c>
      <c r="F644" s="232">
        <v>5.4</v>
      </c>
      <c r="G644" s="227">
        <v>15.88</v>
      </c>
      <c r="H644" s="227">
        <v>13.6</v>
      </c>
      <c r="I644" s="232">
        <v>10</v>
      </c>
      <c r="J644" s="227">
        <v>12.1</v>
      </c>
      <c r="K644" s="227">
        <v>14</v>
      </c>
      <c r="L644" s="227">
        <v>14.5</v>
      </c>
      <c r="M644" s="227">
        <v>14.7</v>
      </c>
      <c r="N644" s="227">
        <v>13.8</v>
      </c>
      <c r="O644" s="227">
        <v>14.1</v>
      </c>
      <c r="P644" s="227">
        <v>13.52</v>
      </c>
      <c r="Q644" s="227">
        <v>14.87735525793431</v>
      </c>
      <c r="R644" s="227">
        <v>14.6</v>
      </c>
      <c r="S644" s="227">
        <v>13.4</v>
      </c>
      <c r="T644" s="227">
        <v>15.23</v>
      </c>
      <c r="U644" s="227">
        <v>14</v>
      </c>
      <c r="V644" s="227">
        <v>11.92</v>
      </c>
      <c r="W644" s="232">
        <v>9.893205</v>
      </c>
      <c r="X644" s="227">
        <v>15.227510000000001</v>
      </c>
      <c r="Y644" s="224"/>
      <c r="Z644" s="225"/>
      <c r="AA644" s="225"/>
      <c r="AB644" s="225"/>
      <c r="AC644" s="225"/>
      <c r="AD644" s="225"/>
      <c r="AE644" s="225"/>
      <c r="AF644" s="225"/>
      <c r="AG644" s="225"/>
      <c r="AH644" s="225"/>
      <c r="AI644" s="225"/>
      <c r="AJ644" s="225"/>
      <c r="AK644" s="225"/>
      <c r="AL644" s="225"/>
      <c r="AM644" s="225"/>
      <c r="AN644" s="225"/>
      <c r="AO644" s="225"/>
      <c r="AP644" s="225"/>
      <c r="AQ644" s="225"/>
      <c r="AR644" s="225"/>
      <c r="AS644" s="225"/>
      <c r="AT644" s="225"/>
      <c r="AU644" s="225"/>
      <c r="AV644" s="225"/>
      <c r="AW644" s="225"/>
      <c r="AX644" s="225"/>
      <c r="AY644" s="225"/>
      <c r="AZ644" s="225"/>
      <c r="BA644" s="225"/>
      <c r="BB644" s="225"/>
      <c r="BC644" s="225"/>
      <c r="BD644" s="225"/>
      <c r="BE644" s="225"/>
      <c r="BF644" s="225"/>
      <c r="BG644" s="225"/>
      <c r="BH644" s="225"/>
      <c r="BI644" s="225"/>
      <c r="BJ644" s="225"/>
      <c r="BK644" s="225"/>
      <c r="BL644" s="225"/>
      <c r="BM644" s="226">
        <v>32</v>
      </c>
    </row>
    <row r="645" spans="1:65">
      <c r="A645" s="30"/>
      <c r="B645" s="19">
        <v>1</v>
      </c>
      <c r="C645" s="9">
        <v>3</v>
      </c>
      <c r="D645" s="227">
        <v>14.31</v>
      </c>
      <c r="E645" s="227">
        <v>12.482769606483901</v>
      </c>
      <c r="F645" s="232">
        <v>7.7000000000000011</v>
      </c>
      <c r="G645" s="227">
        <v>15.07</v>
      </c>
      <c r="H645" s="227">
        <v>13.7</v>
      </c>
      <c r="I645" s="232">
        <v>9</v>
      </c>
      <c r="J645" s="227">
        <v>13.2</v>
      </c>
      <c r="K645" s="227">
        <v>14</v>
      </c>
      <c r="L645" s="227">
        <v>14.3</v>
      </c>
      <c r="M645" s="233">
        <v>15.2</v>
      </c>
      <c r="N645" s="227">
        <v>14.4</v>
      </c>
      <c r="O645" s="227">
        <v>13.7</v>
      </c>
      <c r="P645" s="227">
        <v>14.53</v>
      </c>
      <c r="Q645" s="227">
        <v>15.445028959714152</v>
      </c>
      <c r="R645" s="227">
        <v>14.9</v>
      </c>
      <c r="S645" s="227">
        <v>12.8</v>
      </c>
      <c r="T645" s="227">
        <v>15.24</v>
      </c>
      <c r="U645" s="227">
        <v>13.8</v>
      </c>
      <c r="V645" s="227">
        <v>12.16</v>
      </c>
      <c r="W645" s="232">
        <v>10.090035</v>
      </c>
      <c r="X645" s="227">
        <v>15.169370000000001</v>
      </c>
      <c r="Y645" s="224"/>
      <c r="Z645" s="225"/>
      <c r="AA645" s="225"/>
      <c r="AB645" s="225"/>
      <c r="AC645" s="225"/>
      <c r="AD645" s="225"/>
      <c r="AE645" s="225"/>
      <c r="AF645" s="225"/>
      <c r="AG645" s="225"/>
      <c r="AH645" s="225"/>
      <c r="AI645" s="225"/>
      <c r="AJ645" s="225"/>
      <c r="AK645" s="225"/>
      <c r="AL645" s="225"/>
      <c r="AM645" s="225"/>
      <c r="AN645" s="225"/>
      <c r="AO645" s="225"/>
      <c r="AP645" s="225"/>
      <c r="AQ645" s="225"/>
      <c r="AR645" s="225"/>
      <c r="AS645" s="225"/>
      <c r="AT645" s="225"/>
      <c r="AU645" s="225"/>
      <c r="AV645" s="225"/>
      <c r="AW645" s="225"/>
      <c r="AX645" s="225"/>
      <c r="AY645" s="225"/>
      <c r="AZ645" s="225"/>
      <c r="BA645" s="225"/>
      <c r="BB645" s="225"/>
      <c r="BC645" s="225"/>
      <c r="BD645" s="225"/>
      <c r="BE645" s="225"/>
      <c r="BF645" s="225"/>
      <c r="BG645" s="225"/>
      <c r="BH645" s="225"/>
      <c r="BI645" s="225"/>
      <c r="BJ645" s="225"/>
      <c r="BK645" s="225"/>
      <c r="BL645" s="225"/>
      <c r="BM645" s="226">
        <v>16</v>
      </c>
    </row>
    <row r="646" spans="1:65">
      <c r="A646" s="30"/>
      <c r="B646" s="19">
        <v>1</v>
      </c>
      <c r="C646" s="9">
        <v>4</v>
      </c>
      <c r="D646" s="227">
        <v>15.24</v>
      </c>
      <c r="E646" s="227">
        <v>12.771762398364499</v>
      </c>
      <c r="F646" s="232">
        <v>4.4000000000000004</v>
      </c>
      <c r="G646" s="227">
        <v>14.64</v>
      </c>
      <c r="H646" s="227">
        <v>13.7</v>
      </c>
      <c r="I646" s="232">
        <v>10</v>
      </c>
      <c r="J646" s="227">
        <v>13</v>
      </c>
      <c r="K646" s="227">
        <v>14</v>
      </c>
      <c r="L646" s="227">
        <v>14.4</v>
      </c>
      <c r="M646" s="227">
        <v>14.8</v>
      </c>
      <c r="N646" s="227">
        <v>13.3</v>
      </c>
      <c r="O646" s="227">
        <v>13.7</v>
      </c>
      <c r="P646" s="227">
        <v>15.299999999999999</v>
      </c>
      <c r="Q646" s="227">
        <v>14.190474152967267</v>
      </c>
      <c r="R646" s="227">
        <v>14.9</v>
      </c>
      <c r="S646" s="227">
        <v>12.7</v>
      </c>
      <c r="T646" s="227">
        <v>15.48</v>
      </c>
      <c r="U646" s="227">
        <v>14.1</v>
      </c>
      <c r="V646" s="227">
        <v>11.57</v>
      </c>
      <c r="W646" s="233">
        <v>10.62612</v>
      </c>
      <c r="X646" s="227">
        <v>15.18825</v>
      </c>
      <c r="Y646" s="224"/>
      <c r="Z646" s="225"/>
      <c r="AA646" s="225"/>
      <c r="AB646" s="225"/>
      <c r="AC646" s="225"/>
      <c r="AD646" s="225"/>
      <c r="AE646" s="225"/>
      <c r="AF646" s="225"/>
      <c r="AG646" s="225"/>
      <c r="AH646" s="225"/>
      <c r="AI646" s="225"/>
      <c r="AJ646" s="225"/>
      <c r="AK646" s="225"/>
      <c r="AL646" s="225"/>
      <c r="AM646" s="225"/>
      <c r="AN646" s="225"/>
      <c r="AO646" s="225"/>
      <c r="AP646" s="225"/>
      <c r="AQ646" s="225"/>
      <c r="AR646" s="225"/>
      <c r="AS646" s="225"/>
      <c r="AT646" s="225"/>
      <c r="AU646" s="225"/>
      <c r="AV646" s="225"/>
      <c r="AW646" s="225"/>
      <c r="AX646" s="225"/>
      <c r="AY646" s="225"/>
      <c r="AZ646" s="225"/>
      <c r="BA646" s="225"/>
      <c r="BB646" s="225"/>
      <c r="BC646" s="225"/>
      <c r="BD646" s="225"/>
      <c r="BE646" s="225"/>
      <c r="BF646" s="225"/>
      <c r="BG646" s="225"/>
      <c r="BH646" s="225"/>
      <c r="BI646" s="225"/>
      <c r="BJ646" s="225"/>
      <c r="BK646" s="225"/>
      <c r="BL646" s="225"/>
      <c r="BM646" s="226">
        <v>14.143228187458451</v>
      </c>
    </row>
    <row r="647" spans="1:65">
      <c r="A647" s="30"/>
      <c r="B647" s="19">
        <v>1</v>
      </c>
      <c r="C647" s="9">
        <v>5</v>
      </c>
      <c r="D647" s="227">
        <v>15.520000000000001</v>
      </c>
      <c r="E647" s="227">
        <v>12.542319563935964</v>
      </c>
      <c r="F647" s="232">
        <v>1.9</v>
      </c>
      <c r="G647" s="227">
        <v>16.260000000000002</v>
      </c>
      <c r="H647" s="227">
        <v>14.1</v>
      </c>
      <c r="I647" s="232">
        <v>10</v>
      </c>
      <c r="J647" s="227">
        <v>13.6</v>
      </c>
      <c r="K647" s="227">
        <v>13.9</v>
      </c>
      <c r="L647" s="227">
        <v>14.5</v>
      </c>
      <c r="M647" s="227">
        <v>14.7</v>
      </c>
      <c r="N647" s="227">
        <v>13.4</v>
      </c>
      <c r="O647" s="227">
        <v>13.9</v>
      </c>
      <c r="P647" s="227">
        <v>15.809999999999999</v>
      </c>
      <c r="Q647" s="227">
        <v>14.341405934398834</v>
      </c>
      <c r="R647" s="227">
        <v>14.6</v>
      </c>
      <c r="S647" s="227">
        <v>13</v>
      </c>
      <c r="T647" s="227">
        <v>15.400000000000002</v>
      </c>
      <c r="U647" s="227">
        <v>13.6</v>
      </c>
      <c r="V647" s="227">
        <v>11.82</v>
      </c>
      <c r="W647" s="232">
        <v>10.313595000000001</v>
      </c>
      <c r="X647" s="227">
        <v>15.218769999999999</v>
      </c>
      <c r="Y647" s="224"/>
      <c r="Z647" s="225"/>
      <c r="AA647" s="225"/>
      <c r="AB647" s="225"/>
      <c r="AC647" s="225"/>
      <c r="AD647" s="225"/>
      <c r="AE647" s="225"/>
      <c r="AF647" s="225"/>
      <c r="AG647" s="225"/>
      <c r="AH647" s="225"/>
      <c r="AI647" s="225"/>
      <c r="AJ647" s="225"/>
      <c r="AK647" s="225"/>
      <c r="AL647" s="225"/>
      <c r="AM647" s="225"/>
      <c r="AN647" s="225"/>
      <c r="AO647" s="225"/>
      <c r="AP647" s="225"/>
      <c r="AQ647" s="225"/>
      <c r="AR647" s="225"/>
      <c r="AS647" s="225"/>
      <c r="AT647" s="225"/>
      <c r="AU647" s="225"/>
      <c r="AV647" s="225"/>
      <c r="AW647" s="225"/>
      <c r="AX647" s="225"/>
      <c r="AY647" s="225"/>
      <c r="AZ647" s="225"/>
      <c r="BA647" s="225"/>
      <c r="BB647" s="225"/>
      <c r="BC647" s="225"/>
      <c r="BD647" s="225"/>
      <c r="BE647" s="225"/>
      <c r="BF647" s="225"/>
      <c r="BG647" s="225"/>
      <c r="BH647" s="225"/>
      <c r="BI647" s="225"/>
      <c r="BJ647" s="225"/>
      <c r="BK647" s="225"/>
      <c r="BL647" s="225"/>
      <c r="BM647" s="226">
        <v>45</v>
      </c>
    </row>
    <row r="648" spans="1:65">
      <c r="A648" s="30"/>
      <c r="B648" s="19">
        <v>1</v>
      </c>
      <c r="C648" s="9">
        <v>6</v>
      </c>
      <c r="D648" s="227">
        <v>15.56</v>
      </c>
      <c r="E648" s="227">
        <v>12.529567216252399</v>
      </c>
      <c r="F648" s="232">
        <v>2.2999999999999998</v>
      </c>
      <c r="G648" s="227">
        <v>15.339999999999998</v>
      </c>
      <c r="H648" s="227">
        <v>14</v>
      </c>
      <c r="I648" s="232">
        <v>10</v>
      </c>
      <c r="J648" s="227">
        <v>13.6</v>
      </c>
      <c r="K648" s="227">
        <v>13.7</v>
      </c>
      <c r="L648" s="227">
        <v>14.3</v>
      </c>
      <c r="M648" s="227">
        <v>14.9</v>
      </c>
      <c r="N648" s="227">
        <v>13.8</v>
      </c>
      <c r="O648" s="227">
        <v>13.7</v>
      </c>
      <c r="P648" s="227">
        <v>15.82</v>
      </c>
      <c r="Q648" s="227">
        <v>14.999497934230334</v>
      </c>
      <c r="R648" s="227">
        <v>14.9</v>
      </c>
      <c r="S648" s="227">
        <v>13</v>
      </c>
      <c r="T648" s="227">
        <v>15.67</v>
      </c>
      <c r="U648" s="227">
        <v>14.2</v>
      </c>
      <c r="V648" s="227">
        <v>11.62</v>
      </c>
      <c r="W648" s="232">
        <v>10.044675000000002</v>
      </c>
      <c r="X648" s="227">
        <v>15.120050000000001</v>
      </c>
      <c r="Y648" s="224"/>
      <c r="Z648" s="225"/>
      <c r="AA648" s="225"/>
      <c r="AB648" s="225"/>
      <c r="AC648" s="225"/>
      <c r="AD648" s="225"/>
      <c r="AE648" s="225"/>
      <c r="AF648" s="225"/>
      <c r="AG648" s="225"/>
      <c r="AH648" s="225"/>
      <c r="AI648" s="225"/>
      <c r="AJ648" s="225"/>
      <c r="AK648" s="225"/>
      <c r="AL648" s="225"/>
      <c r="AM648" s="225"/>
      <c r="AN648" s="225"/>
      <c r="AO648" s="225"/>
      <c r="AP648" s="225"/>
      <c r="AQ648" s="225"/>
      <c r="AR648" s="225"/>
      <c r="AS648" s="225"/>
      <c r="AT648" s="225"/>
      <c r="AU648" s="225"/>
      <c r="AV648" s="225"/>
      <c r="AW648" s="225"/>
      <c r="AX648" s="225"/>
      <c r="AY648" s="225"/>
      <c r="AZ648" s="225"/>
      <c r="BA648" s="225"/>
      <c r="BB648" s="225"/>
      <c r="BC648" s="225"/>
      <c r="BD648" s="225"/>
      <c r="BE648" s="225"/>
      <c r="BF648" s="225"/>
      <c r="BG648" s="225"/>
      <c r="BH648" s="225"/>
      <c r="BI648" s="225"/>
      <c r="BJ648" s="225"/>
      <c r="BK648" s="225"/>
      <c r="BL648" s="225"/>
      <c r="BM648" s="228"/>
    </row>
    <row r="649" spans="1:65">
      <c r="A649" s="30"/>
      <c r="B649" s="20" t="s">
        <v>272</v>
      </c>
      <c r="C649" s="12"/>
      <c r="D649" s="229">
        <v>15</v>
      </c>
      <c r="E649" s="229">
        <v>12.591177776205539</v>
      </c>
      <c r="F649" s="229">
        <v>4.3</v>
      </c>
      <c r="G649" s="229">
        <v>15.623333333333335</v>
      </c>
      <c r="H649" s="229">
        <v>13.85</v>
      </c>
      <c r="I649" s="229">
        <v>10</v>
      </c>
      <c r="J649" s="229">
        <v>12.983333333333333</v>
      </c>
      <c r="K649" s="229">
        <v>13.833333333333334</v>
      </c>
      <c r="L649" s="229">
        <v>14.399999999999999</v>
      </c>
      <c r="M649" s="229">
        <v>14.833333333333334</v>
      </c>
      <c r="N649" s="229">
        <v>13.816666666666668</v>
      </c>
      <c r="O649" s="229">
        <v>13.966666666666669</v>
      </c>
      <c r="P649" s="229">
        <v>14.798333333333332</v>
      </c>
      <c r="Q649" s="229">
        <v>14.719106264713181</v>
      </c>
      <c r="R649" s="229">
        <v>14.816666666666668</v>
      </c>
      <c r="S649" s="229">
        <v>13.016666666666667</v>
      </c>
      <c r="T649" s="229">
        <v>15.39</v>
      </c>
      <c r="U649" s="229">
        <v>14.050000000000002</v>
      </c>
      <c r="V649" s="229">
        <v>11.83</v>
      </c>
      <c r="W649" s="229">
        <v>10.161697500000001</v>
      </c>
      <c r="X649" s="229">
        <v>15.192823333333335</v>
      </c>
      <c r="Y649" s="224"/>
      <c r="Z649" s="225"/>
      <c r="AA649" s="225"/>
      <c r="AB649" s="225"/>
      <c r="AC649" s="225"/>
      <c r="AD649" s="225"/>
      <c r="AE649" s="225"/>
      <c r="AF649" s="225"/>
      <c r="AG649" s="225"/>
      <c r="AH649" s="225"/>
      <c r="AI649" s="225"/>
      <c r="AJ649" s="225"/>
      <c r="AK649" s="225"/>
      <c r="AL649" s="225"/>
      <c r="AM649" s="225"/>
      <c r="AN649" s="225"/>
      <c r="AO649" s="225"/>
      <c r="AP649" s="225"/>
      <c r="AQ649" s="225"/>
      <c r="AR649" s="225"/>
      <c r="AS649" s="225"/>
      <c r="AT649" s="225"/>
      <c r="AU649" s="225"/>
      <c r="AV649" s="225"/>
      <c r="AW649" s="225"/>
      <c r="AX649" s="225"/>
      <c r="AY649" s="225"/>
      <c r="AZ649" s="225"/>
      <c r="BA649" s="225"/>
      <c r="BB649" s="225"/>
      <c r="BC649" s="225"/>
      <c r="BD649" s="225"/>
      <c r="BE649" s="225"/>
      <c r="BF649" s="225"/>
      <c r="BG649" s="225"/>
      <c r="BH649" s="225"/>
      <c r="BI649" s="225"/>
      <c r="BJ649" s="225"/>
      <c r="BK649" s="225"/>
      <c r="BL649" s="225"/>
      <c r="BM649" s="228"/>
    </row>
    <row r="650" spans="1:65">
      <c r="A650" s="30"/>
      <c r="B650" s="3" t="s">
        <v>273</v>
      </c>
      <c r="C650" s="29"/>
      <c r="D650" s="227">
        <v>15.02</v>
      </c>
      <c r="E650" s="227">
        <v>12.575172578894531</v>
      </c>
      <c r="F650" s="227">
        <v>4.25</v>
      </c>
      <c r="G650" s="227">
        <v>15.61</v>
      </c>
      <c r="H650" s="227">
        <v>13.85</v>
      </c>
      <c r="I650" s="227">
        <v>10</v>
      </c>
      <c r="J650" s="227">
        <v>13.1</v>
      </c>
      <c r="K650" s="227">
        <v>13.95</v>
      </c>
      <c r="L650" s="227">
        <v>14.4</v>
      </c>
      <c r="M650" s="227">
        <v>14.75</v>
      </c>
      <c r="N650" s="227">
        <v>13.8</v>
      </c>
      <c r="O650" s="227">
        <v>13.8</v>
      </c>
      <c r="P650" s="227">
        <v>14.914999999999999</v>
      </c>
      <c r="Q650" s="227">
        <v>14.669115303484251</v>
      </c>
      <c r="R650" s="227">
        <v>14.9</v>
      </c>
      <c r="S650" s="227">
        <v>13</v>
      </c>
      <c r="T650" s="227">
        <v>15.36</v>
      </c>
      <c r="U650" s="227">
        <v>14.05</v>
      </c>
      <c r="V650" s="227">
        <v>11.855</v>
      </c>
      <c r="W650" s="227">
        <v>10.067355000000001</v>
      </c>
      <c r="X650" s="227">
        <v>15.20351</v>
      </c>
      <c r="Y650" s="224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8"/>
    </row>
    <row r="651" spans="1:65">
      <c r="A651" s="30"/>
      <c r="B651" s="3" t="s">
        <v>274</v>
      </c>
      <c r="C651" s="29"/>
      <c r="D651" s="24">
        <v>0.51818915465300908</v>
      </c>
      <c r="E651" s="24">
        <v>0.10128162583413942</v>
      </c>
      <c r="F651" s="24">
        <v>2.1250882334623196</v>
      </c>
      <c r="G651" s="24">
        <v>0.73257536586119743</v>
      </c>
      <c r="H651" s="24">
        <v>0.20736441353327739</v>
      </c>
      <c r="I651" s="24">
        <v>0.63245553203367588</v>
      </c>
      <c r="J651" s="24">
        <v>0.62102066524928656</v>
      </c>
      <c r="K651" s="24">
        <v>0.24221202832779928</v>
      </c>
      <c r="L651" s="24">
        <v>8.9442719099991269E-2</v>
      </c>
      <c r="M651" s="24">
        <v>0.19663841605003501</v>
      </c>
      <c r="N651" s="24">
        <v>0.43089055068156973</v>
      </c>
      <c r="O651" s="24">
        <v>0.39327683210006997</v>
      </c>
      <c r="P651" s="24">
        <v>1.00018831560195</v>
      </c>
      <c r="Q651" s="24">
        <v>0.47316353329657818</v>
      </c>
      <c r="R651" s="24">
        <v>0.17224014243685115</v>
      </c>
      <c r="S651" s="24">
        <v>0.25625508125043434</v>
      </c>
      <c r="T651" s="24">
        <v>0.16709278859364343</v>
      </c>
      <c r="U651" s="24">
        <v>0.34496376621320657</v>
      </c>
      <c r="V651" s="24">
        <v>0.21559220765139001</v>
      </c>
      <c r="W651" s="24">
        <v>0.26646029583692193</v>
      </c>
      <c r="X651" s="24">
        <v>4.3258959149136036E-2</v>
      </c>
      <c r="Y651" s="152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87</v>
      </c>
      <c r="C652" s="29"/>
      <c r="D652" s="13">
        <v>3.4545943643533937E-2</v>
      </c>
      <c r="E652" s="13">
        <v>8.0438563916982141E-3</v>
      </c>
      <c r="F652" s="13">
        <v>0.49420656592146966</v>
      </c>
      <c r="G652" s="13">
        <v>4.6889824996449586E-2</v>
      </c>
      <c r="H652" s="13">
        <v>1.4972159821897285E-2</v>
      </c>
      <c r="I652" s="13">
        <v>6.3245553203367583E-2</v>
      </c>
      <c r="J652" s="13">
        <v>4.7832143664900122E-2</v>
      </c>
      <c r="K652" s="13">
        <v>1.7509303252611994E-2</v>
      </c>
      <c r="L652" s="13">
        <v>6.2112999374993941E-3</v>
      </c>
      <c r="M652" s="13">
        <v>1.3256522430339439E-2</v>
      </c>
      <c r="N652" s="13">
        <v>3.118628834848514E-2</v>
      </c>
      <c r="O652" s="13">
        <v>2.8158245735088537E-2</v>
      </c>
      <c r="P652" s="13">
        <v>6.7587902845046746E-2</v>
      </c>
      <c r="Q652" s="13">
        <v>3.2146213553122839E-2</v>
      </c>
      <c r="R652" s="13">
        <v>1.1624756519922461E-2</v>
      </c>
      <c r="S652" s="13">
        <v>1.9686689980827222E-2</v>
      </c>
      <c r="T652" s="13">
        <v>1.0857231227657143E-2</v>
      </c>
      <c r="U652" s="13">
        <v>2.4552581225139255E-2</v>
      </c>
      <c r="V652" s="13">
        <v>1.8224193377125105E-2</v>
      </c>
      <c r="W652" s="13">
        <v>2.6222025979116374E-2</v>
      </c>
      <c r="X652" s="13">
        <v>2.8473285182106399E-3</v>
      </c>
      <c r="Y652" s="152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275</v>
      </c>
      <c r="C653" s="29"/>
      <c r="D653" s="13">
        <v>6.0578235830295979E-2</v>
      </c>
      <c r="E653" s="13">
        <v>-0.10973805913908663</v>
      </c>
      <c r="F653" s="13">
        <v>-0.69596757239531515</v>
      </c>
      <c r="G653" s="13">
        <v>0.10465115363035515</v>
      </c>
      <c r="H653" s="13">
        <v>-2.0732762250026626E-2</v>
      </c>
      <c r="I653" s="13">
        <v>-0.29294784277980257</v>
      </c>
      <c r="J653" s="13">
        <v>-8.2010615875777182E-2</v>
      </c>
      <c r="K653" s="13">
        <v>-2.1911182512060257E-2</v>
      </c>
      <c r="L653" s="13">
        <v>1.8155106397084175E-2</v>
      </c>
      <c r="M653" s="13">
        <v>4.8794033209959453E-2</v>
      </c>
      <c r="N653" s="13">
        <v>-2.3089602774093887E-2</v>
      </c>
      <c r="O653" s="13">
        <v>-1.2483820415790881E-2</v>
      </c>
      <c r="P653" s="13">
        <v>4.6319350659688618E-2</v>
      </c>
      <c r="Q653" s="13">
        <v>4.0717583681877612E-2</v>
      </c>
      <c r="R653" s="13">
        <v>4.7615612947925934E-2</v>
      </c>
      <c r="S653" s="13">
        <v>-7.9653775351709699E-2</v>
      </c>
      <c r="T653" s="13">
        <v>8.8153269961883884E-2</v>
      </c>
      <c r="U653" s="13">
        <v>-6.5917191056225066E-3</v>
      </c>
      <c r="V653" s="13">
        <v>-0.16355729800850649</v>
      </c>
      <c r="W653" s="13">
        <v>-0.28151498616059123</v>
      </c>
      <c r="X653" s="13">
        <v>7.4211851209868396E-2</v>
      </c>
      <c r="Y653" s="152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46" t="s">
        <v>276</v>
      </c>
      <c r="C654" s="47"/>
      <c r="D654" s="45">
        <v>0.74</v>
      </c>
      <c r="E654" s="45">
        <v>1.05</v>
      </c>
      <c r="F654" s="45">
        <v>7.21</v>
      </c>
      <c r="G654" s="45">
        <v>1.2</v>
      </c>
      <c r="H654" s="45">
        <v>0.12</v>
      </c>
      <c r="I654" s="45" t="s">
        <v>277</v>
      </c>
      <c r="J654" s="45">
        <v>0.76</v>
      </c>
      <c r="K654" s="45">
        <v>0.13</v>
      </c>
      <c r="L654" s="45">
        <v>0.28999999999999998</v>
      </c>
      <c r="M654" s="45">
        <v>0.61</v>
      </c>
      <c r="N654" s="45">
        <v>0.14000000000000001</v>
      </c>
      <c r="O654" s="45">
        <v>0.03</v>
      </c>
      <c r="P654" s="45">
        <v>0.59</v>
      </c>
      <c r="Q654" s="45">
        <v>0.53</v>
      </c>
      <c r="R654" s="45">
        <v>0.6</v>
      </c>
      <c r="S654" s="45">
        <v>0.74</v>
      </c>
      <c r="T654" s="45">
        <v>1.03</v>
      </c>
      <c r="U654" s="45">
        <v>0.03</v>
      </c>
      <c r="V654" s="45">
        <v>1.62</v>
      </c>
      <c r="W654" s="45">
        <v>2.86</v>
      </c>
      <c r="X654" s="45">
        <v>0.88</v>
      </c>
      <c r="Y654" s="152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1" t="s">
        <v>314</v>
      </c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BM655" s="55"/>
    </row>
    <row r="656" spans="1:65">
      <c r="BM656" s="55"/>
    </row>
    <row r="657" spans="1:65" ht="15">
      <c r="B657" s="8" t="s">
        <v>522</v>
      </c>
      <c r="BM657" s="28" t="s">
        <v>67</v>
      </c>
    </row>
    <row r="658" spans="1:65" ht="15">
      <c r="A658" s="25" t="s">
        <v>31</v>
      </c>
      <c r="B658" s="18" t="s">
        <v>111</v>
      </c>
      <c r="C658" s="15" t="s">
        <v>112</v>
      </c>
      <c r="D658" s="16" t="s">
        <v>232</v>
      </c>
      <c r="E658" s="17" t="s">
        <v>232</v>
      </c>
      <c r="F658" s="17" t="s">
        <v>232</v>
      </c>
      <c r="G658" s="17" t="s">
        <v>232</v>
      </c>
      <c r="H658" s="17" t="s">
        <v>232</v>
      </c>
      <c r="I658" s="17" t="s">
        <v>232</v>
      </c>
      <c r="J658" s="17" t="s">
        <v>232</v>
      </c>
      <c r="K658" s="17" t="s">
        <v>232</v>
      </c>
      <c r="L658" s="17" t="s">
        <v>232</v>
      </c>
      <c r="M658" s="17" t="s">
        <v>232</v>
      </c>
      <c r="N658" s="15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233</v>
      </c>
      <c r="C659" s="9" t="s">
        <v>233</v>
      </c>
      <c r="D659" s="150" t="s">
        <v>237</v>
      </c>
      <c r="E659" s="151" t="s">
        <v>238</v>
      </c>
      <c r="F659" s="151" t="s">
        <v>239</v>
      </c>
      <c r="G659" s="151" t="s">
        <v>249</v>
      </c>
      <c r="H659" s="151" t="s">
        <v>252</v>
      </c>
      <c r="I659" s="151" t="s">
        <v>253</v>
      </c>
      <c r="J659" s="151" t="s">
        <v>259</v>
      </c>
      <c r="K659" s="151" t="s">
        <v>279</v>
      </c>
      <c r="L659" s="151" t="s">
        <v>262</v>
      </c>
      <c r="M659" s="151" t="s">
        <v>264</v>
      </c>
      <c r="N659" s="15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3</v>
      </c>
    </row>
    <row r="660" spans="1:65">
      <c r="A660" s="30"/>
      <c r="B660" s="19"/>
      <c r="C660" s="9"/>
      <c r="D660" s="10" t="s">
        <v>300</v>
      </c>
      <c r="E660" s="11" t="s">
        <v>300</v>
      </c>
      <c r="F660" s="11" t="s">
        <v>301</v>
      </c>
      <c r="G660" s="11" t="s">
        <v>300</v>
      </c>
      <c r="H660" s="11" t="s">
        <v>301</v>
      </c>
      <c r="I660" s="11" t="s">
        <v>300</v>
      </c>
      <c r="J660" s="11" t="s">
        <v>300</v>
      </c>
      <c r="K660" s="11" t="s">
        <v>301</v>
      </c>
      <c r="L660" s="11" t="s">
        <v>300</v>
      </c>
      <c r="M660" s="11" t="s">
        <v>300</v>
      </c>
      <c r="N660" s="15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/>
      <c r="C661" s="9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15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2</v>
      </c>
    </row>
    <row r="662" spans="1:65">
      <c r="A662" s="30"/>
      <c r="B662" s="18">
        <v>1</v>
      </c>
      <c r="C662" s="14">
        <v>1</v>
      </c>
      <c r="D662" s="223">
        <v>32.878065319293903</v>
      </c>
      <c r="E662" s="223">
        <v>34.1</v>
      </c>
      <c r="F662" s="223">
        <v>31.5</v>
      </c>
      <c r="G662" s="223">
        <v>28.9</v>
      </c>
      <c r="H662" s="223">
        <v>33.9</v>
      </c>
      <c r="I662" s="223">
        <v>32.6</v>
      </c>
      <c r="J662" s="223">
        <v>33.9</v>
      </c>
      <c r="K662" s="223">
        <v>33.200000000000003</v>
      </c>
      <c r="L662" s="230">
        <v>29.47</v>
      </c>
      <c r="M662" s="223">
        <v>32.023060000000001</v>
      </c>
      <c r="N662" s="224"/>
      <c r="O662" s="225"/>
      <c r="P662" s="225"/>
      <c r="Q662" s="225"/>
      <c r="R662" s="225"/>
      <c r="S662" s="225"/>
      <c r="T662" s="225"/>
      <c r="U662" s="225"/>
      <c r="V662" s="225"/>
      <c r="W662" s="225"/>
      <c r="X662" s="225"/>
      <c r="Y662" s="225"/>
      <c r="Z662" s="225"/>
      <c r="AA662" s="225"/>
      <c r="AB662" s="225"/>
      <c r="AC662" s="225"/>
      <c r="AD662" s="225"/>
      <c r="AE662" s="225"/>
      <c r="AF662" s="225"/>
      <c r="AG662" s="225"/>
      <c r="AH662" s="225"/>
      <c r="AI662" s="225"/>
      <c r="AJ662" s="225"/>
      <c r="AK662" s="225"/>
      <c r="AL662" s="225"/>
      <c r="AM662" s="225"/>
      <c r="AN662" s="225"/>
      <c r="AO662" s="225"/>
      <c r="AP662" s="225"/>
      <c r="AQ662" s="225"/>
      <c r="AR662" s="225"/>
      <c r="AS662" s="225"/>
      <c r="AT662" s="225"/>
      <c r="AU662" s="225"/>
      <c r="AV662" s="225"/>
      <c r="AW662" s="225"/>
      <c r="AX662" s="225"/>
      <c r="AY662" s="225"/>
      <c r="AZ662" s="225"/>
      <c r="BA662" s="225"/>
      <c r="BB662" s="225"/>
      <c r="BC662" s="225"/>
      <c r="BD662" s="225"/>
      <c r="BE662" s="225"/>
      <c r="BF662" s="225"/>
      <c r="BG662" s="225"/>
      <c r="BH662" s="225"/>
      <c r="BI662" s="225"/>
      <c r="BJ662" s="225"/>
      <c r="BK662" s="225"/>
      <c r="BL662" s="225"/>
      <c r="BM662" s="226">
        <v>1</v>
      </c>
    </row>
    <row r="663" spans="1:65">
      <c r="A663" s="30"/>
      <c r="B663" s="19">
        <v>1</v>
      </c>
      <c r="C663" s="9">
        <v>2</v>
      </c>
      <c r="D663" s="227">
        <v>33.015895416136907</v>
      </c>
      <c r="E663" s="227">
        <v>34.6</v>
      </c>
      <c r="F663" s="227">
        <v>30.4</v>
      </c>
      <c r="G663" s="227">
        <v>28.7</v>
      </c>
      <c r="H663" s="227">
        <v>34.799999999999997</v>
      </c>
      <c r="I663" s="227">
        <v>32.57</v>
      </c>
      <c r="J663" s="227">
        <v>33.96</v>
      </c>
      <c r="K663" s="227">
        <v>32.700000000000003</v>
      </c>
      <c r="L663" s="232">
        <v>30.56</v>
      </c>
      <c r="M663" s="227">
        <v>31.978399999999997</v>
      </c>
      <c r="N663" s="224"/>
      <c r="O663" s="225"/>
      <c r="P663" s="225"/>
      <c r="Q663" s="225"/>
      <c r="R663" s="225"/>
      <c r="S663" s="225"/>
      <c r="T663" s="225"/>
      <c r="U663" s="225"/>
      <c r="V663" s="225"/>
      <c r="W663" s="225"/>
      <c r="X663" s="225"/>
      <c r="Y663" s="225"/>
      <c r="Z663" s="225"/>
      <c r="AA663" s="225"/>
      <c r="AB663" s="225"/>
      <c r="AC663" s="225"/>
      <c r="AD663" s="225"/>
      <c r="AE663" s="225"/>
      <c r="AF663" s="225"/>
      <c r="AG663" s="225"/>
      <c r="AH663" s="225"/>
      <c r="AI663" s="225"/>
      <c r="AJ663" s="225"/>
      <c r="AK663" s="225"/>
      <c r="AL663" s="225"/>
      <c r="AM663" s="225"/>
      <c r="AN663" s="225"/>
      <c r="AO663" s="225"/>
      <c r="AP663" s="225"/>
      <c r="AQ663" s="225"/>
      <c r="AR663" s="225"/>
      <c r="AS663" s="225"/>
      <c r="AT663" s="225"/>
      <c r="AU663" s="225"/>
      <c r="AV663" s="225"/>
      <c r="AW663" s="225"/>
      <c r="AX663" s="225"/>
      <c r="AY663" s="225"/>
      <c r="AZ663" s="225"/>
      <c r="BA663" s="225"/>
      <c r="BB663" s="225"/>
      <c r="BC663" s="225"/>
      <c r="BD663" s="225"/>
      <c r="BE663" s="225"/>
      <c r="BF663" s="225"/>
      <c r="BG663" s="225"/>
      <c r="BH663" s="225"/>
      <c r="BI663" s="225"/>
      <c r="BJ663" s="225"/>
      <c r="BK663" s="225"/>
      <c r="BL663" s="225"/>
      <c r="BM663" s="226">
        <v>9</v>
      </c>
    </row>
    <row r="664" spans="1:65">
      <c r="A664" s="30"/>
      <c r="B664" s="19">
        <v>1</v>
      </c>
      <c r="C664" s="9">
        <v>3</v>
      </c>
      <c r="D664" s="227">
        <v>31.614124410150421</v>
      </c>
      <c r="E664" s="227">
        <v>34.4</v>
      </c>
      <c r="F664" s="233">
        <v>24</v>
      </c>
      <c r="G664" s="227">
        <v>31.3</v>
      </c>
      <c r="H664" s="227">
        <v>34.4</v>
      </c>
      <c r="I664" s="227">
        <v>31.84</v>
      </c>
      <c r="J664" s="227">
        <v>34.119999999999997</v>
      </c>
      <c r="K664" s="227">
        <v>33.799999999999997</v>
      </c>
      <c r="L664" s="232">
        <v>29.71</v>
      </c>
      <c r="M664" s="227">
        <v>32.966900000000003</v>
      </c>
      <c r="N664" s="224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  <c r="AO664" s="225"/>
      <c r="AP664" s="225"/>
      <c r="AQ664" s="225"/>
      <c r="AR664" s="225"/>
      <c r="AS664" s="225"/>
      <c r="AT664" s="225"/>
      <c r="AU664" s="225"/>
      <c r="AV664" s="225"/>
      <c r="AW664" s="225"/>
      <c r="AX664" s="225"/>
      <c r="AY664" s="225"/>
      <c r="AZ664" s="225"/>
      <c r="BA664" s="225"/>
      <c r="BB664" s="225"/>
      <c r="BC664" s="225"/>
      <c r="BD664" s="225"/>
      <c r="BE664" s="225"/>
      <c r="BF664" s="225"/>
      <c r="BG664" s="225"/>
      <c r="BH664" s="225"/>
      <c r="BI664" s="225"/>
      <c r="BJ664" s="225"/>
      <c r="BK664" s="225"/>
      <c r="BL664" s="225"/>
      <c r="BM664" s="226">
        <v>16</v>
      </c>
    </row>
    <row r="665" spans="1:65">
      <c r="A665" s="30"/>
      <c r="B665" s="19">
        <v>1</v>
      </c>
      <c r="C665" s="9">
        <v>4</v>
      </c>
      <c r="D665" s="227">
        <v>31.828122775034931</v>
      </c>
      <c r="E665" s="227">
        <v>35.200000000000003</v>
      </c>
      <c r="F665" s="227">
        <v>31.899999999999995</v>
      </c>
      <c r="G665" s="227">
        <v>34.799999999999997</v>
      </c>
      <c r="H665" s="227">
        <v>34.1</v>
      </c>
      <c r="I665" s="227">
        <v>32.200000000000003</v>
      </c>
      <c r="J665" s="227">
        <v>34.54</v>
      </c>
      <c r="K665" s="227">
        <v>33.9</v>
      </c>
      <c r="L665" s="232">
        <v>30.5</v>
      </c>
      <c r="M665" s="227">
        <v>33.167740000000002</v>
      </c>
      <c r="N665" s="224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6">
        <v>33.179331792811958</v>
      </c>
    </row>
    <row r="666" spans="1:65">
      <c r="A666" s="30"/>
      <c r="B666" s="19">
        <v>1</v>
      </c>
      <c r="C666" s="9">
        <v>5</v>
      </c>
      <c r="D666" s="227">
        <v>32.460480677412228</v>
      </c>
      <c r="E666" s="227">
        <v>35.299999999999997</v>
      </c>
      <c r="F666" s="227">
        <v>34.4</v>
      </c>
      <c r="G666" s="227">
        <v>35.1</v>
      </c>
      <c r="H666" s="227">
        <v>34.299999999999997</v>
      </c>
      <c r="I666" s="227">
        <v>32.799999999999997</v>
      </c>
      <c r="J666" s="227">
        <v>35.409999999999997</v>
      </c>
      <c r="K666" s="227">
        <v>33.200000000000003</v>
      </c>
      <c r="L666" s="232">
        <v>30.540000000000003</v>
      </c>
      <c r="M666" s="227">
        <v>32.799709999999997</v>
      </c>
      <c r="N666" s="224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6">
        <v>46</v>
      </c>
    </row>
    <row r="667" spans="1:65">
      <c r="A667" s="30"/>
      <c r="B667" s="19">
        <v>1</v>
      </c>
      <c r="C667" s="9">
        <v>6</v>
      </c>
      <c r="D667" s="227">
        <v>33.160378213817445</v>
      </c>
      <c r="E667" s="227">
        <v>34.799999999999997</v>
      </c>
      <c r="F667" s="227">
        <v>33.6</v>
      </c>
      <c r="G667" s="233">
        <v>38.299999999999997</v>
      </c>
      <c r="H667" s="227">
        <v>34.299999999999997</v>
      </c>
      <c r="I667" s="227">
        <v>32.68</v>
      </c>
      <c r="J667" s="227">
        <v>35.51</v>
      </c>
      <c r="K667" s="227">
        <v>33.200000000000003</v>
      </c>
      <c r="L667" s="232">
        <v>30.95</v>
      </c>
      <c r="M667" s="227">
        <v>32.741039999999998</v>
      </c>
      <c r="N667" s="224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8"/>
    </row>
    <row r="668" spans="1:65">
      <c r="A668" s="30"/>
      <c r="B668" s="20" t="s">
        <v>272</v>
      </c>
      <c r="C668" s="12"/>
      <c r="D668" s="229">
        <v>32.492844468640975</v>
      </c>
      <c r="E668" s="229">
        <v>34.733333333333341</v>
      </c>
      <c r="F668" s="229">
        <v>30.966666666666665</v>
      </c>
      <c r="G668" s="229">
        <v>32.849999999999994</v>
      </c>
      <c r="H668" s="229">
        <v>34.300000000000004</v>
      </c>
      <c r="I668" s="229">
        <v>32.448333333333331</v>
      </c>
      <c r="J668" s="229">
        <v>34.573333333333331</v>
      </c>
      <c r="K668" s="229">
        <v>33.333333333333336</v>
      </c>
      <c r="L668" s="229">
        <v>30.28833333333333</v>
      </c>
      <c r="M668" s="229">
        <v>32.612808333333334</v>
      </c>
      <c r="N668" s="224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28"/>
    </row>
    <row r="669" spans="1:65">
      <c r="A669" s="30"/>
      <c r="B669" s="3" t="s">
        <v>273</v>
      </c>
      <c r="C669" s="29"/>
      <c r="D669" s="227">
        <v>32.669272998353065</v>
      </c>
      <c r="E669" s="227">
        <v>34.700000000000003</v>
      </c>
      <c r="F669" s="227">
        <v>31.699999999999996</v>
      </c>
      <c r="G669" s="227">
        <v>33.049999999999997</v>
      </c>
      <c r="H669" s="227">
        <v>34.299999999999997</v>
      </c>
      <c r="I669" s="227">
        <v>32.585000000000001</v>
      </c>
      <c r="J669" s="227">
        <v>34.33</v>
      </c>
      <c r="K669" s="227">
        <v>33.200000000000003</v>
      </c>
      <c r="L669" s="227">
        <v>30.520000000000003</v>
      </c>
      <c r="M669" s="227">
        <v>32.770375000000001</v>
      </c>
      <c r="N669" s="224"/>
      <c r="O669" s="225"/>
      <c r="P669" s="225"/>
      <c r="Q669" s="225"/>
      <c r="R669" s="225"/>
      <c r="S669" s="225"/>
      <c r="T669" s="225"/>
      <c r="U669" s="225"/>
      <c r="V669" s="225"/>
      <c r="W669" s="225"/>
      <c r="X669" s="225"/>
      <c r="Y669" s="225"/>
      <c r="Z669" s="225"/>
      <c r="AA669" s="225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  <c r="AL669" s="225"/>
      <c r="AM669" s="225"/>
      <c r="AN669" s="225"/>
      <c r="AO669" s="225"/>
      <c r="AP669" s="225"/>
      <c r="AQ669" s="225"/>
      <c r="AR669" s="225"/>
      <c r="AS669" s="225"/>
      <c r="AT669" s="225"/>
      <c r="AU669" s="225"/>
      <c r="AV669" s="225"/>
      <c r="AW669" s="225"/>
      <c r="AX669" s="225"/>
      <c r="AY669" s="225"/>
      <c r="AZ669" s="225"/>
      <c r="BA669" s="225"/>
      <c r="BB669" s="225"/>
      <c r="BC669" s="225"/>
      <c r="BD669" s="225"/>
      <c r="BE669" s="225"/>
      <c r="BF669" s="225"/>
      <c r="BG669" s="225"/>
      <c r="BH669" s="225"/>
      <c r="BI669" s="225"/>
      <c r="BJ669" s="225"/>
      <c r="BK669" s="225"/>
      <c r="BL669" s="225"/>
      <c r="BM669" s="228"/>
    </row>
    <row r="670" spans="1:65">
      <c r="A670" s="30"/>
      <c r="B670" s="3" t="s">
        <v>274</v>
      </c>
      <c r="C670" s="29"/>
      <c r="D670" s="24">
        <v>0.64538825284170009</v>
      </c>
      <c r="E670" s="24">
        <v>0.46332134277050763</v>
      </c>
      <c r="F670" s="24">
        <v>3.7076497497291618</v>
      </c>
      <c r="G670" s="24">
        <v>3.8417443954537838</v>
      </c>
      <c r="H670" s="24">
        <v>0.30331501776206121</v>
      </c>
      <c r="I670" s="24">
        <v>0.35968968106781446</v>
      </c>
      <c r="J670" s="24">
        <v>0.72298455492954039</v>
      </c>
      <c r="K670" s="24">
        <v>0.44572039067857849</v>
      </c>
      <c r="L670" s="24">
        <v>0.56989180259648131</v>
      </c>
      <c r="M670" s="24">
        <v>0.49698746191092957</v>
      </c>
      <c r="N670" s="15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3" t="s">
        <v>87</v>
      </c>
      <c r="C671" s="29"/>
      <c r="D671" s="13">
        <v>1.9862473212050362E-2</v>
      </c>
      <c r="E671" s="13">
        <v>1.3339386068248776E-2</v>
      </c>
      <c r="F671" s="13">
        <v>0.11973034713872428</v>
      </c>
      <c r="G671" s="13">
        <v>0.11694807900924763</v>
      </c>
      <c r="H671" s="13">
        <v>8.8430034332962447E-3</v>
      </c>
      <c r="I671" s="13">
        <v>1.108499710517688E-2</v>
      </c>
      <c r="J671" s="13">
        <v>2.0911624226654661E-2</v>
      </c>
      <c r="K671" s="13">
        <v>1.3371611720357354E-2</v>
      </c>
      <c r="L671" s="13">
        <v>1.8815555029873372E-2</v>
      </c>
      <c r="M671" s="13">
        <v>1.5239026852004095E-2</v>
      </c>
      <c r="N671" s="15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275</v>
      </c>
      <c r="C672" s="29"/>
      <c r="D672" s="13">
        <v>-2.0690209448995134E-2</v>
      </c>
      <c r="E672" s="13">
        <v>4.6836432699288055E-2</v>
      </c>
      <c r="F672" s="13">
        <v>-6.6688055683648551E-2</v>
      </c>
      <c r="G672" s="13">
        <v>-9.9258114921805252E-3</v>
      </c>
      <c r="H672" s="13">
        <v>3.3776093327799739E-2</v>
      </c>
      <c r="I672" s="13">
        <v>-2.2031741448059861E-2</v>
      </c>
      <c r="J672" s="13">
        <v>4.2014153546738209E-2</v>
      </c>
      <c r="K672" s="13">
        <v>4.6414901144797849E-3</v>
      </c>
      <c r="L672" s="13">
        <v>-8.7132510007478237E-2</v>
      </c>
      <c r="M672" s="13">
        <v>-1.7074589175462451E-2</v>
      </c>
      <c r="N672" s="15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276</v>
      </c>
      <c r="C673" s="47"/>
      <c r="D673" s="45">
        <v>0.15</v>
      </c>
      <c r="E673" s="45">
        <v>1.24</v>
      </c>
      <c r="F673" s="45">
        <v>1.1000000000000001</v>
      </c>
      <c r="G673" s="45">
        <v>7.0000000000000007E-2</v>
      </c>
      <c r="H673" s="45">
        <v>0.97</v>
      </c>
      <c r="I673" s="45">
        <v>0.18</v>
      </c>
      <c r="J673" s="45">
        <v>1.1399999999999999</v>
      </c>
      <c r="K673" s="45">
        <v>0.37</v>
      </c>
      <c r="L673" s="45">
        <v>1.52</v>
      </c>
      <c r="M673" s="45">
        <v>7.0000000000000007E-2</v>
      </c>
      <c r="N673" s="15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BM674" s="55"/>
    </row>
    <row r="675" spans="1:65" ht="15">
      <c r="B675" s="8" t="s">
        <v>523</v>
      </c>
      <c r="BM675" s="28" t="s">
        <v>67</v>
      </c>
    </row>
    <row r="676" spans="1:65" ht="15">
      <c r="A676" s="25" t="s">
        <v>34</v>
      </c>
      <c r="B676" s="18" t="s">
        <v>111</v>
      </c>
      <c r="C676" s="15" t="s">
        <v>112</v>
      </c>
      <c r="D676" s="16" t="s">
        <v>232</v>
      </c>
      <c r="E676" s="17" t="s">
        <v>232</v>
      </c>
      <c r="F676" s="17" t="s">
        <v>232</v>
      </c>
      <c r="G676" s="17" t="s">
        <v>232</v>
      </c>
      <c r="H676" s="17" t="s">
        <v>232</v>
      </c>
      <c r="I676" s="17" t="s">
        <v>232</v>
      </c>
      <c r="J676" s="17" t="s">
        <v>232</v>
      </c>
      <c r="K676" s="17" t="s">
        <v>232</v>
      </c>
      <c r="L676" s="17" t="s">
        <v>232</v>
      </c>
      <c r="M676" s="17" t="s">
        <v>232</v>
      </c>
      <c r="N676" s="17" t="s">
        <v>232</v>
      </c>
      <c r="O676" s="17" t="s">
        <v>232</v>
      </c>
      <c r="P676" s="17" t="s">
        <v>232</v>
      </c>
      <c r="Q676" s="17" t="s">
        <v>232</v>
      </c>
      <c r="R676" s="17" t="s">
        <v>232</v>
      </c>
      <c r="S676" s="17" t="s">
        <v>232</v>
      </c>
      <c r="T676" s="17" t="s">
        <v>232</v>
      </c>
      <c r="U676" s="17" t="s">
        <v>232</v>
      </c>
      <c r="V676" s="17" t="s">
        <v>232</v>
      </c>
      <c r="W676" s="17" t="s">
        <v>232</v>
      </c>
      <c r="X676" s="17" t="s">
        <v>232</v>
      </c>
      <c r="Y676" s="17" t="s">
        <v>232</v>
      </c>
      <c r="Z676" s="17" t="s">
        <v>232</v>
      </c>
      <c r="AA676" s="17" t="s">
        <v>232</v>
      </c>
      <c r="AB676" s="17" t="s">
        <v>232</v>
      </c>
      <c r="AC676" s="17" t="s">
        <v>232</v>
      </c>
      <c r="AD676" s="152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233</v>
      </c>
      <c r="C677" s="9" t="s">
        <v>233</v>
      </c>
      <c r="D677" s="150" t="s">
        <v>235</v>
      </c>
      <c r="E677" s="151" t="s">
        <v>237</v>
      </c>
      <c r="F677" s="151" t="s">
        <v>238</v>
      </c>
      <c r="G677" s="151" t="s">
        <v>239</v>
      </c>
      <c r="H677" s="151" t="s">
        <v>240</v>
      </c>
      <c r="I677" s="151" t="s">
        <v>241</v>
      </c>
      <c r="J677" s="151" t="s">
        <v>242</v>
      </c>
      <c r="K677" s="151" t="s">
        <v>243</v>
      </c>
      <c r="L677" s="151" t="s">
        <v>244</v>
      </c>
      <c r="M677" s="151" t="s">
        <v>245</v>
      </c>
      <c r="N677" s="151" t="s">
        <v>246</v>
      </c>
      <c r="O677" s="151" t="s">
        <v>247</v>
      </c>
      <c r="P677" s="151" t="s">
        <v>248</v>
      </c>
      <c r="Q677" s="151" t="s">
        <v>249</v>
      </c>
      <c r="R677" s="151" t="s">
        <v>250</v>
      </c>
      <c r="S677" s="151" t="s">
        <v>252</v>
      </c>
      <c r="T677" s="151" t="s">
        <v>253</v>
      </c>
      <c r="U677" s="151" t="s">
        <v>254</v>
      </c>
      <c r="V677" s="151" t="s">
        <v>258</v>
      </c>
      <c r="W677" s="151" t="s">
        <v>259</v>
      </c>
      <c r="X677" s="151" t="s">
        <v>260</v>
      </c>
      <c r="Y677" s="151" t="s">
        <v>279</v>
      </c>
      <c r="Z677" s="151" t="s">
        <v>262</v>
      </c>
      <c r="AA677" s="151" t="s">
        <v>303</v>
      </c>
      <c r="AB677" s="151" t="s">
        <v>280</v>
      </c>
      <c r="AC677" s="151" t="s">
        <v>264</v>
      </c>
      <c r="AD677" s="152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300</v>
      </c>
      <c r="E678" s="11" t="s">
        <v>115</v>
      </c>
      <c r="F678" s="11" t="s">
        <v>115</v>
      </c>
      <c r="G678" s="11" t="s">
        <v>301</v>
      </c>
      <c r="H678" s="11" t="s">
        <v>115</v>
      </c>
      <c r="I678" s="11" t="s">
        <v>115</v>
      </c>
      <c r="J678" s="11" t="s">
        <v>301</v>
      </c>
      <c r="K678" s="11" t="s">
        <v>115</v>
      </c>
      <c r="L678" s="11" t="s">
        <v>301</v>
      </c>
      <c r="M678" s="11" t="s">
        <v>301</v>
      </c>
      <c r="N678" s="11" t="s">
        <v>301</v>
      </c>
      <c r="O678" s="11" t="s">
        <v>301</v>
      </c>
      <c r="P678" s="11" t="s">
        <v>301</v>
      </c>
      <c r="Q678" s="11" t="s">
        <v>300</v>
      </c>
      <c r="R678" s="11" t="s">
        <v>115</v>
      </c>
      <c r="S678" s="11" t="s">
        <v>301</v>
      </c>
      <c r="T678" s="11" t="s">
        <v>300</v>
      </c>
      <c r="U678" s="11" t="s">
        <v>301</v>
      </c>
      <c r="V678" s="11" t="s">
        <v>115</v>
      </c>
      <c r="W678" s="11" t="s">
        <v>300</v>
      </c>
      <c r="X678" s="11" t="s">
        <v>301</v>
      </c>
      <c r="Y678" s="11" t="s">
        <v>301</v>
      </c>
      <c r="Z678" s="11" t="s">
        <v>115</v>
      </c>
      <c r="AA678" s="11" t="s">
        <v>115</v>
      </c>
      <c r="AB678" s="11" t="s">
        <v>115</v>
      </c>
      <c r="AC678" s="11" t="s">
        <v>300</v>
      </c>
      <c r="AD678" s="152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0</v>
      </c>
    </row>
    <row r="679" spans="1:65">
      <c r="A679" s="30"/>
      <c r="B679" s="19"/>
      <c r="C679" s="9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152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8">
        <v>1</v>
      </c>
      <c r="C680" s="14">
        <v>1</v>
      </c>
      <c r="D680" s="213">
        <v>63.2</v>
      </c>
      <c r="E680" s="213">
        <v>60.42</v>
      </c>
      <c r="F680" s="213">
        <v>70</v>
      </c>
      <c r="G680" s="213">
        <v>67</v>
      </c>
      <c r="H680" s="213">
        <v>60.043333333333329</v>
      </c>
      <c r="I680" s="213">
        <v>64</v>
      </c>
      <c r="J680" s="213">
        <v>69</v>
      </c>
      <c r="K680" s="213">
        <v>63</v>
      </c>
      <c r="L680" s="213">
        <v>65.099999999999994</v>
      </c>
      <c r="M680" s="213">
        <v>64.599999999999994</v>
      </c>
      <c r="N680" s="213">
        <v>68.5</v>
      </c>
      <c r="O680" s="234">
        <v>67.900000000000006</v>
      </c>
      <c r="P680" s="213">
        <v>63.899999999999991</v>
      </c>
      <c r="Q680" s="213">
        <v>63.1</v>
      </c>
      <c r="R680" s="213">
        <v>66.171643222315041</v>
      </c>
      <c r="S680" s="213">
        <v>66</v>
      </c>
      <c r="T680" s="234">
        <v>60.58</v>
      </c>
      <c r="U680" s="213">
        <v>68</v>
      </c>
      <c r="V680" s="214">
        <v>58.65</v>
      </c>
      <c r="W680" s="213">
        <v>63.4</v>
      </c>
      <c r="X680" s="213">
        <v>65.900000000000006</v>
      </c>
      <c r="Y680" s="234">
        <v>65.7</v>
      </c>
      <c r="Z680" s="213">
        <v>62.920000000000016</v>
      </c>
      <c r="AA680" s="213">
        <v>67</v>
      </c>
      <c r="AB680" s="214">
        <v>58.1173</v>
      </c>
      <c r="AC680" s="213">
        <v>62.604139999999994</v>
      </c>
      <c r="AD680" s="215"/>
      <c r="AE680" s="216"/>
      <c r="AF680" s="216"/>
      <c r="AG680" s="216"/>
      <c r="AH680" s="216"/>
      <c r="AI680" s="216"/>
      <c r="AJ680" s="216"/>
      <c r="AK680" s="216"/>
      <c r="AL680" s="216"/>
      <c r="AM680" s="216"/>
      <c r="AN680" s="216"/>
      <c r="AO680" s="216"/>
      <c r="AP680" s="216"/>
      <c r="AQ680" s="216"/>
      <c r="AR680" s="216"/>
      <c r="AS680" s="216"/>
      <c r="AT680" s="216"/>
      <c r="AU680" s="216"/>
      <c r="AV680" s="216"/>
      <c r="AW680" s="216"/>
      <c r="AX680" s="216"/>
      <c r="AY680" s="216"/>
      <c r="AZ680" s="216"/>
      <c r="BA680" s="216"/>
      <c r="BB680" s="216"/>
      <c r="BC680" s="216"/>
      <c r="BD680" s="216"/>
      <c r="BE680" s="216"/>
      <c r="BF680" s="216"/>
      <c r="BG680" s="216"/>
      <c r="BH680" s="216"/>
      <c r="BI680" s="216"/>
      <c r="BJ680" s="216"/>
      <c r="BK680" s="216"/>
      <c r="BL680" s="216"/>
      <c r="BM680" s="217">
        <v>1</v>
      </c>
    </row>
    <row r="681" spans="1:65">
      <c r="A681" s="30"/>
      <c r="B681" s="19">
        <v>1</v>
      </c>
      <c r="C681" s="9">
        <v>2</v>
      </c>
      <c r="D681" s="218">
        <v>63.3</v>
      </c>
      <c r="E681" s="218">
        <v>60.08</v>
      </c>
      <c r="F681" s="218">
        <v>70</v>
      </c>
      <c r="G681" s="218">
        <v>66</v>
      </c>
      <c r="H681" s="218">
        <v>60.281666666666666</v>
      </c>
      <c r="I681" s="218">
        <v>64</v>
      </c>
      <c r="J681" s="218">
        <v>69</v>
      </c>
      <c r="K681" s="218">
        <v>64</v>
      </c>
      <c r="L681" s="218">
        <v>65.5</v>
      </c>
      <c r="M681" s="218">
        <v>65.2</v>
      </c>
      <c r="N681" s="218">
        <v>65.400000000000006</v>
      </c>
      <c r="O681" s="218">
        <v>63.79999999999999</v>
      </c>
      <c r="P681" s="218">
        <v>64.3</v>
      </c>
      <c r="Q681" s="218">
        <v>62.100000000000009</v>
      </c>
      <c r="R681" s="218">
        <v>67.173995708333337</v>
      </c>
      <c r="S681" s="218">
        <v>65</v>
      </c>
      <c r="T681" s="219">
        <v>53.3</v>
      </c>
      <c r="U681" s="218">
        <v>66</v>
      </c>
      <c r="V681" s="219">
        <v>57.07</v>
      </c>
      <c r="W681" s="218">
        <v>62.6</v>
      </c>
      <c r="X681" s="218">
        <v>62.3</v>
      </c>
      <c r="Y681" s="218">
        <v>68</v>
      </c>
      <c r="Z681" s="218">
        <v>65.56</v>
      </c>
      <c r="AA681" s="218">
        <v>69</v>
      </c>
      <c r="AB681" s="219">
        <v>57.089100000000002</v>
      </c>
      <c r="AC681" s="218">
        <v>63.519289999999991</v>
      </c>
      <c r="AD681" s="215"/>
      <c r="AE681" s="216"/>
      <c r="AF681" s="216"/>
      <c r="AG681" s="216"/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  <c r="BI681" s="216"/>
      <c r="BJ681" s="216"/>
      <c r="BK681" s="216"/>
      <c r="BL681" s="216"/>
      <c r="BM681" s="217">
        <v>34</v>
      </c>
    </row>
    <row r="682" spans="1:65">
      <c r="A682" s="30"/>
      <c r="B682" s="19">
        <v>1</v>
      </c>
      <c r="C682" s="9">
        <v>3</v>
      </c>
      <c r="D682" s="218">
        <v>64.099999999999994</v>
      </c>
      <c r="E682" s="218">
        <v>59.75</v>
      </c>
      <c r="F682" s="218">
        <v>70</v>
      </c>
      <c r="G682" s="218">
        <v>68</v>
      </c>
      <c r="H682" s="218">
        <v>61.386666666666663</v>
      </c>
      <c r="I682" s="218">
        <v>64</v>
      </c>
      <c r="J682" s="218">
        <v>70</v>
      </c>
      <c r="K682" s="218">
        <v>62</v>
      </c>
      <c r="L682" s="218">
        <v>65.5</v>
      </c>
      <c r="M682" s="218">
        <v>63.6</v>
      </c>
      <c r="N682" s="218">
        <v>65.099999999999994</v>
      </c>
      <c r="O682" s="218">
        <v>66.099999999999994</v>
      </c>
      <c r="P682" s="218">
        <v>62.7</v>
      </c>
      <c r="Q682" s="218">
        <v>63.4</v>
      </c>
      <c r="R682" s="218">
        <v>66.545184491234764</v>
      </c>
      <c r="S682" s="218">
        <v>64.900000000000006</v>
      </c>
      <c r="T682" s="219">
        <v>50.33</v>
      </c>
      <c r="U682" s="218">
        <v>64</v>
      </c>
      <c r="V682" s="219">
        <v>57.86</v>
      </c>
      <c r="W682" s="218">
        <v>62.5</v>
      </c>
      <c r="X682" s="218">
        <v>62.6</v>
      </c>
      <c r="Y682" s="218">
        <v>67.900000000000006</v>
      </c>
      <c r="Z682" s="218">
        <v>63.250000000000007</v>
      </c>
      <c r="AA682" s="218">
        <v>69</v>
      </c>
      <c r="AB682" s="219">
        <v>56.617899999999999</v>
      </c>
      <c r="AC682" s="218">
        <v>64.64949</v>
      </c>
      <c r="AD682" s="215"/>
      <c r="AE682" s="216"/>
      <c r="AF682" s="216"/>
      <c r="AG682" s="216"/>
      <c r="AH682" s="216"/>
      <c r="AI682" s="216"/>
      <c r="AJ682" s="216"/>
      <c r="AK682" s="216"/>
      <c r="AL682" s="216"/>
      <c r="AM682" s="216"/>
      <c r="AN682" s="216"/>
      <c r="AO682" s="216"/>
      <c r="AP682" s="216"/>
      <c r="AQ682" s="216"/>
      <c r="AR682" s="216"/>
      <c r="AS682" s="216"/>
      <c r="AT682" s="216"/>
      <c r="AU682" s="216"/>
      <c r="AV682" s="216"/>
      <c r="AW682" s="216"/>
      <c r="AX682" s="216"/>
      <c r="AY682" s="216"/>
      <c r="AZ682" s="216"/>
      <c r="BA682" s="216"/>
      <c r="BB682" s="216"/>
      <c r="BC682" s="216"/>
      <c r="BD682" s="216"/>
      <c r="BE682" s="216"/>
      <c r="BF682" s="216"/>
      <c r="BG682" s="216"/>
      <c r="BH682" s="216"/>
      <c r="BI682" s="216"/>
      <c r="BJ682" s="216"/>
      <c r="BK682" s="216"/>
      <c r="BL682" s="216"/>
      <c r="BM682" s="217">
        <v>16</v>
      </c>
    </row>
    <row r="683" spans="1:65">
      <c r="A683" s="30"/>
      <c r="B683" s="19">
        <v>1</v>
      </c>
      <c r="C683" s="9">
        <v>4</v>
      </c>
      <c r="D683" s="218">
        <v>63.3</v>
      </c>
      <c r="E683" s="218">
        <v>59.06</v>
      </c>
      <c r="F683" s="218">
        <v>70</v>
      </c>
      <c r="G683" s="218">
        <v>68</v>
      </c>
      <c r="H683" s="218">
        <v>61.83</v>
      </c>
      <c r="I683" s="218">
        <v>64</v>
      </c>
      <c r="J683" s="218">
        <v>64</v>
      </c>
      <c r="K683" s="218">
        <v>62</v>
      </c>
      <c r="L683" s="218">
        <v>65.8</v>
      </c>
      <c r="M683" s="218">
        <v>63.7</v>
      </c>
      <c r="N683" s="218">
        <v>72.5</v>
      </c>
      <c r="O683" s="218">
        <v>63.4</v>
      </c>
      <c r="P683" s="218">
        <v>62.8</v>
      </c>
      <c r="Q683" s="218">
        <v>61.100000000000009</v>
      </c>
      <c r="R683" s="218">
        <v>65.908487548595488</v>
      </c>
      <c r="S683" s="218">
        <v>66.5</v>
      </c>
      <c r="T683" s="219">
        <v>48.43</v>
      </c>
      <c r="U683" s="218">
        <v>65</v>
      </c>
      <c r="V683" s="219">
        <v>57.74</v>
      </c>
      <c r="W683" s="218">
        <v>63.7</v>
      </c>
      <c r="X683" s="218">
        <v>63.5</v>
      </c>
      <c r="Y683" s="218">
        <v>67.099999999999994</v>
      </c>
      <c r="Z683" s="218">
        <v>64.900000000000006</v>
      </c>
      <c r="AA683" s="218">
        <v>67</v>
      </c>
      <c r="AB683" s="219">
        <v>56.660699999999999</v>
      </c>
      <c r="AC683" s="218">
        <v>62.696339999999992</v>
      </c>
      <c r="AD683" s="215"/>
      <c r="AE683" s="216"/>
      <c r="AF683" s="216"/>
      <c r="AG683" s="216"/>
      <c r="AH683" s="216"/>
      <c r="AI683" s="216"/>
      <c r="AJ683" s="216"/>
      <c r="AK683" s="216"/>
      <c r="AL683" s="216"/>
      <c r="AM683" s="216"/>
      <c r="AN683" s="216"/>
      <c r="AO683" s="216"/>
      <c r="AP683" s="216"/>
      <c r="AQ683" s="216"/>
      <c r="AR683" s="216"/>
      <c r="AS683" s="216"/>
      <c r="AT683" s="216"/>
      <c r="AU683" s="216"/>
      <c r="AV683" s="216"/>
      <c r="AW683" s="216"/>
      <c r="AX683" s="216"/>
      <c r="AY683" s="216"/>
      <c r="AZ683" s="216"/>
      <c r="BA683" s="216"/>
      <c r="BB683" s="216"/>
      <c r="BC683" s="216"/>
      <c r="BD683" s="216"/>
      <c r="BE683" s="216"/>
      <c r="BF683" s="216"/>
      <c r="BG683" s="216"/>
      <c r="BH683" s="216"/>
      <c r="BI683" s="216"/>
      <c r="BJ683" s="216"/>
      <c r="BK683" s="216"/>
      <c r="BL683" s="216"/>
      <c r="BM683" s="217">
        <v>64.849777509413514</v>
      </c>
    </row>
    <row r="684" spans="1:65">
      <c r="A684" s="30"/>
      <c r="B684" s="19">
        <v>1</v>
      </c>
      <c r="C684" s="9">
        <v>5</v>
      </c>
      <c r="D684" s="218">
        <v>63.7</v>
      </c>
      <c r="E684" s="218">
        <v>60.14</v>
      </c>
      <c r="F684" s="218">
        <v>70</v>
      </c>
      <c r="G684" s="218">
        <v>67</v>
      </c>
      <c r="H684" s="218">
        <v>60.706666666666671</v>
      </c>
      <c r="I684" s="218">
        <v>65</v>
      </c>
      <c r="J684" s="218">
        <v>64</v>
      </c>
      <c r="K684" s="218">
        <v>64</v>
      </c>
      <c r="L684" s="218">
        <v>65</v>
      </c>
      <c r="M684" s="218">
        <v>64.2</v>
      </c>
      <c r="N684" s="218">
        <v>69.2</v>
      </c>
      <c r="O684" s="218">
        <v>64</v>
      </c>
      <c r="P684" s="218">
        <v>63.1</v>
      </c>
      <c r="Q684" s="218">
        <v>62.4</v>
      </c>
      <c r="R684" s="218">
        <v>66.530106143244922</v>
      </c>
      <c r="S684" s="218">
        <v>65.7</v>
      </c>
      <c r="T684" s="219">
        <v>50.24</v>
      </c>
      <c r="U684" s="218">
        <v>67</v>
      </c>
      <c r="V684" s="219">
        <v>58.43</v>
      </c>
      <c r="W684" s="218">
        <v>64.3</v>
      </c>
      <c r="X684" s="218">
        <v>60.6</v>
      </c>
      <c r="Y684" s="218">
        <v>68.099999999999994</v>
      </c>
      <c r="Z684" s="218">
        <v>64.240000000000009</v>
      </c>
      <c r="AA684" s="218">
        <v>68</v>
      </c>
      <c r="AB684" s="219">
        <v>55.675400000000003</v>
      </c>
      <c r="AC684" s="218">
        <v>64.339330000000004</v>
      </c>
      <c r="AD684" s="215"/>
      <c r="AE684" s="216"/>
      <c r="AF684" s="216"/>
      <c r="AG684" s="216"/>
      <c r="AH684" s="216"/>
      <c r="AI684" s="216"/>
      <c r="AJ684" s="216"/>
      <c r="AK684" s="216"/>
      <c r="AL684" s="216"/>
      <c r="AM684" s="216"/>
      <c r="AN684" s="216"/>
      <c r="AO684" s="216"/>
      <c r="AP684" s="216"/>
      <c r="AQ684" s="216"/>
      <c r="AR684" s="216"/>
      <c r="AS684" s="216"/>
      <c r="AT684" s="216"/>
      <c r="AU684" s="216"/>
      <c r="AV684" s="216"/>
      <c r="AW684" s="216"/>
      <c r="AX684" s="216"/>
      <c r="AY684" s="216"/>
      <c r="AZ684" s="216"/>
      <c r="BA684" s="216"/>
      <c r="BB684" s="216"/>
      <c r="BC684" s="216"/>
      <c r="BD684" s="216"/>
      <c r="BE684" s="216"/>
      <c r="BF684" s="216"/>
      <c r="BG684" s="216"/>
      <c r="BH684" s="216"/>
      <c r="BI684" s="216"/>
      <c r="BJ684" s="216"/>
      <c r="BK684" s="216"/>
      <c r="BL684" s="216"/>
      <c r="BM684" s="217">
        <v>47</v>
      </c>
    </row>
    <row r="685" spans="1:65">
      <c r="A685" s="30"/>
      <c r="B685" s="19">
        <v>1</v>
      </c>
      <c r="C685" s="9">
        <v>6</v>
      </c>
      <c r="D685" s="218">
        <v>64.900000000000006</v>
      </c>
      <c r="E685" s="218">
        <v>60.47</v>
      </c>
      <c r="F685" s="218">
        <v>70</v>
      </c>
      <c r="G685" s="218">
        <v>67</v>
      </c>
      <c r="H685" s="218">
        <v>59.223333333333336</v>
      </c>
      <c r="I685" s="218">
        <v>65</v>
      </c>
      <c r="J685" s="218">
        <v>65</v>
      </c>
      <c r="K685" s="218">
        <v>62</v>
      </c>
      <c r="L685" s="218">
        <v>66.7</v>
      </c>
      <c r="M685" s="218">
        <v>66</v>
      </c>
      <c r="N685" s="218">
        <v>67.5</v>
      </c>
      <c r="O685" s="218">
        <v>64</v>
      </c>
      <c r="P685" s="218">
        <v>61.100000000000009</v>
      </c>
      <c r="Q685" s="218">
        <v>62.9</v>
      </c>
      <c r="R685" s="218">
        <v>66.773512518675162</v>
      </c>
      <c r="S685" s="218">
        <v>64.599999999999994</v>
      </c>
      <c r="T685" s="219">
        <v>51.17</v>
      </c>
      <c r="U685" s="218">
        <v>64</v>
      </c>
      <c r="V685" s="219">
        <v>58.64</v>
      </c>
      <c r="W685" s="218">
        <v>64.8</v>
      </c>
      <c r="X685" s="218">
        <v>64</v>
      </c>
      <c r="Y685" s="218">
        <v>67.599999999999994</v>
      </c>
      <c r="Z685" s="218">
        <v>64.460000000000008</v>
      </c>
      <c r="AA685" s="218">
        <v>69</v>
      </c>
      <c r="AB685" s="219">
        <v>54.047499999999999</v>
      </c>
      <c r="AC685" s="218">
        <v>64.236109999999996</v>
      </c>
      <c r="AD685" s="215"/>
      <c r="AE685" s="216"/>
      <c r="AF685" s="216"/>
      <c r="AG685" s="216"/>
      <c r="AH685" s="216"/>
      <c r="AI685" s="216"/>
      <c r="AJ685" s="216"/>
      <c r="AK685" s="216"/>
      <c r="AL685" s="216"/>
      <c r="AM685" s="216"/>
      <c r="AN685" s="216"/>
      <c r="AO685" s="216"/>
      <c r="AP685" s="216"/>
      <c r="AQ685" s="216"/>
      <c r="AR685" s="216"/>
      <c r="AS685" s="216"/>
      <c r="AT685" s="216"/>
      <c r="AU685" s="216"/>
      <c r="AV685" s="216"/>
      <c r="AW685" s="216"/>
      <c r="AX685" s="216"/>
      <c r="AY685" s="216"/>
      <c r="AZ685" s="216"/>
      <c r="BA685" s="216"/>
      <c r="BB685" s="216"/>
      <c r="BC685" s="216"/>
      <c r="BD685" s="216"/>
      <c r="BE685" s="216"/>
      <c r="BF685" s="216"/>
      <c r="BG685" s="216"/>
      <c r="BH685" s="216"/>
      <c r="BI685" s="216"/>
      <c r="BJ685" s="216"/>
      <c r="BK685" s="216"/>
      <c r="BL685" s="216"/>
      <c r="BM685" s="221"/>
    </row>
    <row r="686" spans="1:65">
      <c r="A686" s="30"/>
      <c r="B686" s="20" t="s">
        <v>272</v>
      </c>
      <c r="C686" s="12"/>
      <c r="D686" s="222">
        <v>63.75</v>
      </c>
      <c r="E686" s="222">
        <v>59.986666666666657</v>
      </c>
      <c r="F686" s="222">
        <v>70</v>
      </c>
      <c r="G686" s="222">
        <v>67.166666666666671</v>
      </c>
      <c r="H686" s="222">
        <v>60.578611111111108</v>
      </c>
      <c r="I686" s="222">
        <v>64.333333333333329</v>
      </c>
      <c r="J686" s="222">
        <v>66.833333333333329</v>
      </c>
      <c r="K686" s="222">
        <v>62.833333333333336</v>
      </c>
      <c r="L686" s="222">
        <v>65.599999999999994</v>
      </c>
      <c r="M686" s="222">
        <v>64.55</v>
      </c>
      <c r="N686" s="222">
        <v>68.033333333333331</v>
      </c>
      <c r="O686" s="222">
        <v>64.86666666666666</v>
      </c>
      <c r="P686" s="222">
        <v>62.983333333333341</v>
      </c>
      <c r="Q686" s="222">
        <v>62.5</v>
      </c>
      <c r="R686" s="222">
        <v>66.5171549387331</v>
      </c>
      <c r="S686" s="222">
        <v>65.449999999999989</v>
      </c>
      <c r="T686" s="222">
        <v>52.341666666666669</v>
      </c>
      <c r="U686" s="222">
        <v>65.666666666666671</v>
      </c>
      <c r="V686" s="222">
        <v>58.064999999999998</v>
      </c>
      <c r="W686" s="222">
        <v>63.550000000000004</v>
      </c>
      <c r="X686" s="222">
        <v>63.15</v>
      </c>
      <c r="Y686" s="222">
        <v>67.399999999999991</v>
      </c>
      <c r="Z686" s="222">
        <v>64.221666666666678</v>
      </c>
      <c r="AA686" s="222">
        <v>68.166666666666671</v>
      </c>
      <c r="AB686" s="222">
        <v>56.367983333333335</v>
      </c>
      <c r="AC686" s="222">
        <v>63.674116666666663</v>
      </c>
      <c r="AD686" s="215"/>
      <c r="AE686" s="216"/>
      <c r="AF686" s="216"/>
      <c r="AG686" s="216"/>
      <c r="AH686" s="216"/>
      <c r="AI686" s="216"/>
      <c r="AJ686" s="216"/>
      <c r="AK686" s="216"/>
      <c r="AL686" s="216"/>
      <c r="AM686" s="216"/>
      <c r="AN686" s="216"/>
      <c r="AO686" s="216"/>
      <c r="AP686" s="216"/>
      <c r="AQ686" s="216"/>
      <c r="AR686" s="216"/>
      <c r="AS686" s="216"/>
      <c r="AT686" s="216"/>
      <c r="AU686" s="216"/>
      <c r="AV686" s="216"/>
      <c r="AW686" s="216"/>
      <c r="AX686" s="216"/>
      <c r="AY686" s="216"/>
      <c r="AZ686" s="216"/>
      <c r="BA686" s="216"/>
      <c r="BB686" s="216"/>
      <c r="BC686" s="216"/>
      <c r="BD686" s="216"/>
      <c r="BE686" s="216"/>
      <c r="BF686" s="216"/>
      <c r="BG686" s="216"/>
      <c r="BH686" s="216"/>
      <c r="BI686" s="216"/>
      <c r="BJ686" s="216"/>
      <c r="BK686" s="216"/>
      <c r="BL686" s="216"/>
      <c r="BM686" s="221"/>
    </row>
    <row r="687" spans="1:65">
      <c r="A687" s="30"/>
      <c r="B687" s="3" t="s">
        <v>273</v>
      </c>
      <c r="C687" s="29"/>
      <c r="D687" s="218">
        <v>63.5</v>
      </c>
      <c r="E687" s="218">
        <v>60.11</v>
      </c>
      <c r="F687" s="218">
        <v>70</v>
      </c>
      <c r="G687" s="218">
        <v>67</v>
      </c>
      <c r="H687" s="218">
        <v>60.494166666666672</v>
      </c>
      <c r="I687" s="218">
        <v>64</v>
      </c>
      <c r="J687" s="218">
        <v>67</v>
      </c>
      <c r="K687" s="218">
        <v>62.5</v>
      </c>
      <c r="L687" s="218">
        <v>65.5</v>
      </c>
      <c r="M687" s="218">
        <v>64.400000000000006</v>
      </c>
      <c r="N687" s="218">
        <v>68</v>
      </c>
      <c r="O687" s="218">
        <v>64</v>
      </c>
      <c r="P687" s="218">
        <v>62.95</v>
      </c>
      <c r="Q687" s="218">
        <v>62.65</v>
      </c>
      <c r="R687" s="218">
        <v>66.53764531723985</v>
      </c>
      <c r="S687" s="218">
        <v>65.349999999999994</v>
      </c>
      <c r="T687" s="218">
        <v>50.75</v>
      </c>
      <c r="U687" s="218">
        <v>65.5</v>
      </c>
      <c r="V687" s="218">
        <v>58.144999999999996</v>
      </c>
      <c r="W687" s="218">
        <v>63.55</v>
      </c>
      <c r="X687" s="218">
        <v>63.05</v>
      </c>
      <c r="Y687" s="218">
        <v>67.75</v>
      </c>
      <c r="Z687" s="218">
        <v>64.350000000000009</v>
      </c>
      <c r="AA687" s="218">
        <v>68.5</v>
      </c>
      <c r="AB687" s="218">
        <v>56.639299999999999</v>
      </c>
      <c r="AC687" s="218">
        <v>63.87769999999999</v>
      </c>
      <c r="AD687" s="215"/>
      <c r="AE687" s="216"/>
      <c r="AF687" s="216"/>
      <c r="AG687" s="216"/>
      <c r="AH687" s="216"/>
      <c r="AI687" s="216"/>
      <c r="AJ687" s="216"/>
      <c r="AK687" s="216"/>
      <c r="AL687" s="216"/>
      <c r="AM687" s="216"/>
      <c r="AN687" s="216"/>
      <c r="AO687" s="216"/>
      <c r="AP687" s="216"/>
      <c r="AQ687" s="216"/>
      <c r="AR687" s="216"/>
      <c r="AS687" s="216"/>
      <c r="AT687" s="216"/>
      <c r="AU687" s="216"/>
      <c r="AV687" s="216"/>
      <c r="AW687" s="216"/>
      <c r="AX687" s="216"/>
      <c r="AY687" s="216"/>
      <c r="AZ687" s="216"/>
      <c r="BA687" s="216"/>
      <c r="BB687" s="216"/>
      <c r="BC687" s="216"/>
      <c r="BD687" s="216"/>
      <c r="BE687" s="216"/>
      <c r="BF687" s="216"/>
      <c r="BG687" s="216"/>
      <c r="BH687" s="216"/>
      <c r="BI687" s="216"/>
      <c r="BJ687" s="216"/>
      <c r="BK687" s="216"/>
      <c r="BL687" s="216"/>
      <c r="BM687" s="221"/>
    </row>
    <row r="688" spans="1:65">
      <c r="A688" s="30"/>
      <c r="B688" s="3" t="s">
        <v>274</v>
      </c>
      <c r="C688" s="29"/>
      <c r="D688" s="227">
        <v>0.65650590248679574</v>
      </c>
      <c r="E688" s="227">
        <v>0.52313159593611425</v>
      </c>
      <c r="F688" s="227">
        <v>0</v>
      </c>
      <c r="G688" s="227">
        <v>0.75277265270908111</v>
      </c>
      <c r="H688" s="227">
        <v>0.94305909834058677</v>
      </c>
      <c r="I688" s="227">
        <v>0.51639777949432231</v>
      </c>
      <c r="J688" s="227">
        <v>2.7868739954771304</v>
      </c>
      <c r="K688" s="227">
        <v>0.98319208025017502</v>
      </c>
      <c r="L688" s="227">
        <v>0.61318838867023739</v>
      </c>
      <c r="M688" s="227">
        <v>0.92466210044534569</v>
      </c>
      <c r="N688" s="227">
        <v>2.7332520313111757</v>
      </c>
      <c r="O688" s="227">
        <v>1.7614388058251345</v>
      </c>
      <c r="P688" s="227">
        <v>1.1178849076119848</v>
      </c>
      <c r="Q688" s="227">
        <v>0.83186537372341296</v>
      </c>
      <c r="R688" s="227">
        <v>0.44451473156997112</v>
      </c>
      <c r="S688" s="227">
        <v>0.73416619371910674</v>
      </c>
      <c r="T688" s="227">
        <v>4.3341961961437168</v>
      </c>
      <c r="U688" s="227">
        <v>1.6329931618554521</v>
      </c>
      <c r="V688" s="227">
        <v>0.62349819566699582</v>
      </c>
      <c r="W688" s="227">
        <v>0.91378334412485174</v>
      </c>
      <c r="X688" s="227">
        <v>1.7852170736355859</v>
      </c>
      <c r="Y688" s="227">
        <v>0.90774445743281618</v>
      </c>
      <c r="Z688" s="227">
        <v>0.99467415099954171</v>
      </c>
      <c r="AA688" s="227">
        <v>0.98319208025017513</v>
      </c>
      <c r="AB688" s="227">
        <v>1.3851046175891071</v>
      </c>
      <c r="AC688" s="227">
        <v>0.87573591895426628</v>
      </c>
      <c r="AD688" s="224"/>
      <c r="AE688" s="225"/>
      <c r="AF688" s="225"/>
      <c r="AG688" s="225"/>
      <c r="AH688" s="225"/>
      <c r="AI688" s="225"/>
      <c r="AJ688" s="225"/>
      <c r="AK688" s="225"/>
      <c r="AL688" s="225"/>
      <c r="AM688" s="225"/>
      <c r="AN688" s="225"/>
      <c r="AO688" s="225"/>
      <c r="AP688" s="225"/>
      <c r="AQ688" s="225"/>
      <c r="AR688" s="225"/>
      <c r="AS688" s="225"/>
      <c r="AT688" s="225"/>
      <c r="AU688" s="225"/>
      <c r="AV688" s="225"/>
      <c r="AW688" s="225"/>
      <c r="AX688" s="225"/>
      <c r="AY688" s="225"/>
      <c r="AZ688" s="225"/>
      <c r="BA688" s="225"/>
      <c r="BB688" s="225"/>
      <c r="BC688" s="225"/>
      <c r="BD688" s="225"/>
      <c r="BE688" s="225"/>
      <c r="BF688" s="225"/>
      <c r="BG688" s="225"/>
      <c r="BH688" s="225"/>
      <c r="BI688" s="225"/>
      <c r="BJ688" s="225"/>
      <c r="BK688" s="225"/>
      <c r="BL688" s="225"/>
      <c r="BM688" s="228"/>
    </row>
    <row r="689" spans="1:65">
      <c r="A689" s="30"/>
      <c r="B689" s="3" t="s">
        <v>87</v>
      </c>
      <c r="C689" s="29"/>
      <c r="D689" s="13">
        <v>1.0298131803714443E-2</v>
      </c>
      <c r="E689" s="13">
        <v>8.7207978873546504E-3</v>
      </c>
      <c r="F689" s="13">
        <v>0</v>
      </c>
      <c r="G689" s="13">
        <v>1.120753329095406E-2</v>
      </c>
      <c r="H689" s="13">
        <v>1.5567525914565155E-2</v>
      </c>
      <c r="I689" s="13">
        <v>8.0269084895490516E-3</v>
      </c>
      <c r="J689" s="13">
        <v>4.1698862775218913E-2</v>
      </c>
      <c r="K689" s="13">
        <v>1.5647619314326393E-2</v>
      </c>
      <c r="L689" s="13">
        <v>9.3473839736316691E-3</v>
      </c>
      <c r="M689" s="13">
        <v>1.4324742067317518E-2</v>
      </c>
      <c r="N689" s="13">
        <v>4.0175189093255889E-2</v>
      </c>
      <c r="O689" s="13">
        <v>2.7154760624231264E-2</v>
      </c>
      <c r="P689" s="13">
        <v>1.7748900359015368E-2</v>
      </c>
      <c r="Q689" s="13">
        <v>1.3309845979574608E-2</v>
      </c>
      <c r="R689" s="13">
        <v>6.6827081221287939E-3</v>
      </c>
      <c r="S689" s="13">
        <v>1.1217206932301098E-2</v>
      </c>
      <c r="T689" s="13">
        <v>8.2805849950206331E-2</v>
      </c>
      <c r="U689" s="13">
        <v>2.4867916170387593E-2</v>
      </c>
      <c r="V689" s="13">
        <v>1.0737934998139943E-2</v>
      </c>
      <c r="W689" s="13">
        <v>1.4378966862704196E-2</v>
      </c>
      <c r="X689" s="13">
        <v>2.8269470683065494E-2</v>
      </c>
      <c r="Y689" s="13">
        <v>1.3468018656273239E-2</v>
      </c>
      <c r="Z689" s="13">
        <v>1.5488139791859572E-2</v>
      </c>
      <c r="AA689" s="13">
        <v>1.4423355700491566E-2</v>
      </c>
      <c r="AB689" s="13">
        <v>2.4572541639431376E-2</v>
      </c>
      <c r="AC689" s="13">
        <v>1.3753405069421453E-2</v>
      </c>
      <c r="AD689" s="152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275</v>
      </c>
      <c r="C690" s="29"/>
      <c r="D690" s="13">
        <v>-1.6958847842675651E-2</v>
      </c>
      <c r="E690" s="13">
        <v>-7.4990401347806213E-2</v>
      </c>
      <c r="F690" s="13">
        <v>7.9417735702160153E-2</v>
      </c>
      <c r="G690" s="13">
        <v>3.5727017828501184E-2</v>
      </c>
      <c r="H690" s="13">
        <v>-6.586246803518192E-2</v>
      </c>
      <c r="I690" s="13">
        <v>-7.9637000451576734E-3</v>
      </c>
      <c r="J690" s="13">
        <v>3.0586933372776626E-2</v>
      </c>
      <c r="K690" s="13">
        <v>-3.1094080095918186E-2</v>
      </c>
      <c r="L690" s="13">
        <v>1.1568620886595715E-2</v>
      </c>
      <c r="M690" s="13">
        <v>-4.6226451489367326E-3</v>
      </c>
      <c r="N690" s="13">
        <v>4.9091237413385169E-2</v>
      </c>
      <c r="O690" s="13">
        <v>2.6043508400164228E-4</v>
      </c>
      <c r="P690" s="13">
        <v>-2.8781042090842091E-2</v>
      </c>
      <c r="Q690" s="13">
        <v>-3.6234164551642745E-2</v>
      </c>
      <c r="R690" s="13">
        <v>2.5711382418814877E-2</v>
      </c>
      <c r="S690" s="13">
        <v>9.2555828815195085E-3</v>
      </c>
      <c r="T690" s="13">
        <v>-0.19287823833984907</v>
      </c>
      <c r="U690" s="13">
        <v>1.2596637777740671E-2</v>
      </c>
      <c r="V690" s="13">
        <v>-0.10462298823505822</v>
      </c>
      <c r="W690" s="13">
        <v>-2.0042898516110297E-2</v>
      </c>
      <c r="X690" s="13">
        <v>-2.6210999862979922E-2</v>
      </c>
      <c r="Y690" s="13">
        <v>3.9325076947508197E-2</v>
      </c>
      <c r="Z690" s="13">
        <v>-9.6856283378251584E-3</v>
      </c>
      <c r="AA690" s="13">
        <v>5.1147271195675081E-2</v>
      </c>
      <c r="AB690" s="13">
        <v>-0.13079141520337478</v>
      </c>
      <c r="AC690" s="13">
        <v>-1.8128988069021412E-2</v>
      </c>
      <c r="AD690" s="152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276</v>
      </c>
      <c r="C691" s="47"/>
      <c r="D691" s="45">
        <v>0.22</v>
      </c>
      <c r="E691" s="45">
        <v>1.8</v>
      </c>
      <c r="F691" s="45">
        <v>2.4</v>
      </c>
      <c r="G691" s="45">
        <v>1.21</v>
      </c>
      <c r="H691" s="45">
        <v>1.55</v>
      </c>
      <c r="I691" s="45">
        <v>0.02</v>
      </c>
      <c r="J691" s="45">
        <v>1.07</v>
      </c>
      <c r="K691" s="45">
        <v>0.6</v>
      </c>
      <c r="L691" s="45">
        <v>0.55000000000000004</v>
      </c>
      <c r="M691" s="45">
        <v>0.11</v>
      </c>
      <c r="N691" s="45">
        <v>1.57</v>
      </c>
      <c r="O691" s="45">
        <v>0.25</v>
      </c>
      <c r="P691" s="45">
        <v>0.54</v>
      </c>
      <c r="Q691" s="45">
        <v>0.74</v>
      </c>
      <c r="R691" s="45">
        <v>0.94</v>
      </c>
      <c r="S691" s="45">
        <v>0.49</v>
      </c>
      <c r="T691" s="45">
        <v>5</v>
      </c>
      <c r="U691" s="45">
        <v>0.57999999999999996</v>
      </c>
      <c r="V691" s="45">
        <v>2.6</v>
      </c>
      <c r="W691" s="45">
        <v>0.3</v>
      </c>
      <c r="X691" s="45">
        <v>0.47</v>
      </c>
      <c r="Y691" s="45">
        <v>1.31</v>
      </c>
      <c r="Z691" s="45">
        <v>0.02</v>
      </c>
      <c r="AA691" s="45">
        <v>1.63</v>
      </c>
      <c r="AB691" s="45">
        <v>3.31</v>
      </c>
      <c r="AC691" s="45">
        <v>0.25</v>
      </c>
      <c r="AD691" s="152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BM692" s="55"/>
    </row>
    <row r="693" spans="1:65" ht="15">
      <c r="B693" s="8" t="s">
        <v>524</v>
      </c>
      <c r="BM693" s="28" t="s">
        <v>67</v>
      </c>
    </row>
    <row r="694" spans="1:65" ht="15">
      <c r="A694" s="25" t="s">
        <v>58</v>
      </c>
      <c r="B694" s="18" t="s">
        <v>111</v>
      </c>
      <c r="C694" s="15" t="s">
        <v>112</v>
      </c>
      <c r="D694" s="16" t="s">
        <v>232</v>
      </c>
      <c r="E694" s="17" t="s">
        <v>232</v>
      </c>
      <c r="F694" s="17" t="s">
        <v>232</v>
      </c>
      <c r="G694" s="17" t="s">
        <v>232</v>
      </c>
      <c r="H694" s="17" t="s">
        <v>232</v>
      </c>
      <c r="I694" s="17" t="s">
        <v>232</v>
      </c>
      <c r="J694" s="17" t="s">
        <v>232</v>
      </c>
      <c r="K694" s="17" t="s">
        <v>232</v>
      </c>
      <c r="L694" s="17" t="s">
        <v>232</v>
      </c>
      <c r="M694" s="17" t="s">
        <v>232</v>
      </c>
      <c r="N694" s="17" t="s">
        <v>232</v>
      </c>
      <c r="O694" s="17" t="s">
        <v>232</v>
      </c>
      <c r="P694" s="17" t="s">
        <v>232</v>
      </c>
      <c r="Q694" s="17" t="s">
        <v>232</v>
      </c>
      <c r="R694" s="17" t="s">
        <v>232</v>
      </c>
      <c r="S694" s="17" t="s">
        <v>232</v>
      </c>
      <c r="T694" s="17" t="s">
        <v>232</v>
      </c>
      <c r="U694" s="17" t="s">
        <v>232</v>
      </c>
      <c r="V694" s="17" t="s">
        <v>232</v>
      </c>
      <c r="W694" s="17" t="s">
        <v>232</v>
      </c>
      <c r="X694" s="17" t="s">
        <v>232</v>
      </c>
      <c r="Y694" s="17" t="s">
        <v>232</v>
      </c>
      <c r="Z694" s="17" t="s">
        <v>232</v>
      </c>
      <c r="AA694" s="17" t="s">
        <v>232</v>
      </c>
      <c r="AB694" s="152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233</v>
      </c>
      <c r="C695" s="9" t="s">
        <v>233</v>
      </c>
      <c r="D695" s="150" t="s">
        <v>235</v>
      </c>
      <c r="E695" s="151" t="s">
        <v>237</v>
      </c>
      <c r="F695" s="151" t="s">
        <v>238</v>
      </c>
      <c r="G695" s="151" t="s">
        <v>239</v>
      </c>
      <c r="H695" s="151" t="s">
        <v>240</v>
      </c>
      <c r="I695" s="151" t="s">
        <v>241</v>
      </c>
      <c r="J695" s="151" t="s">
        <v>242</v>
      </c>
      <c r="K695" s="151" t="s">
        <v>243</v>
      </c>
      <c r="L695" s="151" t="s">
        <v>244</v>
      </c>
      <c r="M695" s="151" t="s">
        <v>245</v>
      </c>
      <c r="N695" s="151" t="s">
        <v>246</v>
      </c>
      <c r="O695" s="151" t="s">
        <v>247</v>
      </c>
      <c r="P695" s="151" t="s">
        <v>248</v>
      </c>
      <c r="Q695" s="151" t="s">
        <v>249</v>
      </c>
      <c r="R695" s="151" t="s">
        <v>250</v>
      </c>
      <c r="S695" s="151" t="s">
        <v>252</v>
      </c>
      <c r="T695" s="151" t="s">
        <v>254</v>
      </c>
      <c r="U695" s="151" t="s">
        <v>258</v>
      </c>
      <c r="V695" s="151" t="s">
        <v>259</v>
      </c>
      <c r="W695" s="151" t="s">
        <v>260</v>
      </c>
      <c r="X695" s="151" t="s">
        <v>279</v>
      </c>
      <c r="Y695" s="151" t="s">
        <v>262</v>
      </c>
      <c r="Z695" s="151" t="s">
        <v>303</v>
      </c>
      <c r="AA695" s="151" t="s">
        <v>280</v>
      </c>
      <c r="AB695" s="152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1</v>
      </c>
    </row>
    <row r="696" spans="1:65">
      <c r="A696" s="30"/>
      <c r="B696" s="19"/>
      <c r="C696" s="9"/>
      <c r="D696" s="10" t="s">
        <v>300</v>
      </c>
      <c r="E696" s="11" t="s">
        <v>115</v>
      </c>
      <c r="F696" s="11" t="s">
        <v>115</v>
      </c>
      <c r="G696" s="11" t="s">
        <v>301</v>
      </c>
      <c r="H696" s="11" t="s">
        <v>115</v>
      </c>
      <c r="I696" s="11" t="s">
        <v>115</v>
      </c>
      <c r="J696" s="11" t="s">
        <v>301</v>
      </c>
      <c r="K696" s="11" t="s">
        <v>115</v>
      </c>
      <c r="L696" s="11" t="s">
        <v>301</v>
      </c>
      <c r="M696" s="11" t="s">
        <v>301</v>
      </c>
      <c r="N696" s="11" t="s">
        <v>301</v>
      </c>
      <c r="O696" s="11" t="s">
        <v>301</v>
      </c>
      <c r="P696" s="11" t="s">
        <v>301</v>
      </c>
      <c r="Q696" s="11" t="s">
        <v>300</v>
      </c>
      <c r="R696" s="11" t="s">
        <v>115</v>
      </c>
      <c r="S696" s="11" t="s">
        <v>301</v>
      </c>
      <c r="T696" s="11" t="s">
        <v>301</v>
      </c>
      <c r="U696" s="11" t="s">
        <v>115</v>
      </c>
      <c r="V696" s="11" t="s">
        <v>115</v>
      </c>
      <c r="W696" s="11" t="s">
        <v>301</v>
      </c>
      <c r="X696" s="11" t="s">
        <v>301</v>
      </c>
      <c r="Y696" s="11" t="s">
        <v>115</v>
      </c>
      <c r="Z696" s="11" t="s">
        <v>115</v>
      </c>
      <c r="AA696" s="11" t="s">
        <v>115</v>
      </c>
      <c r="AB696" s="152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3</v>
      </c>
    </row>
    <row r="697" spans="1:65">
      <c r="A697" s="30"/>
      <c r="B697" s="19"/>
      <c r="C697" s="9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152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3</v>
      </c>
    </row>
    <row r="698" spans="1:65">
      <c r="A698" s="30"/>
      <c r="B698" s="18">
        <v>1</v>
      </c>
      <c r="C698" s="14">
        <v>1</v>
      </c>
      <c r="D698" s="206">
        <v>6.4199999999999993E-2</v>
      </c>
      <c r="E698" s="206">
        <v>6.2754959999999985E-2</v>
      </c>
      <c r="F698" s="206">
        <v>0.06</v>
      </c>
      <c r="G698" s="206">
        <v>6.3E-2</v>
      </c>
      <c r="H698" s="206">
        <v>6.4558725000000011E-2</v>
      </c>
      <c r="I698" s="206">
        <v>6.8000000000000005E-2</v>
      </c>
      <c r="J698" s="206">
        <v>6.3E-2</v>
      </c>
      <c r="K698" s="206">
        <v>6.5000000000000002E-2</v>
      </c>
      <c r="L698" s="206">
        <v>6.7000000000000004E-2</v>
      </c>
      <c r="M698" s="206">
        <v>6.8000000000000005E-2</v>
      </c>
      <c r="N698" s="206">
        <v>6.7000000000000004E-2</v>
      </c>
      <c r="O698" s="206">
        <v>6.7000000000000004E-2</v>
      </c>
      <c r="P698" s="206">
        <v>6.5000000000000002E-2</v>
      </c>
      <c r="Q698" s="206">
        <v>6.6600000000000006E-2</v>
      </c>
      <c r="R698" s="206">
        <v>6.5763694489341579E-2</v>
      </c>
      <c r="S698" s="206">
        <v>6.8099999999999994E-2</v>
      </c>
      <c r="T698" s="206">
        <v>7.0000000000000007E-2</v>
      </c>
      <c r="U698" s="206">
        <v>7.0000000000000007E-2</v>
      </c>
      <c r="V698" s="206">
        <v>6.3299999999999995E-2</v>
      </c>
      <c r="W698" s="206">
        <v>6.83E-2</v>
      </c>
      <c r="X698" s="206">
        <v>6.5000000000000002E-2</v>
      </c>
      <c r="Y698" s="206">
        <v>6.4899999999999999E-2</v>
      </c>
      <c r="Z698" s="206">
        <v>6.54E-2</v>
      </c>
      <c r="AA698" s="210">
        <v>7.2900000000000006E-2</v>
      </c>
      <c r="AB698" s="204"/>
      <c r="AC698" s="205"/>
      <c r="AD698" s="205"/>
      <c r="AE698" s="205"/>
      <c r="AF698" s="205"/>
      <c r="AG698" s="205"/>
      <c r="AH698" s="205"/>
      <c r="AI698" s="205"/>
      <c r="AJ698" s="205"/>
      <c r="AK698" s="205"/>
      <c r="AL698" s="205"/>
      <c r="AM698" s="205"/>
      <c r="AN698" s="205"/>
      <c r="AO698" s="205"/>
      <c r="AP698" s="205"/>
      <c r="AQ698" s="205"/>
      <c r="AR698" s="205"/>
      <c r="AS698" s="205"/>
      <c r="AT698" s="205"/>
      <c r="AU698" s="205"/>
      <c r="AV698" s="205"/>
      <c r="AW698" s="205"/>
      <c r="AX698" s="205"/>
      <c r="AY698" s="205"/>
      <c r="AZ698" s="205"/>
      <c r="BA698" s="205"/>
      <c r="BB698" s="205"/>
      <c r="BC698" s="205"/>
      <c r="BD698" s="205"/>
      <c r="BE698" s="205"/>
      <c r="BF698" s="205"/>
      <c r="BG698" s="205"/>
      <c r="BH698" s="205"/>
      <c r="BI698" s="205"/>
      <c r="BJ698" s="205"/>
      <c r="BK698" s="205"/>
      <c r="BL698" s="205"/>
      <c r="BM698" s="207">
        <v>1</v>
      </c>
    </row>
    <row r="699" spans="1:65">
      <c r="A699" s="30"/>
      <c r="B699" s="19">
        <v>1</v>
      </c>
      <c r="C699" s="9">
        <v>2</v>
      </c>
      <c r="D699" s="24">
        <v>6.4700000000000008E-2</v>
      </c>
      <c r="E699" s="24">
        <v>6.2866099999999994E-2</v>
      </c>
      <c r="F699" s="24">
        <v>6.5000000000000002E-2</v>
      </c>
      <c r="G699" s="24">
        <v>6.3E-2</v>
      </c>
      <c r="H699" s="24">
        <v>6.3935000000000006E-2</v>
      </c>
      <c r="I699" s="24">
        <v>7.0000000000000007E-2</v>
      </c>
      <c r="J699" s="24">
        <v>6.3100000000000003E-2</v>
      </c>
      <c r="K699" s="24">
        <v>6.5000000000000002E-2</v>
      </c>
      <c r="L699" s="24">
        <v>6.4000000000000001E-2</v>
      </c>
      <c r="M699" s="24">
        <v>6.8000000000000005E-2</v>
      </c>
      <c r="N699" s="24">
        <v>6.5000000000000002E-2</v>
      </c>
      <c r="O699" s="24">
        <v>6.6000000000000003E-2</v>
      </c>
      <c r="P699" s="24">
        <v>6.7000000000000004E-2</v>
      </c>
      <c r="Q699" s="24">
        <v>6.6299999999999998E-2</v>
      </c>
      <c r="R699" s="24">
        <v>6.4014026374000013E-2</v>
      </c>
      <c r="S699" s="24">
        <v>6.9400000000000003E-2</v>
      </c>
      <c r="T699" s="24">
        <v>0.06</v>
      </c>
      <c r="U699" s="24">
        <v>7.0000000000000007E-2</v>
      </c>
      <c r="V699" s="24">
        <v>6.4600000000000005E-2</v>
      </c>
      <c r="W699" s="24">
        <v>6.8400000000000002E-2</v>
      </c>
      <c r="X699" s="24">
        <v>6.6000000000000003E-2</v>
      </c>
      <c r="Y699" s="24">
        <v>6.6400000000000001E-2</v>
      </c>
      <c r="Z699" s="24">
        <v>6.7799999999999999E-2</v>
      </c>
      <c r="AA699" s="211">
        <v>7.1999999999999995E-2</v>
      </c>
      <c r="AB699" s="204"/>
      <c r="AC699" s="205"/>
      <c r="AD699" s="205"/>
      <c r="AE699" s="205"/>
      <c r="AF699" s="205"/>
      <c r="AG699" s="205"/>
      <c r="AH699" s="205"/>
      <c r="AI699" s="205"/>
      <c r="AJ699" s="205"/>
      <c r="AK699" s="205"/>
      <c r="AL699" s="205"/>
      <c r="AM699" s="205"/>
      <c r="AN699" s="205"/>
      <c r="AO699" s="205"/>
      <c r="AP699" s="205"/>
      <c r="AQ699" s="205"/>
      <c r="AR699" s="205"/>
      <c r="AS699" s="205"/>
      <c r="AT699" s="205"/>
      <c r="AU699" s="205"/>
      <c r="AV699" s="205"/>
      <c r="AW699" s="205"/>
      <c r="AX699" s="205"/>
      <c r="AY699" s="205"/>
      <c r="AZ699" s="205"/>
      <c r="BA699" s="205"/>
      <c r="BB699" s="205"/>
      <c r="BC699" s="205"/>
      <c r="BD699" s="205"/>
      <c r="BE699" s="205"/>
      <c r="BF699" s="205"/>
      <c r="BG699" s="205"/>
      <c r="BH699" s="205"/>
      <c r="BI699" s="205"/>
      <c r="BJ699" s="205"/>
      <c r="BK699" s="205"/>
      <c r="BL699" s="205"/>
      <c r="BM699" s="207" t="e">
        <v>#N/A</v>
      </c>
    </row>
    <row r="700" spans="1:65">
      <c r="A700" s="30"/>
      <c r="B700" s="19">
        <v>1</v>
      </c>
      <c r="C700" s="9">
        <v>3</v>
      </c>
      <c r="D700" s="24">
        <v>6.6100000000000006E-2</v>
      </c>
      <c r="E700" s="24">
        <v>6.2693620000000005E-2</v>
      </c>
      <c r="F700" s="24">
        <v>0.06</v>
      </c>
      <c r="G700" s="24">
        <v>6.2E-2</v>
      </c>
      <c r="H700" s="24">
        <v>6.4599560000000014E-2</v>
      </c>
      <c r="I700" s="24">
        <v>6.9000000000000006E-2</v>
      </c>
      <c r="J700" s="24">
        <v>6.4799999999999996E-2</v>
      </c>
      <c r="K700" s="24">
        <v>6.5000000000000002E-2</v>
      </c>
      <c r="L700" s="24">
        <v>6.2E-2</v>
      </c>
      <c r="M700" s="24">
        <v>6.6000000000000003E-2</v>
      </c>
      <c r="N700" s="24">
        <v>6.8000000000000005E-2</v>
      </c>
      <c r="O700" s="24">
        <v>6.5000000000000002E-2</v>
      </c>
      <c r="P700" s="24">
        <v>6.5000000000000002E-2</v>
      </c>
      <c r="Q700" s="24">
        <v>6.7299999999999999E-2</v>
      </c>
      <c r="R700" s="24">
        <v>6.5544435130754974E-2</v>
      </c>
      <c r="S700" s="24">
        <v>6.9800000000000001E-2</v>
      </c>
      <c r="T700" s="24">
        <v>0.06</v>
      </c>
      <c r="U700" s="24">
        <v>7.0000000000000007E-2</v>
      </c>
      <c r="V700" s="24">
        <v>6.3100000000000003E-2</v>
      </c>
      <c r="W700" s="24">
        <v>6.7299999999999999E-2</v>
      </c>
      <c r="X700" s="24">
        <v>6.7000000000000004E-2</v>
      </c>
      <c r="Y700" s="24">
        <v>6.5300000000000011E-2</v>
      </c>
      <c r="Z700" s="24">
        <v>6.7100000000000007E-2</v>
      </c>
      <c r="AA700" s="211">
        <v>7.1300000000000002E-2</v>
      </c>
      <c r="AB700" s="204"/>
      <c r="AC700" s="205"/>
      <c r="AD700" s="205"/>
      <c r="AE700" s="205"/>
      <c r="AF700" s="205"/>
      <c r="AG700" s="205"/>
      <c r="AH700" s="205"/>
      <c r="AI700" s="205"/>
      <c r="AJ700" s="205"/>
      <c r="AK700" s="205"/>
      <c r="AL700" s="205"/>
      <c r="AM700" s="205"/>
      <c r="AN700" s="205"/>
      <c r="AO700" s="205"/>
      <c r="AP700" s="205"/>
      <c r="AQ700" s="205"/>
      <c r="AR700" s="205"/>
      <c r="AS700" s="205"/>
      <c r="AT700" s="205"/>
      <c r="AU700" s="205"/>
      <c r="AV700" s="205"/>
      <c r="AW700" s="205"/>
      <c r="AX700" s="205"/>
      <c r="AY700" s="205"/>
      <c r="AZ700" s="205"/>
      <c r="BA700" s="205"/>
      <c r="BB700" s="205"/>
      <c r="BC700" s="205"/>
      <c r="BD700" s="205"/>
      <c r="BE700" s="205"/>
      <c r="BF700" s="205"/>
      <c r="BG700" s="205"/>
      <c r="BH700" s="205"/>
      <c r="BI700" s="205"/>
      <c r="BJ700" s="205"/>
      <c r="BK700" s="205"/>
      <c r="BL700" s="205"/>
      <c r="BM700" s="207">
        <v>16</v>
      </c>
    </row>
    <row r="701" spans="1:65">
      <c r="A701" s="30"/>
      <c r="B701" s="19">
        <v>1</v>
      </c>
      <c r="C701" s="9">
        <v>4</v>
      </c>
      <c r="D701" s="24">
        <v>6.5000000000000002E-2</v>
      </c>
      <c r="E701" s="24">
        <v>6.2896479999999991E-2</v>
      </c>
      <c r="F701" s="24">
        <v>0.06</v>
      </c>
      <c r="G701" s="24">
        <v>6.4000000000000001E-2</v>
      </c>
      <c r="H701" s="24">
        <v>6.3979829999999988E-2</v>
      </c>
      <c r="I701" s="24">
        <v>6.8000000000000005E-2</v>
      </c>
      <c r="J701" s="212">
        <v>6.6200000000000009E-2</v>
      </c>
      <c r="K701" s="24">
        <v>6.3E-2</v>
      </c>
      <c r="L701" s="24">
        <v>6.0999999999999999E-2</v>
      </c>
      <c r="M701" s="24">
        <v>6.6000000000000003E-2</v>
      </c>
      <c r="N701" s="24">
        <v>6.8999999999999992E-2</v>
      </c>
      <c r="O701" s="24">
        <v>6.5000000000000002E-2</v>
      </c>
      <c r="P701" s="24">
        <v>6.5000000000000002E-2</v>
      </c>
      <c r="Q701" s="24">
        <v>6.7100000000000007E-2</v>
      </c>
      <c r="R701" s="24">
        <v>6.5487711735209092E-2</v>
      </c>
      <c r="S701" s="24">
        <v>6.8900000000000003E-2</v>
      </c>
      <c r="T701" s="24">
        <v>0.06</v>
      </c>
      <c r="U701" s="24">
        <v>7.0000000000000007E-2</v>
      </c>
      <c r="V701" s="24">
        <v>6.4500000000000002E-2</v>
      </c>
      <c r="W701" s="24">
        <v>6.7000000000000004E-2</v>
      </c>
      <c r="X701" s="24">
        <v>6.5000000000000002E-2</v>
      </c>
      <c r="Y701" s="24">
        <v>6.5300000000000011E-2</v>
      </c>
      <c r="Z701" s="24">
        <v>6.6400000000000001E-2</v>
      </c>
      <c r="AA701" s="211">
        <v>7.1999999999999995E-2</v>
      </c>
      <c r="AB701" s="204"/>
      <c r="AC701" s="205"/>
      <c r="AD701" s="205"/>
      <c r="AE701" s="205"/>
      <c r="AF701" s="205"/>
      <c r="AG701" s="205"/>
      <c r="AH701" s="205"/>
      <c r="AI701" s="205"/>
      <c r="AJ701" s="205"/>
      <c r="AK701" s="205"/>
      <c r="AL701" s="205"/>
      <c r="AM701" s="205"/>
      <c r="AN701" s="205"/>
      <c r="AO701" s="205"/>
      <c r="AP701" s="205"/>
      <c r="AQ701" s="205"/>
      <c r="AR701" s="205"/>
      <c r="AS701" s="205"/>
      <c r="AT701" s="205"/>
      <c r="AU701" s="205"/>
      <c r="AV701" s="205"/>
      <c r="AW701" s="205"/>
      <c r="AX701" s="205"/>
      <c r="AY701" s="205"/>
      <c r="AZ701" s="205"/>
      <c r="BA701" s="205"/>
      <c r="BB701" s="205"/>
      <c r="BC701" s="205"/>
      <c r="BD701" s="205"/>
      <c r="BE701" s="205"/>
      <c r="BF701" s="205"/>
      <c r="BG701" s="205"/>
      <c r="BH701" s="205"/>
      <c r="BI701" s="205"/>
      <c r="BJ701" s="205"/>
      <c r="BK701" s="205"/>
      <c r="BL701" s="205"/>
      <c r="BM701" s="207">
        <v>6.5429119010372447E-2</v>
      </c>
    </row>
    <row r="702" spans="1:65">
      <c r="A702" s="30"/>
      <c r="B702" s="19">
        <v>1</v>
      </c>
      <c r="C702" s="9">
        <v>5</v>
      </c>
      <c r="D702" s="24">
        <v>6.4600000000000005E-2</v>
      </c>
      <c r="E702" s="24">
        <v>6.2033679999999994E-2</v>
      </c>
      <c r="F702" s="24">
        <v>0.06</v>
      </c>
      <c r="G702" s="24">
        <v>6.3E-2</v>
      </c>
      <c r="H702" s="24">
        <v>6.4386659999999998E-2</v>
      </c>
      <c r="I702" s="24">
        <v>6.9000000000000006E-2</v>
      </c>
      <c r="J702" s="24">
        <v>6.3299999999999995E-2</v>
      </c>
      <c r="K702" s="24">
        <v>6.6000000000000003E-2</v>
      </c>
      <c r="L702" s="24">
        <v>6.3E-2</v>
      </c>
      <c r="M702" s="24">
        <v>6.6000000000000003E-2</v>
      </c>
      <c r="N702" s="24">
        <v>6.6000000000000003E-2</v>
      </c>
      <c r="O702" s="24">
        <v>6.6000000000000003E-2</v>
      </c>
      <c r="P702" s="24">
        <v>6.5000000000000002E-2</v>
      </c>
      <c r="Q702" s="24">
        <v>6.6299999999999998E-2</v>
      </c>
      <c r="R702" s="24">
        <v>6.6179187848088933E-2</v>
      </c>
      <c r="S702" s="24">
        <v>6.7599999999999993E-2</v>
      </c>
      <c r="T702" s="24">
        <v>0.06</v>
      </c>
      <c r="U702" s="24">
        <v>7.0000000000000007E-2</v>
      </c>
      <c r="V702" s="24">
        <v>6.3899999999999998E-2</v>
      </c>
      <c r="W702" s="24">
        <v>6.8000000000000005E-2</v>
      </c>
      <c r="X702" s="24">
        <v>6.5000000000000002E-2</v>
      </c>
      <c r="Y702" s="24">
        <v>6.5300000000000011E-2</v>
      </c>
      <c r="Z702" s="24">
        <v>6.5700000000000008E-2</v>
      </c>
      <c r="AA702" s="211">
        <v>7.1999999999999995E-2</v>
      </c>
      <c r="AB702" s="204"/>
      <c r="AC702" s="205"/>
      <c r="AD702" s="205"/>
      <c r="AE702" s="205"/>
      <c r="AF702" s="205"/>
      <c r="AG702" s="205"/>
      <c r="AH702" s="205"/>
      <c r="AI702" s="205"/>
      <c r="AJ702" s="205"/>
      <c r="AK702" s="205"/>
      <c r="AL702" s="205"/>
      <c r="AM702" s="205"/>
      <c r="AN702" s="205"/>
      <c r="AO702" s="205"/>
      <c r="AP702" s="205"/>
      <c r="AQ702" s="205"/>
      <c r="AR702" s="205"/>
      <c r="AS702" s="205"/>
      <c r="AT702" s="205"/>
      <c r="AU702" s="205"/>
      <c r="AV702" s="205"/>
      <c r="AW702" s="205"/>
      <c r="AX702" s="205"/>
      <c r="AY702" s="205"/>
      <c r="AZ702" s="205"/>
      <c r="BA702" s="205"/>
      <c r="BB702" s="205"/>
      <c r="BC702" s="205"/>
      <c r="BD702" s="205"/>
      <c r="BE702" s="205"/>
      <c r="BF702" s="205"/>
      <c r="BG702" s="205"/>
      <c r="BH702" s="205"/>
      <c r="BI702" s="205"/>
      <c r="BJ702" s="205"/>
      <c r="BK702" s="205"/>
      <c r="BL702" s="205"/>
      <c r="BM702" s="207">
        <v>48</v>
      </c>
    </row>
    <row r="703" spans="1:65">
      <c r="A703" s="30"/>
      <c r="B703" s="19">
        <v>1</v>
      </c>
      <c r="C703" s="9">
        <v>6</v>
      </c>
      <c r="D703" s="24">
        <v>6.3299999999999995E-2</v>
      </c>
      <c r="E703" s="24">
        <v>6.2384119999999994E-2</v>
      </c>
      <c r="F703" s="24">
        <v>6.5000000000000002E-2</v>
      </c>
      <c r="G703" s="24">
        <v>6.4000000000000001E-2</v>
      </c>
      <c r="H703" s="24">
        <v>6.4598059999999999E-2</v>
      </c>
      <c r="I703" s="24">
        <v>6.9000000000000006E-2</v>
      </c>
      <c r="J703" s="24">
        <v>6.359999999999999E-2</v>
      </c>
      <c r="K703" s="24">
        <v>6.5000000000000002E-2</v>
      </c>
      <c r="L703" s="24">
        <v>6.4000000000000001E-2</v>
      </c>
      <c r="M703" s="24">
        <v>6.5000000000000002E-2</v>
      </c>
      <c r="N703" s="24">
        <v>7.2000000000000008E-2</v>
      </c>
      <c r="O703" s="24">
        <v>6.8000000000000005E-2</v>
      </c>
      <c r="P703" s="24">
        <v>6.5000000000000002E-2</v>
      </c>
      <c r="Q703" s="24">
        <v>6.6299999999999998E-2</v>
      </c>
      <c r="R703" s="212">
        <v>6.3009394787537434E-2</v>
      </c>
      <c r="S703" s="24">
        <v>6.9800000000000001E-2</v>
      </c>
      <c r="T703" s="24">
        <v>0.06</v>
      </c>
      <c r="U703" s="24">
        <v>7.0000000000000007E-2</v>
      </c>
      <c r="V703" s="24">
        <v>6.4399999999999999E-2</v>
      </c>
      <c r="W703" s="24">
        <v>6.7699999999999996E-2</v>
      </c>
      <c r="X703" s="24">
        <v>6.4000000000000001E-2</v>
      </c>
      <c r="Y703" s="24">
        <v>6.5300000000000011E-2</v>
      </c>
      <c r="Z703" s="24">
        <v>6.7900000000000002E-2</v>
      </c>
      <c r="AA703" s="211">
        <v>7.0900000000000005E-2</v>
      </c>
      <c r="AB703" s="204"/>
      <c r="AC703" s="205"/>
      <c r="AD703" s="205"/>
      <c r="AE703" s="205"/>
      <c r="AF703" s="205"/>
      <c r="AG703" s="205"/>
      <c r="AH703" s="205"/>
      <c r="AI703" s="205"/>
      <c r="AJ703" s="205"/>
      <c r="AK703" s="205"/>
      <c r="AL703" s="205"/>
      <c r="AM703" s="205"/>
      <c r="AN703" s="205"/>
      <c r="AO703" s="205"/>
      <c r="AP703" s="205"/>
      <c r="AQ703" s="205"/>
      <c r="AR703" s="205"/>
      <c r="AS703" s="205"/>
      <c r="AT703" s="205"/>
      <c r="AU703" s="205"/>
      <c r="AV703" s="205"/>
      <c r="AW703" s="205"/>
      <c r="AX703" s="205"/>
      <c r="AY703" s="205"/>
      <c r="AZ703" s="205"/>
      <c r="BA703" s="205"/>
      <c r="BB703" s="205"/>
      <c r="BC703" s="205"/>
      <c r="BD703" s="205"/>
      <c r="BE703" s="205"/>
      <c r="BF703" s="205"/>
      <c r="BG703" s="205"/>
      <c r="BH703" s="205"/>
      <c r="BI703" s="205"/>
      <c r="BJ703" s="205"/>
      <c r="BK703" s="205"/>
      <c r="BL703" s="205"/>
      <c r="BM703" s="56"/>
    </row>
    <row r="704" spans="1:65">
      <c r="A704" s="30"/>
      <c r="B704" s="20" t="s">
        <v>272</v>
      </c>
      <c r="C704" s="12"/>
      <c r="D704" s="208">
        <v>6.4649999999999999E-2</v>
      </c>
      <c r="E704" s="208">
        <v>6.2604826666666655E-2</v>
      </c>
      <c r="F704" s="208">
        <v>6.1666666666666668E-2</v>
      </c>
      <c r="G704" s="208">
        <v>6.3166666666666663E-2</v>
      </c>
      <c r="H704" s="208">
        <v>6.4342972499999998E-2</v>
      </c>
      <c r="I704" s="208">
        <v>6.8833333333333344E-2</v>
      </c>
      <c r="J704" s="208">
        <v>6.4000000000000001E-2</v>
      </c>
      <c r="K704" s="208">
        <v>6.483333333333334E-2</v>
      </c>
      <c r="L704" s="208">
        <v>6.3500000000000001E-2</v>
      </c>
      <c r="M704" s="208">
        <v>6.6500000000000004E-2</v>
      </c>
      <c r="N704" s="208">
        <v>6.7833333333333343E-2</v>
      </c>
      <c r="O704" s="208">
        <v>6.6166666666666665E-2</v>
      </c>
      <c r="P704" s="208">
        <v>6.533333333333334E-2</v>
      </c>
      <c r="Q704" s="208">
        <v>6.6650000000000001E-2</v>
      </c>
      <c r="R704" s="208">
        <v>6.499974172748868E-2</v>
      </c>
      <c r="S704" s="208">
        <v>6.8933333333333333E-2</v>
      </c>
      <c r="T704" s="208">
        <v>6.1666666666666668E-2</v>
      </c>
      <c r="U704" s="208">
        <v>7.0000000000000007E-2</v>
      </c>
      <c r="V704" s="208">
        <v>6.3966666666666672E-2</v>
      </c>
      <c r="W704" s="208">
        <v>6.7783333333333334E-2</v>
      </c>
      <c r="X704" s="208">
        <v>6.533333333333334E-2</v>
      </c>
      <c r="Y704" s="208">
        <v>6.5416666666666679E-2</v>
      </c>
      <c r="Z704" s="208">
        <v>6.6716666666666674E-2</v>
      </c>
      <c r="AA704" s="208">
        <v>7.1850000000000011E-2</v>
      </c>
      <c r="AB704" s="204"/>
      <c r="AC704" s="205"/>
      <c r="AD704" s="205"/>
      <c r="AE704" s="205"/>
      <c r="AF704" s="205"/>
      <c r="AG704" s="205"/>
      <c r="AH704" s="205"/>
      <c r="AI704" s="205"/>
      <c r="AJ704" s="205"/>
      <c r="AK704" s="205"/>
      <c r="AL704" s="205"/>
      <c r="AM704" s="205"/>
      <c r="AN704" s="205"/>
      <c r="AO704" s="205"/>
      <c r="AP704" s="205"/>
      <c r="AQ704" s="205"/>
      <c r="AR704" s="205"/>
      <c r="AS704" s="205"/>
      <c r="AT704" s="205"/>
      <c r="AU704" s="205"/>
      <c r="AV704" s="205"/>
      <c r="AW704" s="205"/>
      <c r="AX704" s="205"/>
      <c r="AY704" s="205"/>
      <c r="AZ704" s="205"/>
      <c r="BA704" s="205"/>
      <c r="BB704" s="205"/>
      <c r="BC704" s="205"/>
      <c r="BD704" s="205"/>
      <c r="BE704" s="205"/>
      <c r="BF704" s="205"/>
      <c r="BG704" s="205"/>
      <c r="BH704" s="205"/>
      <c r="BI704" s="205"/>
      <c r="BJ704" s="205"/>
      <c r="BK704" s="205"/>
      <c r="BL704" s="205"/>
      <c r="BM704" s="56"/>
    </row>
    <row r="705" spans="1:65">
      <c r="A705" s="30"/>
      <c r="B705" s="3" t="s">
        <v>273</v>
      </c>
      <c r="C705" s="29"/>
      <c r="D705" s="24">
        <v>6.4650000000000013E-2</v>
      </c>
      <c r="E705" s="24">
        <v>6.2724289999999988E-2</v>
      </c>
      <c r="F705" s="24">
        <v>0.06</v>
      </c>
      <c r="G705" s="24">
        <v>6.3E-2</v>
      </c>
      <c r="H705" s="24">
        <v>6.4472692500000012E-2</v>
      </c>
      <c r="I705" s="24">
        <v>6.9000000000000006E-2</v>
      </c>
      <c r="J705" s="24">
        <v>6.3449999999999993E-2</v>
      </c>
      <c r="K705" s="24">
        <v>6.5000000000000002E-2</v>
      </c>
      <c r="L705" s="24">
        <v>6.3500000000000001E-2</v>
      </c>
      <c r="M705" s="24">
        <v>6.6000000000000003E-2</v>
      </c>
      <c r="N705" s="24">
        <v>6.7500000000000004E-2</v>
      </c>
      <c r="O705" s="24">
        <v>6.6000000000000003E-2</v>
      </c>
      <c r="P705" s="24">
        <v>6.5000000000000002E-2</v>
      </c>
      <c r="Q705" s="24">
        <v>6.6450000000000009E-2</v>
      </c>
      <c r="R705" s="24">
        <v>6.5516073432982033E-2</v>
      </c>
      <c r="S705" s="24">
        <v>6.9150000000000003E-2</v>
      </c>
      <c r="T705" s="24">
        <v>0.06</v>
      </c>
      <c r="U705" s="24">
        <v>7.0000000000000007E-2</v>
      </c>
      <c r="V705" s="24">
        <v>6.4149999999999999E-2</v>
      </c>
      <c r="W705" s="24">
        <v>6.7849999999999994E-2</v>
      </c>
      <c r="X705" s="24">
        <v>6.5000000000000002E-2</v>
      </c>
      <c r="Y705" s="24">
        <v>6.5300000000000011E-2</v>
      </c>
      <c r="Z705" s="24">
        <v>6.6750000000000004E-2</v>
      </c>
      <c r="AA705" s="24">
        <v>7.1999999999999995E-2</v>
      </c>
      <c r="AB705" s="204"/>
      <c r="AC705" s="205"/>
      <c r="AD705" s="205"/>
      <c r="AE705" s="205"/>
      <c r="AF705" s="205"/>
      <c r="AG705" s="205"/>
      <c r="AH705" s="205"/>
      <c r="AI705" s="205"/>
      <c r="AJ705" s="205"/>
      <c r="AK705" s="205"/>
      <c r="AL705" s="205"/>
      <c r="AM705" s="205"/>
      <c r="AN705" s="205"/>
      <c r="AO705" s="205"/>
      <c r="AP705" s="205"/>
      <c r="AQ705" s="205"/>
      <c r="AR705" s="205"/>
      <c r="AS705" s="205"/>
      <c r="AT705" s="205"/>
      <c r="AU705" s="205"/>
      <c r="AV705" s="205"/>
      <c r="AW705" s="205"/>
      <c r="AX705" s="205"/>
      <c r="AY705" s="205"/>
      <c r="AZ705" s="205"/>
      <c r="BA705" s="205"/>
      <c r="BB705" s="205"/>
      <c r="BC705" s="205"/>
      <c r="BD705" s="205"/>
      <c r="BE705" s="205"/>
      <c r="BF705" s="205"/>
      <c r="BG705" s="205"/>
      <c r="BH705" s="205"/>
      <c r="BI705" s="205"/>
      <c r="BJ705" s="205"/>
      <c r="BK705" s="205"/>
      <c r="BL705" s="205"/>
      <c r="BM705" s="56"/>
    </row>
    <row r="706" spans="1:65">
      <c r="A706" s="30"/>
      <c r="B706" s="3" t="s">
        <v>274</v>
      </c>
      <c r="C706" s="29"/>
      <c r="D706" s="24">
        <v>9.2249661245990904E-4</v>
      </c>
      <c r="E706" s="24">
        <v>3.3426625403511223E-4</v>
      </c>
      <c r="F706" s="24">
        <v>2.5819888974716139E-3</v>
      </c>
      <c r="G706" s="24">
        <v>7.5277265270908163E-4</v>
      </c>
      <c r="H706" s="24">
        <v>3.0908851573214938E-4</v>
      </c>
      <c r="I706" s="24">
        <v>7.5277265270908163E-4</v>
      </c>
      <c r="J706" s="24">
        <v>1.2601587201618723E-3</v>
      </c>
      <c r="K706" s="24">
        <v>9.8319208025017578E-4</v>
      </c>
      <c r="L706" s="24">
        <v>2.073644135332774E-3</v>
      </c>
      <c r="M706" s="24">
        <v>1.22474487139159E-3</v>
      </c>
      <c r="N706" s="24">
        <v>2.4832774042918911E-3</v>
      </c>
      <c r="O706" s="24">
        <v>1.1690451944500132E-3</v>
      </c>
      <c r="P706" s="24">
        <v>8.1649658092772682E-4</v>
      </c>
      <c r="Q706" s="24">
        <v>4.4609416046391111E-4</v>
      </c>
      <c r="R706" s="24">
        <v>1.2200523189777321E-3</v>
      </c>
      <c r="S706" s="24">
        <v>9.1578745714640227E-4</v>
      </c>
      <c r="T706" s="24">
        <v>4.0824829046386332E-3</v>
      </c>
      <c r="U706" s="24">
        <v>0</v>
      </c>
      <c r="V706" s="24">
        <v>6.4394616752230793E-4</v>
      </c>
      <c r="W706" s="24">
        <v>5.5647701360134075E-4</v>
      </c>
      <c r="X706" s="24">
        <v>1.0327955589886455E-3</v>
      </c>
      <c r="Y706" s="24">
        <v>5.0760877323650065E-4</v>
      </c>
      <c r="Z706" s="24">
        <v>1.057197553282576E-3</v>
      </c>
      <c r="AA706" s="24">
        <v>6.8920243760451077E-4</v>
      </c>
      <c r="AB706" s="204"/>
      <c r="AC706" s="205"/>
      <c r="AD706" s="205"/>
      <c r="AE706" s="205"/>
      <c r="AF706" s="205"/>
      <c r="AG706" s="205"/>
      <c r="AH706" s="205"/>
      <c r="AI706" s="205"/>
      <c r="AJ706" s="205"/>
      <c r="AK706" s="205"/>
      <c r="AL706" s="205"/>
      <c r="AM706" s="205"/>
      <c r="AN706" s="205"/>
      <c r="AO706" s="205"/>
      <c r="AP706" s="205"/>
      <c r="AQ706" s="205"/>
      <c r="AR706" s="205"/>
      <c r="AS706" s="205"/>
      <c r="AT706" s="205"/>
      <c r="AU706" s="205"/>
      <c r="AV706" s="205"/>
      <c r="AW706" s="205"/>
      <c r="AX706" s="205"/>
      <c r="AY706" s="205"/>
      <c r="AZ706" s="205"/>
      <c r="BA706" s="205"/>
      <c r="BB706" s="205"/>
      <c r="BC706" s="205"/>
      <c r="BD706" s="205"/>
      <c r="BE706" s="205"/>
      <c r="BF706" s="205"/>
      <c r="BG706" s="205"/>
      <c r="BH706" s="205"/>
      <c r="BI706" s="205"/>
      <c r="BJ706" s="205"/>
      <c r="BK706" s="205"/>
      <c r="BL706" s="205"/>
      <c r="BM706" s="56"/>
    </row>
    <row r="707" spans="1:65">
      <c r="A707" s="30"/>
      <c r="B707" s="3" t="s">
        <v>87</v>
      </c>
      <c r="C707" s="29"/>
      <c r="D707" s="13">
        <v>1.4269089133177247E-2</v>
      </c>
      <c r="E707" s="13">
        <v>5.339304840102514E-3</v>
      </c>
      <c r="F707" s="13">
        <v>4.1870090229269415E-2</v>
      </c>
      <c r="G707" s="13">
        <v>1.1917245161621346E-2</v>
      </c>
      <c r="H707" s="13">
        <v>4.8037649446821774E-3</v>
      </c>
      <c r="I707" s="13">
        <v>1.0936164446136777E-2</v>
      </c>
      <c r="J707" s="13">
        <v>1.9689980002529254E-2</v>
      </c>
      <c r="K707" s="13">
        <v>1.5164916404887029E-2</v>
      </c>
      <c r="L707" s="13">
        <v>3.2655813154846836E-2</v>
      </c>
      <c r="M707" s="13">
        <v>1.8417216111151727E-2</v>
      </c>
      <c r="N707" s="13">
        <v>3.6608512102583153E-2</v>
      </c>
      <c r="O707" s="13">
        <v>1.7668189336776018E-2</v>
      </c>
      <c r="P707" s="13">
        <v>1.2497396646852961E-2</v>
      </c>
      <c r="Q707" s="13">
        <v>6.6930856783782612E-3</v>
      </c>
      <c r="R707" s="13">
        <v>1.8770110258173021E-2</v>
      </c>
      <c r="S707" s="13">
        <v>1.3285117850286301E-2</v>
      </c>
      <c r="T707" s="13">
        <v>6.6202425480626478E-2</v>
      </c>
      <c r="U707" s="13">
        <v>0</v>
      </c>
      <c r="V707" s="13">
        <v>1.0066902045684854E-2</v>
      </c>
      <c r="W707" s="13">
        <v>8.2096436725056423E-3</v>
      </c>
      <c r="X707" s="13">
        <v>1.5808095290642532E-2</v>
      </c>
      <c r="Y707" s="13">
        <v>7.7596245590293078E-3</v>
      </c>
      <c r="Z707" s="13">
        <v>1.5846078740183501E-2</v>
      </c>
      <c r="AA707" s="13">
        <v>9.5922399109883184E-3</v>
      </c>
      <c r="AB707" s="152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275</v>
      </c>
      <c r="C708" s="29"/>
      <c r="D708" s="13">
        <v>-1.1907832814452735E-2</v>
      </c>
      <c r="E708" s="13">
        <v>-4.3165678927421625E-2</v>
      </c>
      <c r="F708" s="13">
        <v>-5.7504248882050746E-2</v>
      </c>
      <c r="G708" s="13">
        <v>-3.4578676557560195E-2</v>
      </c>
      <c r="H708" s="13">
        <v>-1.6600353585691119E-2</v>
      </c>
      <c r="I708" s="13">
        <v>5.2029041112737984E-2</v>
      </c>
      <c r="J708" s="13">
        <v>-2.1842247488398692E-2</v>
      </c>
      <c r="K708" s="13">
        <v>-9.1058184192370772E-3</v>
      </c>
      <c r="L708" s="13">
        <v>-2.9484104929895616E-2</v>
      </c>
      <c r="M708" s="13">
        <v>1.6367039719085819E-2</v>
      </c>
      <c r="N708" s="13">
        <v>3.6745326229744135E-2</v>
      </c>
      <c r="O708" s="13">
        <v>1.1272468091421128E-2</v>
      </c>
      <c r="P708" s="13">
        <v>-1.463960977740264E-3</v>
      </c>
      <c r="Q708" s="13">
        <v>1.8659596951534851E-2</v>
      </c>
      <c r="R708" s="13">
        <v>-6.5624799688300817E-3</v>
      </c>
      <c r="S708" s="13">
        <v>5.3557412601037191E-2</v>
      </c>
      <c r="T708" s="13">
        <v>-5.7504248882050746E-2</v>
      </c>
      <c r="U708" s="13">
        <v>6.9860041809564066E-2</v>
      </c>
      <c r="V708" s="13">
        <v>-2.2351704651165094E-2</v>
      </c>
      <c r="W708" s="13">
        <v>3.598114048559431E-2</v>
      </c>
      <c r="X708" s="13">
        <v>-1.463960977740264E-3</v>
      </c>
      <c r="Y708" s="13">
        <v>-1.9031807082403596E-4</v>
      </c>
      <c r="Z708" s="13">
        <v>1.9678511277067878E-2</v>
      </c>
      <c r="AA708" s="13">
        <v>9.8134914343102508E-2</v>
      </c>
      <c r="AB708" s="152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46" t="s">
        <v>276</v>
      </c>
      <c r="C709" s="47"/>
      <c r="D709" s="45">
        <v>0.34</v>
      </c>
      <c r="E709" s="45">
        <v>1.34</v>
      </c>
      <c r="F709" s="45">
        <v>1.8</v>
      </c>
      <c r="G709" s="45">
        <v>1.06</v>
      </c>
      <c r="H709" s="45">
        <v>0.49</v>
      </c>
      <c r="I709" s="45">
        <v>1.72</v>
      </c>
      <c r="J709" s="45">
        <v>0.65</v>
      </c>
      <c r="K709" s="45">
        <v>0.25</v>
      </c>
      <c r="L709" s="45">
        <v>0.9</v>
      </c>
      <c r="M709" s="45">
        <v>0.56999999999999995</v>
      </c>
      <c r="N709" s="45">
        <v>1.23</v>
      </c>
      <c r="O709" s="45">
        <v>0.41</v>
      </c>
      <c r="P709" s="45">
        <v>0</v>
      </c>
      <c r="Q709" s="45">
        <v>0.65</v>
      </c>
      <c r="R709" s="45">
        <v>0.16</v>
      </c>
      <c r="S709" s="45">
        <v>1.77</v>
      </c>
      <c r="T709" s="45">
        <v>1.8</v>
      </c>
      <c r="U709" s="45">
        <v>2.29</v>
      </c>
      <c r="V709" s="45">
        <v>0.67</v>
      </c>
      <c r="W709" s="45">
        <v>1.2</v>
      </c>
      <c r="X709" s="45">
        <v>0</v>
      </c>
      <c r="Y709" s="45">
        <v>0.04</v>
      </c>
      <c r="Z709" s="45">
        <v>0.68</v>
      </c>
      <c r="AA709" s="45">
        <v>3.2</v>
      </c>
      <c r="AB709" s="152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1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BM710" s="55"/>
    </row>
    <row r="711" spans="1:65" ht="15">
      <c r="B711" s="8" t="s">
        <v>525</v>
      </c>
      <c r="BM711" s="28" t="s">
        <v>67</v>
      </c>
    </row>
    <row r="712" spans="1:65" ht="15">
      <c r="A712" s="25" t="s">
        <v>37</v>
      </c>
      <c r="B712" s="18" t="s">
        <v>111</v>
      </c>
      <c r="C712" s="15" t="s">
        <v>112</v>
      </c>
      <c r="D712" s="16" t="s">
        <v>232</v>
      </c>
      <c r="E712" s="17" t="s">
        <v>232</v>
      </c>
      <c r="F712" s="17" t="s">
        <v>232</v>
      </c>
      <c r="G712" s="17" t="s">
        <v>232</v>
      </c>
      <c r="H712" s="17" t="s">
        <v>232</v>
      </c>
      <c r="I712" s="17" t="s">
        <v>232</v>
      </c>
      <c r="J712" s="17" t="s">
        <v>232</v>
      </c>
      <c r="K712" s="17" t="s">
        <v>232</v>
      </c>
      <c r="L712" s="17" t="s">
        <v>232</v>
      </c>
      <c r="M712" s="17" t="s">
        <v>232</v>
      </c>
      <c r="N712" s="17" t="s">
        <v>232</v>
      </c>
      <c r="O712" s="17" t="s">
        <v>232</v>
      </c>
      <c r="P712" s="17" t="s">
        <v>232</v>
      </c>
      <c r="Q712" s="17" t="s">
        <v>232</v>
      </c>
      <c r="R712" s="17" t="s">
        <v>232</v>
      </c>
      <c r="S712" s="17" t="s">
        <v>232</v>
      </c>
      <c r="T712" s="17" t="s">
        <v>232</v>
      </c>
      <c r="U712" s="17" t="s">
        <v>232</v>
      </c>
      <c r="V712" s="17" t="s">
        <v>232</v>
      </c>
      <c r="W712" s="17" t="s">
        <v>232</v>
      </c>
      <c r="X712" s="17" t="s">
        <v>232</v>
      </c>
      <c r="Y712" s="17" t="s">
        <v>232</v>
      </c>
      <c r="Z712" s="17" t="s">
        <v>232</v>
      </c>
      <c r="AA712" s="17" t="s">
        <v>232</v>
      </c>
      <c r="AB712" s="17" t="s">
        <v>232</v>
      </c>
      <c r="AC712" s="152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 t="s">
        <v>233</v>
      </c>
      <c r="C713" s="9" t="s">
        <v>233</v>
      </c>
      <c r="D713" s="150" t="s">
        <v>235</v>
      </c>
      <c r="E713" s="151" t="s">
        <v>238</v>
      </c>
      <c r="F713" s="151" t="s">
        <v>239</v>
      </c>
      <c r="G713" s="151" t="s">
        <v>240</v>
      </c>
      <c r="H713" s="151" t="s">
        <v>241</v>
      </c>
      <c r="I713" s="151" t="s">
        <v>242</v>
      </c>
      <c r="J713" s="151" t="s">
        <v>243</v>
      </c>
      <c r="K713" s="151" t="s">
        <v>244</v>
      </c>
      <c r="L713" s="151" t="s">
        <v>245</v>
      </c>
      <c r="M713" s="151" t="s">
        <v>246</v>
      </c>
      <c r="N713" s="151" t="s">
        <v>247</v>
      </c>
      <c r="O713" s="151" t="s">
        <v>248</v>
      </c>
      <c r="P713" s="151" t="s">
        <v>249</v>
      </c>
      <c r="Q713" s="151" t="s">
        <v>250</v>
      </c>
      <c r="R713" s="151" t="s">
        <v>252</v>
      </c>
      <c r="S713" s="151" t="s">
        <v>253</v>
      </c>
      <c r="T713" s="151" t="s">
        <v>254</v>
      </c>
      <c r="U713" s="151" t="s">
        <v>258</v>
      </c>
      <c r="V713" s="151" t="s">
        <v>259</v>
      </c>
      <c r="W713" s="151" t="s">
        <v>260</v>
      </c>
      <c r="X713" s="151" t="s">
        <v>279</v>
      </c>
      <c r="Y713" s="151" t="s">
        <v>262</v>
      </c>
      <c r="Z713" s="151" t="s">
        <v>303</v>
      </c>
      <c r="AA713" s="151" t="s">
        <v>280</v>
      </c>
      <c r="AB713" s="151" t="s">
        <v>264</v>
      </c>
      <c r="AC713" s="152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 t="s">
        <v>3</v>
      </c>
    </row>
    <row r="714" spans="1:65">
      <c r="A714" s="30"/>
      <c r="B714" s="19"/>
      <c r="C714" s="9"/>
      <c r="D714" s="10" t="s">
        <v>300</v>
      </c>
      <c r="E714" s="11" t="s">
        <v>300</v>
      </c>
      <c r="F714" s="11" t="s">
        <v>301</v>
      </c>
      <c r="G714" s="11" t="s">
        <v>115</v>
      </c>
      <c r="H714" s="11" t="s">
        <v>115</v>
      </c>
      <c r="I714" s="11" t="s">
        <v>300</v>
      </c>
      <c r="J714" s="11" t="s">
        <v>300</v>
      </c>
      <c r="K714" s="11" t="s">
        <v>301</v>
      </c>
      <c r="L714" s="11" t="s">
        <v>301</v>
      </c>
      <c r="M714" s="11" t="s">
        <v>301</v>
      </c>
      <c r="N714" s="11" t="s">
        <v>301</v>
      </c>
      <c r="O714" s="11" t="s">
        <v>301</v>
      </c>
      <c r="P714" s="11" t="s">
        <v>300</v>
      </c>
      <c r="Q714" s="11" t="s">
        <v>300</v>
      </c>
      <c r="R714" s="11" t="s">
        <v>301</v>
      </c>
      <c r="S714" s="11" t="s">
        <v>300</v>
      </c>
      <c r="T714" s="11" t="s">
        <v>300</v>
      </c>
      <c r="U714" s="11" t="s">
        <v>115</v>
      </c>
      <c r="V714" s="11" t="s">
        <v>300</v>
      </c>
      <c r="W714" s="11" t="s">
        <v>301</v>
      </c>
      <c r="X714" s="11" t="s">
        <v>301</v>
      </c>
      <c r="Y714" s="11" t="s">
        <v>115</v>
      </c>
      <c r="Z714" s="11" t="s">
        <v>115</v>
      </c>
      <c r="AA714" s="11" t="s">
        <v>115</v>
      </c>
      <c r="AB714" s="11" t="s">
        <v>300</v>
      </c>
      <c r="AC714" s="152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/>
      <c r="C715" s="9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152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8">
        <v>1</v>
      </c>
      <c r="C716" s="14">
        <v>1</v>
      </c>
      <c r="D716" s="223">
        <v>24.2</v>
      </c>
      <c r="E716" s="223">
        <v>23</v>
      </c>
      <c r="F716" s="223">
        <v>22</v>
      </c>
      <c r="G716" s="223">
        <v>22.545333333333332</v>
      </c>
      <c r="H716" s="223">
        <v>23</v>
      </c>
      <c r="I716" s="223">
        <v>23</v>
      </c>
      <c r="J716" s="223">
        <v>24</v>
      </c>
      <c r="K716" s="223">
        <v>22</v>
      </c>
      <c r="L716" s="223">
        <v>24.2</v>
      </c>
      <c r="M716" s="223">
        <v>22.8</v>
      </c>
      <c r="N716" s="231">
        <v>24.4</v>
      </c>
      <c r="O716" s="223">
        <v>23.5</v>
      </c>
      <c r="P716" s="223">
        <v>23.21</v>
      </c>
      <c r="Q716" s="223">
        <v>24.888790952019047</v>
      </c>
      <c r="R716" s="223">
        <v>22.2</v>
      </c>
      <c r="S716" s="223">
        <v>23.29</v>
      </c>
      <c r="T716" s="223">
        <v>23.9</v>
      </c>
      <c r="U716" s="223">
        <v>21.43</v>
      </c>
      <c r="V716" s="223">
        <v>24.7</v>
      </c>
      <c r="W716" s="223">
        <v>22.7</v>
      </c>
      <c r="X716" s="223">
        <v>23.2</v>
      </c>
      <c r="Y716" s="223">
        <v>21.3</v>
      </c>
      <c r="Z716" s="230">
        <v>20</v>
      </c>
      <c r="AA716" s="223">
        <v>23.127600000000001</v>
      </c>
      <c r="AB716" s="223">
        <v>23.955670000000001</v>
      </c>
      <c r="AC716" s="224"/>
      <c r="AD716" s="225"/>
      <c r="AE716" s="225"/>
      <c r="AF716" s="225"/>
      <c r="AG716" s="225"/>
      <c r="AH716" s="225"/>
      <c r="AI716" s="225"/>
      <c r="AJ716" s="225"/>
      <c r="AK716" s="225"/>
      <c r="AL716" s="225"/>
      <c r="AM716" s="225"/>
      <c r="AN716" s="225"/>
      <c r="AO716" s="225"/>
      <c r="AP716" s="225"/>
      <c r="AQ716" s="225"/>
      <c r="AR716" s="225"/>
      <c r="AS716" s="225"/>
      <c r="AT716" s="225"/>
      <c r="AU716" s="225"/>
      <c r="AV716" s="225"/>
      <c r="AW716" s="225"/>
      <c r="AX716" s="225"/>
      <c r="AY716" s="225"/>
      <c r="AZ716" s="225"/>
      <c r="BA716" s="225"/>
      <c r="BB716" s="225"/>
      <c r="BC716" s="225"/>
      <c r="BD716" s="225"/>
      <c r="BE716" s="225"/>
      <c r="BF716" s="225"/>
      <c r="BG716" s="225"/>
      <c r="BH716" s="225"/>
      <c r="BI716" s="225"/>
      <c r="BJ716" s="225"/>
      <c r="BK716" s="225"/>
      <c r="BL716" s="225"/>
      <c r="BM716" s="226">
        <v>1</v>
      </c>
    </row>
    <row r="717" spans="1:65">
      <c r="A717" s="30"/>
      <c r="B717" s="19">
        <v>1</v>
      </c>
      <c r="C717" s="9">
        <v>2</v>
      </c>
      <c r="D717" s="227">
        <v>24.7</v>
      </c>
      <c r="E717" s="227">
        <v>23</v>
      </c>
      <c r="F717" s="227">
        <v>21</v>
      </c>
      <c r="G717" s="227">
        <v>22.197999999999997</v>
      </c>
      <c r="H717" s="227">
        <v>23</v>
      </c>
      <c r="I717" s="227">
        <v>21.7</v>
      </c>
      <c r="J717" s="227">
        <v>23</v>
      </c>
      <c r="K717" s="227">
        <v>22.5</v>
      </c>
      <c r="L717" s="227">
        <v>23.5</v>
      </c>
      <c r="M717" s="227">
        <v>22.3</v>
      </c>
      <c r="N717" s="227">
        <v>23.2</v>
      </c>
      <c r="O717" s="227">
        <v>24.3</v>
      </c>
      <c r="P717" s="227">
        <v>22.42</v>
      </c>
      <c r="Q717" s="227">
        <v>24.994266810234297</v>
      </c>
      <c r="R717" s="233">
        <v>25.1</v>
      </c>
      <c r="S717" s="227">
        <v>24.23</v>
      </c>
      <c r="T717" s="227">
        <v>24.2</v>
      </c>
      <c r="U717" s="227">
        <v>20.399999999999999</v>
      </c>
      <c r="V717" s="227">
        <v>24.4</v>
      </c>
      <c r="W717" s="227">
        <v>21.1</v>
      </c>
      <c r="X717" s="227">
        <v>24.04</v>
      </c>
      <c r="Y717" s="227">
        <v>24.7</v>
      </c>
      <c r="Z717" s="232">
        <v>21</v>
      </c>
      <c r="AA717" s="227">
        <v>22.8292</v>
      </c>
      <c r="AB717" s="227">
        <v>24.15494</v>
      </c>
      <c r="AC717" s="224"/>
      <c r="AD717" s="225"/>
      <c r="AE717" s="225"/>
      <c r="AF717" s="225"/>
      <c r="AG717" s="225"/>
      <c r="AH717" s="225"/>
      <c r="AI717" s="225"/>
      <c r="AJ717" s="225"/>
      <c r="AK717" s="225"/>
      <c r="AL717" s="225"/>
      <c r="AM717" s="225"/>
      <c r="AN717" s="225"/>
      <c r="AO717" s="225"/>
      <c r="AP717" s="225"/>
      <c r="AQ717" s="225"/>
      <c r="AR717" s="225"/>
      <c r="AS717" s="225"/>
      <c r="AT717" s="225"/>
      <c r="AU717" s="225"/>
      <c r="AV717" s="225"/>
      <c r="AW717" s="225"/>
      <c r="AX717" s="225"/>
      <c r="AY717" s="225"/>
      <c r="AZ717" s="225"/>
      <c r="BA717" s="225"/>
      <c r="BB717" s="225"/>
      <c r="BC717" s="225"/>
      <c r="BD717" s="225"/>
      <c r="BE717" s="225"/>
      <c r="BF717" s="225"/>
      <c r="BG717" s="225"/>
      <c r="BH717" s="225"/>
      <c r="BI717" s="225"/>
      <c r="BJ717" s="225"/>
      <c r="BK717" s="225"/>
      <c r="BL717" s="225"/>
      <c r="BM717" s="226">
        <v>35</v>
      </c>
    </row>
    <row r="718" spans="1:65">
      <c r="A718" s="30"/>
      <c r="B718" s="19">
        <v>1</v>
      </c>
      <c r="C718" s="9">
        <v>3</v>
      </c>
      <c r="D718" s="227">
        <v>24.4</v>
      </c>
      <c r="E718" s="227">
        <v>23</v>
      </c>
      <c r="F718" s="227">
        <v>22</v>
      </c>
      <c r="G718" s="227">
        <v>22.257999999999999</v>
      </c>
      <c r="H718" s="227">
        <v>23</v>
      </c>
      <c r="I718" s="227">
        <v>20.100000000000001</v>
      </c>
      <c r="J718" s="227">
        <v>24</v>
      </c>
      <c r="K718" s="227">
        <v>21.4</v>
      </c>
      <c r="L718" s="227">
        <v>24</v>
      </c>
      <c r="M718" s="227">
        <v>23.7</v>
      </c>
      <c r="N718" s="227">
        <v>23</v>
      </c>
      <c r="O718" s="227">
        <v>22.6</v>
      </c>
      <c r="P718" s="227">
        <v>23.58</v>
      </c>
      <c r="Q718" s="227">
        <v>24.680935538056371</v>
      </c>
      <c r="R718" s="227">
        <v>22.9</v>
      </c>
      <c r="S718" s="227">
        <v>24.9</v>
      </c>
      <c r="T718" s="227">
        <v>23.2</v>
      </c>
      <c r="U718" s="227">
        <v>22.09</v>
      </c>
      <c r="V718" s="227">
        <v>25.2</v>
      </c>
      <c r="W718" s="227">
        <v>21.6</v>
      </c>
      <c r="X718" s="227">
        <v>23.64</v>
      </c>
      <c r="Y718" s="227">
        <v>21.8</v>
      </c>
      <c r="Z718" s="232">
        <v>19</v>
      </c>
      <c r="AA718" s="227">
        <v>23.973299999999998</v>
      </c>
      <c r="AB718" s="227">
        <v>23.456669999999999</v>
      </c>
      <c r="AC718" s="224"/>
      <c r="AD718" s="225"/>
      <c r="AE718" s="225"/>
      <c r="AF718" s="225"/>
      <c r="AG718" s="225"/>
      <c r="AH718" s="225"/>
      <c r="AI718" s="225"/>
      <c r="AJ718" s="225"/>
      <c r="AK718" s="225"/>
      <c r="AL718" s="225"/>
      <c r="AM718" s="225"/>
      <c r="AN718" s="225"/>
      <c r="AO718" s="225"/>
      <c r="AP718" s="225"/>
      <c r="AQ718" s="225"/>
      <c r="AR718" s="225"/>
      <c r="AS718" s="225"/>
      <c r="AT718" s="225"/>
      <c r="AU718" s="225"/>
      <c r="AV718" s="225"/>
      <c r="AW718" s="225"/>
      <c r="AX718" s="225"/>
      <c r="AY718" s="225"/>
      <c r="AZ718" s="225"/>
      <c r="BA718" s="225"/>
      <c r="BB718" s="225"/>
      <c r="BC718" s="225"/>
      <c r="BD718" s="225"/>
      <c r="BE718" s="225"/>
      <c r="BF718" s="225"/>
      <c r="BG718" s="225"/>
      <c r="BH718" s="225"/>
      <c r="BI718" s="225"/>
      <c r="BJ718" s="225"/>
      <c r="BK718" s="225"/>
      <c r="BL718" s="225"/>
      <c r="BM718" s="226">
        <v>16</v>
      </c>
    </row>
    <row r="719" spans="1:65">
      <c r="A719" s="30"/>
      <c r="B719" s="19">
        <v>1</v>
      </c>
      <c r="C719" s="9">
        <v>4</v>
      </c>
      <c r="D719" s="227">
        <v>24.4</v>
      </c>
      <c r="E719" s="227">
        <v>23</v>
      </c>
      <c r="F719" s="227">
        <v>21</v>
      </c>
      <c r="G719" s="227">
        <v>23.3</v>
      </c>
      <c r="H719" s="227">
        <v>24</v>
      </c>
      <c r="I719" s="227">
        <v>23.5</v>
      </c>
      <c r="J719" s="227">
        <v>23</v>
      </c>
      <c r="K719" s="227">
        <v>22.3</v>
      </c>
      <c r="L719" s="227">
        <v>23.8</v>
      </c>
      <c r="M719" s="227">
        <v>23.7</v>
      </c>
      <c r="N719" s="227">
        <v>23.5</v>
      </c>
      <c r="O719" s="227">
        <v>23.9</v>
      </c>
      <c r="P719" s="227">
        <v>24.36</v>
      </c>
      <c r="Q719" s="227">
        <v>24.599222142386907</v>
      </c>
      <c r="R719" s="227">
        <v>23.3</v>
      </c>
      <c r="S719" s="227">
        <v>22.97</v>
      </c>
      <c r="T719" s="227">
        <v>25.4</v>
      </c>
      <c r="U719" s="227">
        <v>21.62</v>
      </c>
      <c r="V719" s="227">
        <v>25.8</v>
      </c>
      <c r="W719" s="227">
        <v>23.4</v>
      </c>
      <c r="X719" s="227">
        <v>23.72</v>
      </c>
      <c r="Y719" s="227">
        <v>22</v>
      </c>
      <c r="Z719" s="232">
        <v>21</v>
      </c>
      <c r="AA719" s="227">
        <v>22.729700000000001</v>
      </c>
      <c r="AB719" s="227">
        <v>24.220549999999999</v>
      </c>
      <c r="AC719" s="224"/>
      <c r="AD719" s="225"/>
      <c r="AE719" s="225"/>
      <c r="AF719" s="225"/>
      <c r="AG719" s="225"/>
      <c r="AH719" s="225"/>
      <c r="AI719" s="225"/>
      <c r="AJ719" s="225"/>
      <c r="AK719" s="225"/>
      <c r="AL719" s="225"/>
      <c r="AM719" s="225"/>
      <c r="AN719" s="225"/>
      <c r="AO719" s="225"/>
      <c r="AP719" s="225"/>
      <c r="AQ719" s="225"/>
      <c r="AR719" s="225"/>
      <c r="AS719" s="225"/>
      <c r="AT719" s="225"/>
      <c r="AU719" s="225"/>
      <c r="AV719" s="225"/>
      <c r="AW719" s="225"/>
      <c r="AX719" s="225"/>
      <c r="AY719" s="225"/>
      <c r="AZ719" s="225"/>
      <c r="BA719" s="225"/>
      <c r="BB719" s="225"/>
      <c r="BC719" s="225"/>
      <c r="BD719" s="225"/>
      <c r="BE719" s="225"/>
      <c r="BF719" s="225"/>
      <c r="BG719" s="225"/>
      <c r="BH719" s="225"/>
      <c r="BI719" s="225"/>
      <c r="BJ719" s="225"/>
      <c r="BK719" s="225"/>
      <c r="BL719" s="225"/>
      <c r="BM719" s="226">
        <v>23.169294180720076</v>
      </c>
    </row>
    <row r="720" spans="1:65">
      <c r="A720" s="30"/>
      <c r="B720" s="19">
        <v>1</v>
      </c>
      <c r="C720" s="9">
        <v>5</v>
      </c>
      <c r="D720" s="227">
        <v>24.2</v>
      </c>
      <c r="E720" s="227">
        <v>23</v>
      </c>
      <c r="F720" s="227">
        <v>21</v>
      </c>
      <c r="G720" s="227">
        <v>21.89</v>
      </c>
      <c r="H720" s="227">
        <v>23</v>
      </c>
      <c r="I720" s="227">
        <v>19.7</v>
      </c>
      <c r="J720" s="227">
        <v>23</v>
      </c>
      <c r="K720" s="227">
        <v>21.1</v>
      </c>
      <c r="L720" s="227">
        <v>24.2</v>
      </c>
      <c r="M720" s="227">
        <v>22.8</v>
      </c>
      <c r="N720" s="227">
        <v>23.3</v>
      </c>
      <c r="O720" s="227">
        <v>24.3</v>
      </c>
      <c r="P720" s="227">
        <v>23.91</v>
      </c>
      <c r="Q720" s="227">
        <v>24.814152491328588</v>
      </c>
      <c r="R720" s="227">
        <v>22.6</v>
      </c>
      <c r="S720" s="227">
        <v>24.4</v>
      </c>
      <c r="T720" s="227">
        <v>24.5</v>
      </c>
      <c r="U720" s="227">
        <v>20.56</v>
      </c>
      <c r="V720" s="227">
        <v>25.9</v>
      </c>
      <c r="W720" s="227">
        <v>20.7</v>
      </c>
      <c r="X720" s="227">
        <v>23.12</v>
      </c>
      <c r="Y720" s="233">
        <v>18.3</v>
      </c>
      <c r="Z720" s="232">
        <v>19</v>
      </c>
      <c r="AA720" s="227">
        <v>22.878900000000002</v>
      </c>
      <c r="AB720" s="227">
        <v>23.428789999999999</v>
      </c>
      <c r="AC720" s="224"/>
      <c r="AD720" s="225"/>
      <c r="AE720" s="225"/>
      <c r="AF720" s="225"/>
      <c r="AG720" s="225"/>
      <c r="AH720" s="225"/>
      <c r="AI720" s="225"/>
      <c r="AJ720" s="225"/>
      <c r="AK720" s="225"/>
      <c r="AL720" s="225"/>
      <c r="AM720" s="225"/>
      <c r="AN720" s="225"/>
      <c r="AO720" s="225"/>
      <c r="AP720" s="225"/>
      <c r="AQ720" s="225"/>
      <c r="AR720" s="225"/>
      <c r="AS720" s="225"/>
      <c r="AT720" s="225"/>
      <c r="AU720" s="225"/>
      <c r="AV720" s="225"/>
      <c r="AW720" s="225"/>
      <c r="AX720" s="225"/>
      <c r="AY720" s="225"/>
      <c r="AZ720" s="225"/>
      <c r="BA720" s="225"/>
      <c r="BB720" s="225"/>
      <c r="BC720" s="225"/>
      <c r="BD720" s="225"/>
      <c r="BE720" s="225"/>
      <c r="BF720" s="225"/>
      <c r="BG720" s="225"/>
      <c r="BH720" s="225"/>
      <c r="BI720" s="225"/>
      <c r="BJ720" s="225"/>
      <c r="BK720" s="225"/>
      <c r="BL720" s="225"/>
      <c r="BM720" s="226">
        <v>49</v>
      </c>
    </row>
    <row r="721" spans="1:65">
      <c r="A721" s="30"/>
      <c r="B721" s="19">
        <v>1</v>
      </c>
      <c r="C721" s="9">
        <v>6</v>
      </c>
      <c r="D721" s="227">
        <v>24.9</v>
      </c>
      <c r="E721" s="227">
        <v>24</v>
      </c>
      <c r="F721" s="227">
        <v>22</v>
      </c>
      <c r="G721" s="227">
        <v>23.028666666666666</v>
      </c>
      <c r="H721" s="227">
        <v>23</v>
      </c>
      <c r="I721" s="227">
        <v>20.6</v>
      </c>
      <c r="J721" s="227">
        <v>25</v>
      </c>
      <c r="K721" s="227">
        <v>21.7</v>
      </c>
      <c r="L721" s="233">
        <v>26.4</v>
      </c>
      <c r="M721" s="227">
        <v>22.9</v>
      </c>
      <c r="N721" s="227">
        <v>23.5</v>
      </c>
      <c r="O721" s="227">
        <v>23.7</v>
      </c>
      <c r="P721" s="227">
        <v>24.77</v>
      </c>
      <c r="Q721" s="227">
        <v>24.699114089665784</v>
      </c>
      <c r="R721" s="227">
        <v>22.1</v>
      </c>
      <c r="S721" s="227">
        <v>22.94</v>
      </c>
      <c r="T721" s="227">
        <v>24</v>
      </c>
      <c r="U721" s="227">
        <v>21.05</v>
      </c>
      <c r="V721" s="227">
        <v>24.4</v>
      </c>
      <c r="W721" s="227">
        <v>23.5</v>
      </c>
      <c r="X721" s="227">
        <v>22.89</v>
      </c>
      <c r="Y721" s="227">
        <v>21.6</v>
      </c>
      <c r="Z721" s="232">
        <v>21</v>
      </c>
      <c r="AA721" s="227">
        <v>23.674800000000001</v>
      </c>
      <c r="AB721" s="227">
        <v>23.97176</v>
      </c>
      <c r="AC721" s="224"/>
      <c r="AD721" s="225"/>
      <c r="AE721" s="225"/>
      <c r="AF721" s="225"/>
      <c r="AG721" s="225"/>
      <c r="AH721" s="225"/>
      <c r="AI721" s="225"/>
      <c r="AJ721" s="225"/>
      <c r="AK721" s="225"/>
      <c r="AL721" s="225"/>
      <c r="AM721" s="225"/>
      <c r="AN721" s="225"/>
      <c r="AO721" s="225"/>
      <c r="AP721" s="225"/>
      <c r="AQ721" s="225"/>
      <c r="AR721" s="225"/>
      <c r="AS721" s="225"/>
      <c r="AT721" s="225"/>
      <c r="AU721" s="225"/>
      <c r="AV721" s="225"/>
      <c r="AW721" s="225"/>
      <c r="AX721" s="225"/>
      <c r="AY721" s="225"/>
      <c r="AZ721" s="225"/>
      <c r="BA721" s="225"/>
      <c r="BB721" s="225"/>
      <c r="BC721" s="225"/>
      <c r="BD721" s="225"/>
      <c r="BE721" s="225"/>
      <c r="BF721" s="225"/>
      <c r="BG721" s="225"/>
      <c r="BH721" s="225"/>
      <c r="BI721" s="225"/>
      <c r="BJ721" s="225"/>
      <c r="BK721" s="225"/>
      <c r="BL721" s="225"/>
      <c r="BM721" s="228"/>
    </row>
    <row r="722" spans="1:65">
      <c r="A722" s="30"/>
      <c r="B722" s="20" t="s">
        <v>272</v>
      </c>
      <c r="C722" s="12"/>
      <c r="D722" s="229">
        <v>24.466666666666665</v>
      </c>
      <c r="E722" s="229">
        <v>23.166666666666668</v>
      </c>
      <c r="F722" s="229">
        <v>21.5</v>
      </c>
      <c r="G722" s="229">
        <v>22.536666666666662</v>
      </c>
      <c r="H722" s="229">
        <v>23.166666666666668</v>
      </c>
      <c r="I722" s="229">
        <v>21.433333333333337</v>
      </c>
      <c r="J722" s="229">
        <v>23.666666666666668</v>
      </c>
      <c r="K722" s="229">
        <v>21.833333333333332</v>
      </c>
      <c r="L722" s="229">
        <v>24.349999999999998</v>
      </c>
      <c r="M722" s="229">
        <v>23.033333333333331</v>
      </c>
      <c r="N722" s="229">
        <v>23.483333333333331</v>
      </c>
      <c r="O722" s="229">
        <v>23.716666666666669</v>
      </c>
      <c r="P722" s="229">
        <v>23.708333333333332</v>
      </c>
      <c r="Q722" s="229">
        <v>24.779413670615167</v>
      </c>
      <c r="R722" s="229">
        <v>23.033333333333331</v>
      </c>
      <c r="S722" s="229">
        <v>23.78833333333333</v>
      </c>
      <c r="T722" s="229">
        <v>24.2</v>
      </c>
      <c r="U722" s="229">
        <v>21.191666666666666</v>
      </c>
      <c r="V722" s="229">
        <v>25.066666666666666</v>
      </c>
      <c r="W722" s="229">
        <v>22.166666666666668</v>
      </c>
      <c r="X722" s="229">
        <v>23.435000000000002</v>
      </c>
      <c r="Y722" s="229">
        <v>21.616666666666664</v>
      </c>
      <c r="Z722" s="229">
        <v>20.166666666666668</v>
      </c>
      <c r="AA722" s="229">
        <v>23.202249999999996</v>
      </c>
      <c r="AB722" s="229">
        <v>23.864729999999998</v>
      </c>
      <c r="AC722" s="224"/>
      <c r="AD722" s="225"/>
      <c r="AE722" s="225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8"/>
    </row>
    <row r="723" spans="1:65">
      <c r="A723" s="30"/>
      <c r="B723" s="3" t="s">
        <v>273</v>
      </c>
      <c r="C723" s="29"/>
      <c r="D723" s="227">
        <v>24.4</v>
      </c>
      <c r="E723" s="227">
        <v>23</v>
      </c>
      <c r="F723" s="227">
        <v>21.5</v>
      </c>
      <c r="G723" s="227">
        <v>22.401666666666664</v>
      </c>
      <c r="H723" s="227">
        <v>23</v>
      </c>
      <c r="I723" s="227">
        <v>21.15</v>
      </c>
      <c r="J723" s="227">
        <v>23.5</v>
      </c>
      <c r="K723" s="227">
        <v>21.85</v>
      </c>
      <c r="L723" s="227">
        <v>24.1</v>
      </c>
      <c r="M723" s="227">
        <v>22.85</v>
      </c>
      <c r="N723" s="227">
        <v>23.4</v>
      </c>
      <c r="O723" s="227">
        <v>23.799999999999997</v>
      </c>
      <c r="P723" s="227">
        <v>23.744999999999997</v>
      </c>
      <c r="Q723" s="227">
        <v>24.756633290497184</v>
      </c>
      <c r="R723" s="227">
        <v>22.75</v>
      </c>
      <c r="S723" s="227">
        <v>23.759999999999998</v>
      </c>
      <c r="T723" s="227">
        <v>24.1</v>
      </c>
      <c r="U723" s="227">
        <v>21.240000000000002</v>
      </c>
      <c r="V723" s="227">
        <v>24.95</v>
      </c>
      <c r="W723" s="227">
        <v>22.15</v>
      </c>
      <c r="X723" s="227">
        <v>23.42</v>
      </c>
      <c r="Y723" s="227">
        <v>21.700000000000003</v>
      </c>
      <c r="Z723" s="227">
        <v>20.5</v>
      </c>
      <c r="AA723" s="227">
        <v>23.003250000000001</v>
      </c>
      <c r="AB723" s="227">
        <v>23.963715000000001</v>
      </c>
      <c r="AC723" s="224"/>
      <c r="AD723" s="225"/>
      <c r="AE723" s="225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28"/>
    </row>
    <row r="724" spans="1:65">
      <c r="A724" s="30"/>
      <c r="B724" s="3" t="s">
        <v>274</v>
      </c>
      <c r="C724" s="29"/>
      <c r="D724" s="24">
        <v>0.28047578623950159</v>
      </c>
      <c r="E724" s="24">
        <v>0.40824829046386302</v>
      </c>
      <c r="F724" s="24">
        <v>0.54772255750516607</v>
      </c>
      <c r="G724" s="24">
        <v>0.53578818368621972</v>
      </c>
      <c r="H724" s="24">
        <v>0.40824829046386296</v>
      </c>
      <c r="I724" s="24">
        <v>1.5667375870472584</v>
      </c>
      <c r="J724" s="24">
        <v>0.81649658092772603</v>
      </c>
      <c r="K724" s="24">
        <v>0.53541261347363367</v>
      </c>
      <c r="L724" s="24">
        <v>1.0387492478938307</v>
      </c>
      <c r="M724" s="24">
        <v>0.55737479909542553</v>
      </c>
      <c r="N724" s="24">
        <v>0.48751068364361633</v>
      </c>
      <c r="O724" s="24">
        <v>0.63377177806105112</v>
      </c>
      <c r="P724" s="24">
        <v>0.83869938992863557</v>
      </c>
      <c r="Q724" s="24">
        <v>0.14693331759285258</v>
      </c>
      <c r="R724" s="24">
        <v>1.1057425860780925</v>
      </c>
      <c r="S724" s="24">
        <v>0.82978109563105007</v>
      </c>
      <c r="T724" s="24">
        <v>0.72938330115241867</v>
      </c>
      <c r="U724" s="24">
        <v>0.64700592475391405</v>
      </c>
      <c r="V724" s="24">
        <v>0.67428974978614886</v>
      </c>
      <c r="W724" s="24">
        <v>1.1994443157840489</v>
      </c>
      <c r="X724" s="24">
        <v>0.43376260788592597</v>
      </c>
      <c r="Y724" s="24">
        <v>2.0390357198113684</v>
      </c>
      <c r="Z724" s="24">
        <v>0.98319208025017513</v>
      </c>
      <c r="AA724" s="24">
        <v>0.50801953801010369</v>
      </c>
      <c r="AB724" s="24">
        <v>0.34266948162916439</v>
      </c>
      <c r="AC724" s="152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87</v>
      </c>
      <c r="C725" s="29"/>
      <c r="D725" s="13">
        <v>1.1463587993440121E-2</v>
      </c>
      <c r="E725" s="13">
        <v>1.7622228365346604E-2</v>
      </c>
      <c r="F725" s="13">
        <v>2.5475467790937956E-2</v>
      </c>
      <c r="G725" s="13">
        <v>2.3774065242695749E-2</v>
      </c>
      <c r="H725" s="13">
        <v>1.76222283653466E-2</v>
      </c>
      <c r="I725" s="13">
        <v>7.3098176689607691E-2</v>
      </c>
      <c r="J725" s="13">
        <v>3.4499855532157439E-2</v>
      </c>
      <c r="K725" s="13">
        <v>2.4522715120929788E-2</v>
      </c>
      <c r="L725" s="13">
        <v>4.265910668968504E-2</v>
      </c>
      <c r="M725" s="13">
        <v>2.4198616458556827E-2</v>
      </c>
      <c r="N725" s="13">
        <v>2.0759858778294522E-2</v>
      </c>
      <c r="O725" s="13">
        <v>2.6722632947057668E-2</v>
      </c>
      <c r="P725" s="13">
        <v>3.5375721192068992E-2</v>
      </c>
      <c r="Q725" s="13">
        <v>5.9296527168071957E-3</v>
      </c>
      <c r="R725" s="13">
        <v>4.800619042307204E-2</v>
      </c>
      <c r="S725" s="13">
        <v>3.4881850863772865E-2</v>
      </c>
      <c r="T725" s="13">
        <v>3.0139805832744573E-2</v>
      </c>
      <c r="U725" s="13">
        <v>3.0531148631722252E-2</v>
      </c>
      <c r="V725" s="13">
        <v>2.6899857039341044E-2</v>
      </c>
      <c r="W725" s="13">
        <v>5.4110269884994684E-2</v>
      </c>
      <c r="X725" s="13">
        <v>1.8509178915550498E-2</v>
      </c>
      <c r="Y725" s="13">
        <v>9.4327018649716363E-2</v>
      </c>
      <c r="Z725" s="13">
        <v>4.8753326293397112E-2</v>
      </c>
      <c r="AA725" s="13">
        <v>2.1895270416020161E-2</v>
      </c>
      <c r="AB725" s="13">
        <v>1.4358824995261393E-2</v>
      </c>
      <c r="AC725" s="152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275</v>
      </c>
      <c r="C726" s="29"/>
      <c r="D726" s="13">
        <v>5.599533916860433E-2</v>
      </c>
      <c r="E726" s="13">
        <v>-1.1340501065393305E-4</v>
      </c>
      <c r="F726" s="13">
        <v>-7.2047692419959453E-2</v>
      </c>
      <c r="G726" s="13">
        <v>-2.7304565651371626E-2</v>
      </c>
      <c r="H726" s="13">
        <v>-1.1340501065393305E-4</v>
      </c>
      <c r="I726" s="13">
        <v>-7.4925063916331469E-2</v>
      </c>
      <c r="J726" s="13">
        <v>2.146688121213769E-2</v>
      </c>
      <c r="K726" s="13">
        <v>-5.7660834938098371E-2</v>
      </c>
      <c r="L726" s="13">
        <v>5.0959939049952885E-2</v>
      </c>
      <c r="M726" s="13">
        <v>-5.8681480033985212E-3</v>
      </c>
      <c r="N726" s="13">
        <v>1.3554109597113895E-2</v>
      </c>
      <c r="O726" s="13">
        <v>2.3624909834417007E-2</v>
      </c>
      <c r="P726" s="13">
        <v>2.3265238397370158E-2</v>
      </c>
      <c r="Q726" s="13">
        <v>6.9493678889662736E-2</v>
      </c>
      <c r="R726" s="13">
        <v>-5.8681480033985212E-3</v>
      </c>
      <c r="S726" s="13">
        <v>2.67180841930168E-2</v>
      </c>
      <c r="T726" s="13">
        <v>4.4485853183115376E-2</v>
      </c>
      <c r="U726" s="13">
        <v>-8.5355535590680987E-2</v>
      </c>
      <c r="V726" s="13">
        <v>8.1891682635954366E-2</v>
      </c>
      <c r="W726" s="13">
        <v>-4.3273977456237178E-2</v>
      </c>
      <c r="X726" s="13">
        <v>1.1468015262244391E-2</v>
      </c>
      <c r="Y726" s="13">
        <v>-6.7012292301308229E-2</v>
      </c>
      <c r="Z726" s="13">
        <v>-0.12959512234740378</v>
      </c>
      <c r="AA726" s="13">
        <v>1.4223920255345135E-3</v>
      </c>
      <c r="AB726" s="13">
        <v>3.0015408059284709E-2</v>
      </c>
      <c r="AC726" s="152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46" t="s">
        <v>276</v>
      </c>
      <c r="C727" s="47"/>
      <c r="D727" s="45">
        <v>1.28</v>
      </c>
      <c r="E727" s="45">
        <v>0.04</v>
      </c>
      <c r="F727" s="45">
        <v>1.72</v>
      </c>
      <c r="G727" s="45">
        <v>0.67</v>
      </c>
      <c r="H727" s="45">
        <v>0.04</v>
      </c>
      <c r="I727" s="45">
        <v>1.79</v>
      </c>
      <c r="J727" s="45">
        <v>0.47</v>
      </c>
      <c r="K727" s="45">
        <v>1.39</v>
      </c>
      <c r="L727" s="45">
        <v>1.1599999999999999</v>
      </c>
      <c r="M727" s="45">
        <v>0.17</v>
      </c>
      <c r="N727" s="45">
        <v>0.28000000000000003</v>
      </c>
      <c r="O727" s="45">
        <v>0.52</v>
      </c>
      <c r="P727" s="45">
        <v>0.51</v>
      </c>
      <c r="Q727" s="45">
        <v>1.6</v>
      </c>
      <c r="R727" s="45">
        <v>0.17</v>
      </c>
      <c r="S727" s="45">
        <v>0.59</v>
      </c>
      <c r="T727" s="45">
        <v>1.01</v>
      </c>
      <c r="U727" s="45">
        <v>2.04</v>
      </c>
      <c r="V727" s="45">
        <v>1.89</v>
      </c>
      <c r="W727" s="45">
        <v>1.05</v>
      </c>
      <c r="X727" s="45">
        <v>0.24</v>
      </c>
      <c r="Y727" s="45">
        <v>1.61</v>
      </c>
      <c r="Z727" s="45">
        <v>3.08</v>
      </c>
      <c r="AA727" s="45">
        <v>0</v>
      </c>
      <c r="AB727" s="45">
        <v>0.67</v>
      </c>
      <c r="AC727" s="152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BM728" s="55"/>
    </row>
    <row r="729" spans="1:65" ht="15">
      <c r="B729" s="8" t="s">
        <v>526</v>
      </c>
      <c r="BM729" s="28" t="s">
        <v>278</v>
      </c>
    </row>
    <row r="730" spans="1:65" ht="15">
      <c r="A730" s="25" t="s">
        <v>124</v>
      </c>
      <c r="B730" s="18" t="s">
        <v>111</v>
      </c>
      <c r="C730" s="15" t="s">
        <v>112</v>
      </c>
      <c r="D730" s="16" t="s">
        <v>232</v>
      </c>
      <c r="E730" s="15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 t="s">
        <v>233</v>
      </c>
      <c r="C731" s="9" t="s">
        <v>233</v>
      </c>
      <c r="D731" s="150" t="s">
        <v>262</v>
      </c>
      <c r="E731" s="15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 t="s">
        <v>83</v>
      </c>
    </row>
    <row r="732" spans="1:65">
      <c r="A732" s="30"/>
      <c r="B732" s="19"/>
      <c r="C732" s="9"/>
      <c r="D732" s="10" t="s">
        <v>300</v>
      </c>
      <c r="E732" s="15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/>
      <c r="C733" s="9"/>
      <c r="D733" s="26"/>
      <c r="E733" s="15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8">
        <v>1</v>
      </c>
      <c r="C734" s="14">
        <v>1</v>
      </c>
      <c r="D734" s="223">
        <v>1.1000000000000176</v>
      </c>
      <c r="E734" s="224"/>
      <c r="F734" s="225"/>
      <c r="G734" s="225"/>
      <c r="H734" s="225"/>
      <c r="I734" s="225"/>
      <c r="J734" s="225"/>
      <c r="K734" s="225"/>
      <c r="L734" s="225"/>
      <c r="M734" s="225"/>
      <c r="N734" s="225"/>
      <c r="O734" s="225"/>
      <c r="P734" s="225"/>
      <c r="Q734" s="225"/>
      <c r="R734" s="225"/>
      <c r="S734" s="225"/>
      <c r="T734" s="225"/>
      <c r="U734" s="225"/>
      <c r="V734" s="225"/>
      <c r="W734" s="225"/>
      <c r="X734" s="225"/>
      <c r="Y734" s="225"/>
      <c r="Z734" s="225"/>
      <c r="AA734" s="225"/>
      <c r="AB734" s="225"/>
      <c r="AC734" s="225"/>
      <c r="AD734" s="225"/>
      <c r="AE734" s="225"/>
      <c r="AF734" s="225"/>
      <c r="AG734" s="225"/>
      <c r="AH734" s="225"/>
      <c r="AI734" s="225"/>
      <c r="AJ734" s="225"/>
      <c r="AK734" s="225"/>
      <c r="AL734" s="225"/>
      <c r="AM734" s="225"/>
      <c r="AN734" s="225"/>
      <c r="AO734" s="225"/>
      <c r="AP734" s="225"/>
      <c r="AQ734" s="225"/>
      <c r="AR734" s="225"/>
      <c r="AS734" s="225"/>
      <c r="AT734" s="225"/>
      <c r="AU734" s="225"/>
      <c r="AV734" s="225"/>
      <c r="AW734" s="225"/>
      <c r="AX734" s="225"/>
      <c r="AY734" s="225"/>
      <c r="AZ734" s="225"/>
      <c r="BA734" s="225"/>
      <c r="BB734" s="225"/>
      <c r="BC734" s="225"/>
      <c r="BD734" s="225"/>
      <c r="BE734" s="225"/>
      <c r="BF734" s="225"/>
      <c r="BG734" s="225"/>
      <c r="BH734" s="225"/>
      <c r="BI734" s="225"/>
      <c r="BJ734" s="225"/>
      <c r="BK734" s="225"/>
      <c r="BL734" s="225"/>
      <c r="BM734" s="226">
        <v>1</v>
      </c>
    </row>
    <row r="735" spans="1:65">
      <c r="A735" s="30"/>
      <c r="B735" s="19">
        <v>1</v>
      </c>
      <c r="C735" s="9">
        <v>2</v>
      </c>
      <c r="D735" s="227" t="s">
        <v>315</v>
      </c>
      <c r="E735" s="224"/>
      <c r="F735" s="225"/>
      <c r="G735" s="225"/>
      <c r="H735" s="225"/>
      <c r="I735" s="225"/>
      <c r="J735" s="225"/>
      <c r="K735" s="225"/>
      <c r="L735" s="225"/>
      <c r="M735" s="225"/>
      <c r="N735" s="225"/>
      <c r="O735" s="225"/>
      <c r="P735" s="225"/>
      <c r="Q735" s="225"/>
      <c r="R735" s="225"/>
      <c r="S735" s="225"/>
      <c r="T735" s="225"/>
      <c r="U735" s="225"/>
      <c r="V735" s="225"/>
      <c r="W735" s="225"/>
      <c r="X735" s="225"/>
      <c r="Y735" s="225"/>
      <c r="Z735" s="225"/>
      <c r="AA735" s="225"/>
      <c r="AB735" s="225"/>
      <c r="AC735" s="225"/>
      <c r="AD735" s="225"/>
      <c r="AE735" s="225"/>
      <c r="AF735" s="225"/>
      <c r="AG735" s="225"/>
      <c r="AH735" s="225"/>
      <c r="AI735" s="225"/>
      <c r="AJ735" s="225"/>
      <c r="AK735" s="225"/>
      <c r="AL735" s="225"/>
      <c r="AM735" s="225"/>
      <c r="AN735" s="225"/>
      <c r="AO735" s="225"/>
      <c r="AP735" s="225"/>
      <c r="AQ735" s="225"/>
      <c r="AR735" s="225"/>
      <c r="AS735" s="225"/>
      <c r="AT735" s="225"/>
      <c r="AU735" s="225"/>
      <c r="AV735" s="225"/>
      <c r="AW735" s="225"/>
      <c r="AX735" s="225"/>
      <c r="AY735" s="225"/>
      <c r="AZ735" s="225"/>
      <c r="BA735" s="225"/>
      <c r="BB735" s="225"/>
      <c r="BC735" s="225"/>
      <c r="BD735" s="225"/>
      <c r="BE735" s="225"/>
      <c r="BF735" s="225"/>
      <c r="BG735" s="225"/>
      <c r="BH735" s="225"/>
      <c r="BI735" s="225"/>
      <c r="BJ735" s="225"/>
      <c r="BK735" s="225"/>
      <c r="BL735" s="225"/>
      <c r="BM735" s="226">
        <v>1</v>
      </c>
    </row>
    <row r="736" spans="1:65">
      <c r="A736" s="30"/>
      <c r="B736" s="19">
        <v>1</v>
      </c>
      <c r="C736" s="9">
        <v>3</v>
      </c>
      <c r="D736" s="227" t="s">
        <v>316</v>
      </c>
      <c r="E736" s="224"/>
      <c r="F736" s="225"/>
      <c r="G736" s="225"/>
      <c r="H736" s="225"/>
      <c r="I736" s="225"/>
      <c r="J736" s="225"/>
      <c r="K736" s="225"/>
      <c r="L736" s="225"/>
      <c r="M736" s="225"/>
      <c r="N736" s="225"/>
      <c r="O736" s="225"/>
      <c r="P736" s="225"/>
      <c r="Q736" s="225"/>
      <c r="R736" s="225"/>
      <c r="S736" s="225"/>
      <c r="T736" s="225"/>
      <c r="U736" s="225"/>
      <c r="V736" s="225"/>
      <c r="W736" s="225"/>
      <c r="X736" s="225"/>
      <c r="Y736" s="225"/>
      <c r="Z736" s="225"/>
      <c r="AA736" s="225"/>
      <c r="AB736" s="225"/>
      <c r="AC736" s="225"/>
      <c r="AD736" s="225"/>
      <c r="AE736" s="225"/>
      <c r="AF736" s="225"/>
      <c r="AG736" s="225"/>
      <c r="AH736" s="225"/>
      <c r="AI736" s="225"/>
      <c r="AJ736" s="225"/>
      <c r="AK736" s="225"/>
      <c r="AL736" s="225"/>
      <c r="AM736" s="225"/>
      <c r="AN736" s="225"/>
      <c r="AO736" s="225"/>
      <c r="AP736" s="225"/>
      <c r="AQ736" s="225"/>
      <c r="AR736" s="225"/>
      <c r="AS736" s="225"/>
      <c r="AT736" s="225"/>
      <c r="AU736" s="225"/>
      <c r="AV736" s="225"/>
      <c r="AW736" s="225"/>
      <c r="AX736" s="225"/>
      <c r="AY736" s="225"/>
      <c r="AZ736" s="225"/>
      <c r="BA736" s="225"/>
      <c r="BB736" s="225"/>
      <c r="BC736" s="225"/>
      <c r="BD736" s="225"/>
      <c r="BE736" s="225"/>
      <c r="BF736" s="225"/>
      <c r="BG736" s="225"/>
      <c r="BH736" s="225"/>
      <c r="BI736" s="225"/>
      <c r="BJ736" s="225"/>
      <c r="BK736" s="225"/>
      <c r="BL736" s="225"/>
      <c r="BM736" s="226">
        <v>16</v>
      </c>
    </row>
    <row r="737" spans="1:65">
      <c r="A737" s="30"/>
      <c r="B737" s="19">
        <v>1</v>
      </c>
      <c r="C737" s="9">
        <v>4</v>
      </c>
      <c r="D737" s="227" t="s">
        <v>317</v>
      </c>
      <c r="E737" s="224"/>
      <c r="F737" s="225"/>
      <c r="G737" s="225"/>
      <c r="H737" s="225"/>
      <c r="I737" s="225"/>
      <c r="J737" s="225"/>
      <c r="K737" s="225"/>
      <c r="L737" s="225"/>
      <c r="M737" s="225"/>
      <c r="N737" s="225"/>
      <c r="O737" s="225"/>
      <c r="P737" s="225"/>
      <c r="Q737" s="225"/>
      <c r="R737" s="225"/>
      <c r="S737" s="225"/>
      <c r="T737" s="225"/>
      <c r="U737" s="225"/>
      <c r="V737" s="225"/>
      <c r="W737" s="225"/>
      <c r="X737" s="225"/>
      <c r="Y737" s="225"/>
      <c r="Z737" s="225"/>
      <c r="AA737" s="225"/>
      <c r="AB737" s="225"/>
      <c r="AC737" s="225"/>
      <c r="AD737" s="225"/>
      <c r="AE737" s="225"/>
      <c r="AF737" s="225"/>
      <c r="AG737" s="225"/>
      <c r="AH737" s="225"/>
      <c r="AI737" s="225"/>
      <c r="AJ737" s="225"/>
      <c r="AK737" s="225"/>
      <c r="AL737" s="225"/>
      <c r="AM737" s="225"/>
      <c r="AN737" s="225"/>
      <c r="AO737" s="225"/>
      <c r="AP737" s="225"/>
      <c r="AQ737" s="225"/>
      <c r="AR737" s="225"/>
      <c r="AS737" s="225"/>
      <c r="AT737" s="225"/>
      <c r="AU737" s="225"/>
      <c r="AV737" s="225"/>
      <c r="AW737" s="225"/>
      <c r="AX737" s="225"/>
      <c r="AY737" s="225"/>
      <c r="AZ737" s="225"/>
      <c r="BA737" s="225"/>
      <c r="BB737" s="225"/>
      <c r="BC737" s="225"/>
      <c r="BD737" s="225"/>
      <c r="BE737" s="225"/>
      <c r="BF737" s="225"/>
      <c r="BG737" s="225"/>
      <c r="BH737" s="225"/>
      <c r="BI737" s="225"/>
      <c r="BJ737" s="225"/>
      <c r="BK737" s="225"/>
      <c r="BL737" s="225"/>
      <c r="BM737" s="226">
        <v>11.15</v>
      </c>
    </row>
    <row r="738" spans="1:65">
      <c r="A738" s="30"/>
      <c r="B738" s="19">
        <v>1</v>
      </c>
      <c r="C738" s="9">
        <v>5</v>
      </c>
      <c r="D738" s="227">
        <v>23.600000000000009</v>
      </c>
      <c r="E738" s="224"/>
      <c r="F738" s="225"/>
      <c r="G738" s="225"/>
      <c r="H738" s="225"/>
      <c r="I738" s="225"/>
      <c r="J738" s="225"/>
      <c r="K738" s="225"/>
      <c r="L738" s="225"/>
      <c r="M738" s="225"/>
      <c r="N738" s="225"/>
      <c r="O738" s="225"/>
      <c r="P738" s="225"/>
      <c r="Q738" s="225"/>
      <c r="R738" s="225"/>
      <c r="S738" s="225"/>
      <c r="T738" s="225"/>
      <c r="U738" s="225"/>
      <c r="V738" s="225"/>
      <c r="W738" s="225"/>
      <c r="X738" s="225"/>
      <c r="Y738" s="225"/>
      <c r="Z738" s="225"/>
      <c r="AA738" s="225"/>
      <c r="AB738" s="225"/>
      <c r="AC738" s="225"/>
      <c r="AD738" s="225"/>
      <c r="AE738" s="225"/>
      <c r="AF738" s="225"/>
      <c r="AG738" s="225"/>
      <c r="AH738" s="225"/>
      <c r="AI738" s="225"/>
      <c r="AJ738" s="225"/>
      <c r="AK738" s="225"/>
      <c r="AL738" s="225"/>
      <c r="AM738" s="225"/>
      <c r="AN738" s="225"/>
      <c r="AO738" s="225"/>
      <c r="AP738" s="225"/>
      <c r="AQ738" s="225"/>
      <c r="AR738" s="225"/>
      <c r="AS738" s="225"/>
      <c r="AT738" s="225"/>
      <c r="AU738" s="225"/>
      <c r="AV738" s="225"/>
      <c r="AW738" s="225"/>
      <c r="AX738" s="225"/>
      <c r="AY738" s="225"/>
      <c r="AZ738" s="225"/>
      <c r="BA738" s="225"/>
      <c r="BB738" s="225"/>
      <c r="BC738" s="225"/>
      <c r="BD738" s="225"/>
      <c r="BE738" s="225"/>
      <c r="BF738" s="225"/>
      <c r="BG738" s="225"/>
      <c r="BH738" s="225"/>
      <c r="BI738" s="225"/>
      <c r="BJ738" s="225"/>
      <c r="BK738" s="225"/>
      <c r="BL738" s="225"/>
      <c r="BM738" s="226">
        <v>10</v>
      </c>
    </row>
    <row r="739" spans="1:65">
      <c r="A739" s="30"/>
      <c r="B739" s="20" t="s">
        <v>272</v>
      </c>
      <c r="C739" s="12"/>
      <c r="D739" s="229">
        <v>12.350000000000014</v>
      </c>
      <c r="E739" s="224"/>
      <c r="F739" s="225"/>
      <c r="G739" s="225"/>
      <c r="H739" s="225"/>
      <c r="I739" s="225"/>
      <c r="J739" s="225"/>
      <c r="K739" s="225"/>
      <c r="L739" s="225"/>
      <c r="M739" s="225"/>
      <c r="N739" s="225"/>
      <c r="O739" s="225"/>
      <c r="P739" s="225"/>
      <c r="Q739" s="225"/>
      <c r="R739" s="225"/>
      <c r="S739" s="225"/>
      <c r="T739" s="225"/>
      <c r="U739" s="225"/>
      <c r="V739" s="225"/>
      <c r="W739" s="225"/>
      <c r="X739" s="225"/>
      <c r="Y739" s="225"/>
      <c r="Z739" s="225"/>
      <c r="AA739" s="225"/>
      <c r="AB739" s="225"/>
      <c r="AC739" s="225"/>
      <c r="AD739" s="225"/>
      <c r="AE739" s="225"/>
      <c r="AF739" s="225"/>
      <c r="AG739" s="225"/>
      <c r="AH739" s="225"/>
      <c r="AI739" s="225"/>
      <c r="AJ739" s="225"/>
      <c r="AK739" s="225"/>
      <c r="AL739" s="225"/>
      <c r="AM739" s="225"/>
      <c r="AN739" s="225"/>
      <c r="AO739" s="225"/>
      <c r="AP739" s="225"/>
      <c r="AQ739" s="225"/>
      <c r="AR739" s="225"/>
      <c r="AS739" s="225"/>
      <c r="AT739" s="225"/>
      <c r="AU739" s="225"/>
      <c r="AV739" s="225"/>
      <c r="AW739" s="225"/>
      <c r="AX739" s="225"/>
      <c r="AY739" s="225"/>
      <c r="AZ739" s="225"/>
      <c r="BA739" s="225"/>
      <c r="BB739" s="225"/>
      <c r="BC739" s="225"/>
      <c r="BD739" s="225"/>
      <c r="BE739" s="225"/>
      <c r="BF739" s="225"/>
      <c r="BG739" s="225"/>
      <c r="BH739" s="225"/>
      <c r="BI739" s="225"/>
      <c r="BJ739" s="225"/>
      <c r="BK739" s="225"/>
      <c r="BL739" s="225"/>
      <c r="BM739" s="228"/>
    </row>
    <row r="740" spans="1:65">
      <c r="A740" s="30"/>
      <c r="B740" s="3" t="s">
        <v>273</v>
      </c>
      <c r="C740" s="29"/>
      <c r="D740" s="227">
        <v>12.350000000000012</v>
      </c>
      <c r="E740" s="224"/>
      <c r="F740" s="225"/>
      <c r="G740" s="225"/>
      <c r="H740" s="225"/>
      <c r="I740" s="225"/>
      <c r="J740" s="225"/>
      <c r="K740" s="225"/>
      <c r="L740" s="225"/>
      <c r="M740" s="225"/>
      <c r="N740" s="225"/>
      <c r="O740" s="225"/>
      <c r="P740" s="225"/>
      <c r="Q740" s="225"/>
      <c r="R740" s="225"/>
      <c r="S740" s="225"/>
      <c r="T740" s="225"/>
      <c r="U740" s="225"/>
      <c r="V740" s="225"/>
      <c r="W740" s="225"/>
      <c r="X740" s="225"/>
      <c r="Y740" s="225"/>
      <c r="Z740" s="225"/>
      <c r="AA740" s="225"/>
      <c r="AB740" s="225"/>
      <c r="AC740" s="225"/>
      <c r="AD740" s="225"/>
      <c r="AE740" s="225"/>
      <c r="AF740" s="225"/>
      <c r="AG740" s="225"/>
      <c r="AH740" s="225"/>
      <c r="AI740" s="225"/>
      <c r="AJ740" s="225"/>
      <c r="AK740" s="225"/>
      <c r="AL740" s="225"/>
      <c r="AM740" s="225"/>
      <c r="AN740" s="225"/>
      <c r="AO740" s="225"/>
      <c r="AP740" s="225"/>
      <c r="AQ740" s="225"/>
      <c r="AR740" s="225"/>
      <c r="AS740" s="225"/>
      <c r="AT740" s="225"/>
      <c r="AU740" s="225"/>
      <c r="AV740" s="225"/>
      <c r="AW740" s="225"/>
      <c r="AX740" s="225"/>
      <c r="AY740" s="225"/>
      <c r="AZ740" s="225"/>
      <c r="BA740" s="225"/>
      <c r="BB740" s="225"/>
      <c r="BC740" s="225"/>
      <c r="BD740" s="225"/>
      <c r="BE740" s="225"/>
      <c r="BF740" s="225"/>
      <c r="BG740" s="225"/>
      <c r="BH740" s="225"/>
      <c r="BI740" s="225"/>
      <c r="BJ740" s="225"/>
      <c r="BK740" s="225"/>
      <c r="BL740" s="225"/>
      <c r="BM740" s="228"/>
    </row>
    <row r="741" spans="1:65">
      <c r="A741" s="30"/>
      <c r="B741" s="3" t="s">
        <v>274</v>
      </c>
      <c r="C741" s="29"/>
      <c r="D741" s="227">
        <v>15.909902576697311</v>
      </c>
      <c r="E741" s="224"/>
      <c r="F741" s="225"/>
      <c r="G741" s="225"/>
      <c r="H741" s="225"/>
      <c r="I741" s="225"/>
      <c r="J741" s="225"/>
      <c r="K741" s="225"/>
      <c r="L741" s="225"/>
      <c r="M741" s="225"/>
      <c r="N741" s="225"/>
      <c r="O741" s="225"/>
      <c r="P741" s="225"/>
      <c r="Q741" s="225"/>
      <c r="R741" s="225"/>
      <c r="S741" s="225"/>
      <c r="T741" s="225"/>
      <c r="U741" s="225"/>
      <c r="V741" s="225"/>
      <c r="W741" s="225"/>
      <c r="X741" s="225"/>
      <c r="Y741" s="225"/>
      <c r="Z741" s="225"/>
      <c r="AA741" s="225"/>
      <c r="AB741" s="225"/>
      <c r="AC741" s="225"/>
      <c r="AD741" s="225"/>
      <c r="AE741" s="225"/>
      <c r="AF741" s="225"/>
      <c r="AG741" s="225"/>
      <c r="AH741" s="225"/>
      <c r="AI741" s="225"/>
      <c r="AJ741" s="225"/>
      <c r="AK741" s="225"/>
      <c r="AL741" s="225"/>
      <c r="AM741" s="225"/>
      <c r="AN741" s="225"/>
      <c r="AO741" s="225"/>
      <c r="AP741" s="225"/>
      <c r="AQ741" s="225"/>
      <c r="AR741" s="225"/>
      <c r="AS741" s="225"/>
      <c r="AT741" s="225"/>
      <c r="AU741" s="225"/>
      <c r="AV741" s="225"/>
      <c r="AW741" s="225"/>
      <c r="AX741" s="225"/>
      <c r="AY741" s="225"/>
      <c r="AZ741" s="225"/>
      <c r="BA741" s="225"/>
      <c r="BB741" s="225"/>
      <c r="BC741" s="225"/>
      <c r="BD741" s="225"/>
      <c r="BE741" s="225"/>
      <c r="BF741" s="225"/>
      <c r="BG741" s="225"/>
      <c r="BH741" s="225"/>
      <c r="BI741" s="225"/>
      <c r="BJ741" s="225"/>
      <c r="BK741" s="225"/>
      <c r="BL741" s="225"/>
      <c r="BM741" s="228"/>
    </row>
    <row r="742" spans="1:65">
      <c r="A742" s="30"/>
      <c r="B742" s="3" t="s">
        <v>87</v>
      </c>
      <c r="C742" s="29"/>
      <c r="D742" s="13">
        <v>1.2882512207852059</v>
      </c>
      <c r="E742" s="15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275</v>
      </c>
      <c r="C743" s="29"/>
      <c r="D743" s="13">
        <v>0.10762331838565142</v>
      </c>
      <c r="E743" s="15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276</v>
      </c>
      <c r="C744" s="47"/>
      <c r="D744" s="45" t="s">
        <v>277</v>
      </c>
      <c r="E744" s="15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BM745" s="55"/>
    </row>
    <row r="746" spans="1:65" ht="15">
      <c r="B746" s="8" t="s">
        <v>527</v>
      </c>
      <c r="BM746" s="28" t="s">
        <v>67</v>
      </c>
    </row>
    <row r="747" spans="1:65" ht="15">
      <c r="A747" s="25" t="s">
        <v>40</v>
      </c>
      <c r="B747" s="18" t="s">
        <v>111</v>
      </c>
      <c r="C747" s="15" t="s">
        <v>112</v>
      </c>
      <c r="D747" s="16" t="s">
        <v>232</v>
      </c>
      <c r="E747" s="17" t="s">
        <v>232</v>
      </c>
      <c r="F747" s="17" t="s">
        <v>232</v>
      </c>
      <c r="G747" s="17" t="s">
        <v>232</v>
      </c>
      <c r="H747" s="17" t="s">
        <v>232</v>
      </c>
      <c r="I747" s="17" t="s">
        <v>232</v>
      </c>
      <c r="J747" s="17" t="s">
        <v>232</v>
      </c>
      <c r="K747" s="17" t="s">
        <v>232</v>
      </c>
      <c r="L747" s="17" t="s">
        <v>232</v>
      </c>
      <c r="M747" s="17" t="s">
        <v>232</v>
      </c>
      <c r="N747" s="15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233</v>
      </c>
      <c r="C748" s="9" t="s">
        <v>233</v>
      </c>
      <c r="D748" s="150" t="s">
        <v>237</v>
      </c>
      <c r="E748" s="151" t="s">
        <v>238</v>
      </c>
      <c r="F748" s="151" t="s">
        <v>239</v>
      </c>
      <c r="G748" s="151" t="s">
        <v>249</v>
      </c>
      <c r="H748" s="151" t="s">
        <v>252</v>
      </c>
      <c r="I748" s="151" t="s">
        <v>253</v>
      </c>
      <c r="J748" s="151" t="s">
        <v>259</v>
      </c>
      <c r="K748" s="151" t="s">
        <v>279</v>
      </c>
      <c r="L748" s="151" t="s">
        <v>262</v>
      </c>
      <c r="M748" s="151" t="s">
        <v>264</v>
      </c>
      <c r="N748" s="15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300</v>
      </c>
      <c r="E749" s="11" t="s">
        <v>300</v>
      </c>
      <c r="F749" s="11" t="s">
        <v>301</v>
      </c>
      <c r="G749" s="11" t="s">
        <v>300</v>
      </c>
      <c r="H749" s="11" t="s">
        <v>301</v>
      </c>
      <c r="I749" s="11" t="s">
        <v>300</v>
      </c>
      <c r="J749" s="11" t="s">
        <v>300</v>
      </c>
      <c r="K749" s="11" t="s">
        <v>301</v>
      </c>
      <c r="L749" s="11" t="s">
        <v>300</v>
      </c>
      <c r="M749" s="11" t="s">
        <v>300</v>
      </c>
      <c r="N749" s="15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9"/>
      <c r="C750" s="9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15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8">
        <v>1</v>
      </c>
      <c r="C751" s="14">
        <v>1</v>
      </c>
      <c r="D751" s="22">
        <v>8.7770982252423728</v>
      </c>
      <c r="E751" s="22">
        <v>9.0500000000000007</v>
      </c>
      <c r="F751" s="22">
        <v>8.3000000000000007</v>
      </c>
      <c r="G751" s="22">
        <v>8.3000000000000007</v>
      </c>
      <c r="H751" s="22">
        <v>9.6</v>
      </c>
      <c r="I751" s="22">
        <v>8.9160000000000004</v>
      </c>
      <c r="J751" s="22">
        <v>9.5399999999999991</v>
      </c>
      <c r="K751" s="22">
        <v>9.3000000000000007</v>
      </c>
      <c r="L751" s="153">
        <v>7.36</v>
      </c>
      <c r="M751" s="22">
        <v>8.6037999999999997</v>
      </c>
      <c r="N751" s="15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2</v>
      </c>
      <c r="D752" s="11">
        <v>8.4854754009253615</v>
      </c>
      <c r="E752" s="11">
        <v>9.3000000000000007</v>
      </c>
      <c r="F752" s="11">
        <v>8.1</v>
      </c>
      <c r="G752" s="11">
        <v>7.9</v>
      </c>
      <c r="H752" s="11">
        <v>9.6999999999999993</v>
      </c>
      <c r="I752" s="11">
        <v>8.8510000000000009</v>
      </c>
      <c r="J752" s="11">
        <v>9.2899999999999991</v>
      </c>
      <c r="K752" s="11">
        <v>8.9</v>
      </c>
      <c r="L752" s="154">
        <v>7.8299999999999992</v>
      </c>
      <c r="M752" s="11">
        <v>8.5129800000000007</v>
      </c>
      <c r="N752" s="15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11</v>
      </c>
    </row>
    <row r="753" spans="1:65">
      <c r="A753" s="30"/>
      <c r="B753" s="19">
        <v>1</v>
      </c>
      <c r="C753" s="9">
        <v>3</v>
      </c>
      <c r="D753" s="11">
        <v>8.6217635126944998</v>
      </c>
      <c r="E753" s="11">
        <v>9.15</v>
      </c>
      <c r="F753" s="148">
        <v>6.5</v>
      </c>
      <c r="G753" s="11">
        <v>8.4</v>
      </c>
      <c r="H753" s="11">
        <v>9.8000000000000007</v>
      </c>
      <c r="I753" s="11">
        <v>8.7129999999999992</v>
      </c>
      <c r="J753" s="11">
        <v>9.6199999999999992</v>
      </c>
      <c r="K753" s="11">
        <v>9.3000000000000007</v>
      </c>
      <c r="L753" s="154">
        <v>7.79</v>
      </c>
      <c r="M753" s="11">
        <v>8.6565499999999993</v>
      </c>
      <c r="N753" s="15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16</v>
      </c>
    </row>
    <row r="754" spans="1:65">
      <c r="A754" s="30"/>
      <c r="B754" s="19">
        <v>1</v>
      </c>
      <c r="C754" s="9">
        <v>4</v>
      </c>
      <c r="D754" s="11">
        <v>8.5311025539302232</v>
      </c>
      <c r="E754" s="11">
        <v>9.4</v>
      </c>
      <c r="F754" s="11">
        <v>8.5</v>
      </c>
      <c r="G754" s="11">
        <v>9.9</v>
      </c>
      <c r="H754" s="11">
        <v>9.6</v>
      </c>
      <c r="I754" s="11">
        <v>8.827</v>
      </c>
      <c r="J754" s="11">
        <v>9.77</v>
      </c>
      <c r="K754" s="11">
        <v>9.1</v>
      </c>
      <c r="L754" s="154">
        <v>7.6499999999999995</v>
      </c>
      <c r="M754" s="11">
        <v>8.8982299999999999</v>
      </c>
      <c r="N754" s="15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9.041245813857147</v>
      </c>
    </row>
    <row r="755" spans="1:65">
      <c r="A755" s="30"/>
      <c r="B755" s="19">
        <v>1</v>
      </c>
      <c r="C755" s="9">
        <v>5</v>
      </c>
      <c r="D755" s="11">
        <v>8.4912367078322841</v>
      </c>
      <c r="E755" s="11">
        <v>9.5</v>
      </c>
      <c r="F755" s="11">
        <v>9.1999999999999993</v>
      </c>
      <c r="G755" s="11">
        <v>10</v>
      </c>
      <c r="H755" s="11">
        <v>9.6</v>
      </c>
      <c r="I755" s="11">
        <v>8.8350000000000009</v>
      </c>
      <c r="J755" s="11">
        <v>9.9</v>
      </c>
      <c r="K755" s="11">
        <v>9.1</v>
      </c>
      <c r="L755" s="154">
        <v>7.51</v>
      </c>
      <c r="M755" s="11">
        <v>8.8213000000000008</v>
      </c>
      <c r="N755" s="15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50</v>
      </c>
    </row>
    <row r="756" spans="1:65">
      <c r="A756" s="30"/>
      <c r="B756" s="19">
        <v>1</v>
      </c>
      <c r="C756" s="9">
        <v>6</v>
      </c>
      <c r="D756" s="11">
        <v>8.6811075476611617</v>
      </c>
      <c r="E756" s="11">
        <v>9.3000000000000007</v>
      </c>
      <c r="F756" s="11">
        <v>8.8000000000000007</v>
      </c>
      <c r="G756" s="148">
        <v>11.3</v>
      </c>
      <c r="H756" s="11">
        <v>9.6999999999999993</v>
      </c>
      <c r="I756" s="11">
        <v>8.9369999999999994</v>
      </c>
      <c r="J756" s="11">
        <v>9.7100000000000009</v>
      </c>
      <c r="K756" s="11">
        <v>9.1999999999999993</v>
      </c>
      <c r="L756" s="154">
        <v>7.59</v>
      </c>
      <c r="M756" s="11">
        <v>8.7576300000000007</v>
      </c>
      <c r="N756" s="15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20" t="s">
        <v>272</v>
      </c>
      <c r="C757" s="12"/>
      <c r="D757" s="23">
        <v>8.5979639913809844</v>
      </c>
      <c r="E757" s="23">
        <v>9.2833333333333332</v>
      </c>
      <c r="F757" s="23">
        <v>8.2333333333333325</v>
      </c>
      <c r="G757" s="23">
        <v>9.2999999999999989</v>
      </c>
      <c r="H757" s="23">
        <v>9.6666666666666661</v>
      </c>
      <c r="I757" s="23">
        <v>8.8465000000000007</v>
      </c>
      <c r="J757" s="23">
        <v>9.6383333333333336</v>
      </c>
      <c r="K757" s="23">
        <v>9.15</v>
      </c>
      <c r="L757" s="23">
        <v>7.621666666666667</v>
      </c>
      <c r="M757" s="23">
        <v>8.7084150000000005</v>
      </c>
      <c r="N757" s="15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273</v>
      </c>
      <c r="C758" s="29"/>
      <c r="D758" s="11">
        <v>8.5764330333123624</v>
      </c>
      <c r="E758" s="11">
        <v>9.3000000000000007</v>
      </c>
      <c r="F758" s="11">
        <v>8.4</v>
      </c>
      <c r="G758" s="11">
        <v>9.15</v>
      </c>
      <c r="H758" s="11">
        <v>9.6499999999999986</v>
      </c>
      <c r="I758" s="11">
        <v>8.843</v>
      </c>
      <c r="J758" s="11">
        <v>9.6649999999999991</v>
      </c>
      <c r="K758" s="11">
        <v>9.1499999999999986</v>
      </c>
      <c r="L758" s="11">
        <v>7.6199999999999992</v>
      </c>
      <c r="M758" s="11">
        <v>8.7070900000000009</v>
      </c>
      <c r="N758" s="15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274</v>
      </c>
      <c r="C759" s="29"/>
      <c r="D759" s="24">
        <v>0.11669035072458533</v>
      </c>
      <c r="E759" s="24">
        <v>0.16329931618554502</v>
      </c>
      <c r="F759" s="24">
        <v>0.93309520771821208</v>
      </c>
      <c r="G759" s="24">
        <v>1.3130118049735973</v>
      </c>
      <c r="H759" s="24">
        <v>8.16496580927729E-2</v>
      </c>
      <c r="I759" s="24">
        <v>7.9215528780662889E-2</v>
      </c>
      <c r="J759" s="24">
        <v>0.21084749623049087</v>
      </c>
      <c r="K759" s="24">
        <v>0.15165750888103116</v>
      </c>
      <c r="L759" s="24">
        <v>0.17577447672135615</v>
      </c>
      <c r="M759" s="24">
        <v>0.14354371414311398</v>
      </c>
      <c r="N759" s="204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56"/>
    </row>
    <row r="760" spans="1:65">
      <c r="A760" s="30"/>
      <c r="B760" s="3" t="s">
        <v>87</v>
      </c>
      <c r="C760" s="29"/>
      <c r="D760" s="13">
        <v>1.3571858505288158E-2</v>
      </c>
      <c r="E760" s="13">
        <v>1.7590590612446503E-2</v>
      </c>
      <c r="F760" s="13">
        <v>0.11333140174715127</v>
      </c>
      <c r="G760" s="13">
        <v>0.14118406505092446</v>
      </c>
      <c r="H760" s="13">
        <v>8.4465163544247841E-3</v>
      </c>
      <c r="I760" s="13">
        <v>8.954448514176554E-3</v>
      </c>
      <c r="J760" s="13">
        <v>2.1875929057287656E-2</v>
      </c>
      <c r="K760" s="13">
        <v>1.6574591134538925E-2</v>
      </c>
      <c r="L760" s="13">
        <v>2.3062472344809466E-2</v>
      </c>
      <c r="M760" s="13">
        <v>1.6483334124879668E-2</v>
      </c>
      <c r="N760" s="15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275</v>
      </c>
      <c r="C761" s="29"/>
      <c r="D761" s="13">
        <v>-4.9028843104427344E-2</v>
      </c>
      <c r="E761" s="13">
        <v>2.6775902841304156E-2</v>
      </c>
      <c r="F761" s="13">
        <v>-8.9358535002506012E-2</v>
      </c>
      <c r="G761" s="13">
        <v>2.8619306616602502E-2</v>
      </c>
      <c r="H761" s="13">
        <v>6.9174189673171238E-2</v>
      </c>
      <c r="I761" s="13">
        <v>-2.1539710109271359E-2</v>
      </c>
      <c r="J761" s="13">
        <v>6.6040403255163804E-2</v>
      </c>
      <c r="K761" s="13">
        <v>1.2028672638915605E-2</v>
      </c>
      <c r="L761" s="13">
        <v>-0.15701145355596335</v>
      </c>
      <c r="M761" s="13">
        <v>-3.6812494727997636E-2</v>
      </c>
      <c r="N761" s="15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276</v>
      </c>
      <c r="C762" s="47"/>
      <c r="D762" s="45">
        <v>0.77</v>
      </c>
      <c r="E762" s="45">
        <v>0.55000000000000004</v>
      </c>
      <c r="F762" s="45">
        <v>1.47</v>
      </c>
      <c r="G762" s="45">
        <v>0.57999999999999996</v>
      </c>
      <c r="H762" s="45">
        <v>1.28</v>
      </c>
      <c r="I762" s="45">
        <v>0.28999999999999998</v>
      </c>
      <c r="J762" s="45">
        <v>1.23</v>
      </c>
      <c r="K762" s="45">
        <v>0.28999999999999998</v>
      </c>
      <c r="L762" s="45">
        <v>2.64</v>
      </c>
      <c r="M762" s="45">
        <v>0.56000000000000005</v>
      </c>
      <c r="N762" s="15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BM763" s="55"/>
    </row>
    <row r="764" spans="1:65" ht="15">
      <c r="B764" s="8" t="s">
        <v>528</v>
      </c>
      <c r="BM764" s="28" t="s">
        <v>278</v>
      </c>
    </row>
    <row r="765" spans="1:65" ht="15">
      <c r="A765" s="25" t="s">
        <v>125</v>
      </c>
      <c r="B765" s="18" t="s">
        <v>111</v>
      </c>
      <c r="C765" s="15" t="s">
        <v>112</v>
      </c>
      <c r="D765" s="16" t="s">
        <v>232</v>
      </c>
      <c r="E765" s="15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233</v>
      </c>
      <c r="C766" s="9" t="s">
        <v>233</v>
      </c>
      <c r="D766" s="150" t="s">
        <v>262</v>
      </c>
      <c r="E766" s="15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83</v>
      </c>
    </row>
    <row r="767" spans="1:65">
      <c r="A767" s="30"/>
      <c r="B767" s="19"/>
      <c r="C767" s="9"/>
      <c r="D767" s="10" t="s">
        <v>300</v>
      </c>
      <c r="E767" s="15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9"/>
      <c r="C768" s="9"/>
      <c r="D768" s="26"/>
      <c r="E768" s="15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2</v>
      </c>
    </row>
    <row r="769" spans="1:65">
      <c r="A769" s="30"/>
      <c r="B769" s="18">
        <v>1</v>
      </c>
      <c r="C769" s="14">
        <v>1</v>
      </c>
      <c r="D769" s="22">
        <v>1.6000000000000041</v>
      </c>
      <c r="E769" s="15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>
        <v>1</v>
      </c>
      <c r="C770" s="9">
        <v>2</v>
      </c>
      <c r="D770" s="11">
        <v>2.3000000000000034</v>
      </c>
      <c r="E770" s="15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9">
        <v>1</v>
      </c>
      <c r="C771" s="9">
        <v>3</v>
      </c>
      <c r="D771" s="11" t="s">
        <v>318</v>
      </c>
      <c r="E771" s="15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16</v>
      </c>
    </row>
    <row r="772" spans="1:65">
      <c r="A772" s="30"/>
      <c r="B772" s="19">
        <v>1</v>
      </c>
      <c r="C772" s="9">
        <v>4</v>
      </c>
      <c r="D772" s="11">
        <v>0.20000000000000226</v>
      </c>
      <c r="E772" s="15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1.4666666666666699</v>
      </c>
    </row>
    <row r="773" spans="1:65">
      <c r="A773" s="30"/>
      <c r="B773" s="19">
        <v>1</v>
      </c>
      <c r="C773" s="9">
        <v>5</v>
      </c>
      <c r="D773" s="11" t="s">
        <v>319</v>
      </c>
      <c r="E773" s="15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11</v>
      </c>
    </row>
    <row r="774" spans="1:65">
      <c r="A774" s="30"/>
      <c r="B774" s="19">
        <v>1</v>
      </c>
      <c r="C774" s="9">
        <v>6</v>
      </c>
      <c r="D774" s="11">
        <v>2.3000000000000034</v>
      </c>
      <c r="E774" s="15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20" t="s">
        <v>272</v>
      </c>
      <c r="C775" s="12"/>
      <c r="D775" s="23">
        <v>1.6000000000000032</v>
      </c>
      <c r="E775" s="15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273</v>
      </c>
      <c r="C776" s="29"/>
      <c r="D776" s="11">
        <v>1.9500000000000037</v>
      </c>
      <c r="E776" s="15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274</v>
      </c>
      <c r="C777" s="29"/>
      <c r="D777" s="24">
        <v>0.98994949366116702</v>
      </c>
      <c r="E777" s="15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87</v>
      </c>
      <c r="C778" s="29"/>
      <c r="D778" s="13">
        <v>0.6187184335382282</v>
      </c>
      <c r="E778" s="15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275</v>
      </c>
      <c r="C779" s="29"/>
      <c r="D779" s="13">
        <v>9.0909090909090606E-2</v>
      </c>
      <c r="E779" s="15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276</v>
      </c>
      <c r="C780" s="47"/>
      <c r="D780" s="45" t="s">
        <v>277</v>
      </c>
      <c r="E780" s="15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BM781" s="55"/>
    </row>
    <row r="782" spans="1:65" ht="15">
      <c r="B782" s="8" t="s">
        <v>529</v>
      </c>
      <c r="BM782" s="28" t="s">
        <v>67</v>
      </c>
    </row>
    <row r="783" spans="1:65" ht="15">
      <c r="A783" s="25" t="s">
        <v>43</v>
      </c>
      <c r="B783" s="18" t="s">
        <v>111</v>
      </c>
      <c r="C783" s="15" t="s">
        <v>112</v>
      </c>
      <c r="D783" s="16" t="s">
        <v>232</v>
      </c>
      <c r="E783" s="17" t="s">
        <v>232</v>
      </c>
      <c r="F783" s="17" t="s">
        <v>232</v>
      </c>
      <c r="G783" s="17" t="s">
        <v>232</v>
      </c>
      <c r="H783" s="17" t="s">
        <v>232</v>
      </c>
      <c r="I783" s="17" t="s">
        <v>232</v>
      </c>
      <c r="J783" s="17" t="s">
        <v>232</v>
      </c>
      <c r="K783" s="17" t="s">
        <v>232</v>
      </c>
      <c r="L783" s="17" t="s">
        <v>232</v>
      </c>
      <c r="M783" s="17" t="s">
        <v>232</v>
      </c>
      <c r="N783" s="17" t="s">
        <v>232</v>
      </c>
      <c r="O783" s="17" t="s">
        <v>232</v>
      </c>
      <c r="P783" s="17" t="s">
        <v>232</v>
      </c>
      <c r="Q783" s="17" t="s">
        <v>232</v>
      </c>
      <c r="R783" s="17" t="s">
        <v>232</v>
      </c>
      <c r="S783" s="17" t="s">
        <v>232</v>
      </c>
      <c r="T783" s="17" t="s">
        <v>232</v>
      </c>
      <c r="U783" s="17" t="s">
        <v>232</v>
      </c>
      <c r="V783" s="17" t="s">
        <v>232</v>
      </c>
      <c r="W783" s="17" t="s">
        <v>232</v>
      </c>
      <c r="X783" s="17" t="s">
        <v>232</v>
      </c>
      <c r="Y783" s="17" t="s">
        <v>232</v>
      </c>
      <c r="Z783" s="152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233</v>
      </c>
      <c r="C784" s="9" t="s">
        <v>233</v>
      </c>
      <c r="D784" s="150" t="s">
        <v>235</v>
      </c>
      <c r="E784" s="151" t="s">
        <v>237</v>
      </c>
      <c r="F784" s="151" t="s">
        <v>238</v>
      </c>
      <c r="G784" s="151" t="s">
        <v>239</v>
      </c>
      <c r="H784" s="151" t="s">
        <v>241</v>
      </c>
      <c r="I784" s="151" t="s">
        <v>242</v>
      </c>
      <c r="J784" s="151" t="s">
        <v>243</v>
      </c>
      <c r="K784" s="151" t="s">
        <v>244</v>
      </c>
      <c r="L784" s="151" t="s">
        <v>245</v>
      </c>
      <c r="M784" s="151" t="s">
        <v>246</v>
      </c>
      <c r="N784" s="151" t="s">
        <v>247</v>
      </c>
      <c r="O784" s="151" t="s">
        <v>248</v>
      </c>
      <c r="P784" s="151" t="s">
        <v>249</v>
      </c>
      <c r="Q784" s="151" t="s">
        <v>250</v>
      </c>
      <c r="R784" s="151" t="s">
        <v>252</v>
      </c>
      <c r="S784" s="151" t="s">
        <v>253</v>
      </c>
      <c r="T784" s="151" t="s">
        <v>254</v>
      </c>
      <c r="U784" s="151" t="s">
        <v>259</v>
      </c>
      <c r="V784" s="151" t="s">
        <v>260</v>
      </c>
      <c r="W784" s="151" t="s">
        <v>279</v>
      </c>
      <c r="X784" s="151" t="s">
        <v>262</v>
      </c>
      <c r="Y784" s="151" t="s">
        <v>264</v>
      </c>
      <c r="Z784" s="152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300</v>
      </c>
      <c r="E785" s="11" t="s">
        <v>300</v>
      </c>
      <c r="F785" s="11" t="s">
        <v>300</v>
      </c>
      <c r="G785" s="11" t="s">
        <v>301</v>
      </c>
      <c r="H785" s="11" t="s">
        <v>115</v>
      </c>
      <c r="I785" s="11" t="s">
        <v>300</v>
      </c>
      <c r="J785" s="11" t="s">
        <v>300</v>
      </c>
      <c r="K785" s="11" t="s">
        <v>301</v>
      </c>
      <c r="L785" s="11" t="s">
        <v>301</v>
      </c>
      <c r="M785" s="11" t="s">
        <v>301</v>
      </c>
      <c r="N785" s="11" t="s">
        <v>301</v>
      </c>
      <c r="O785" s="11" t="s">
        <v>301</v>
      </c>
      <c r="P785" s="11" t="s">
        <v>300</v>
      </c>
      <c r="Q785" s="11" t="s">
        <v>300</v>
      </c>
      <c r="R785" s="11" t="s">
        <v>301</v>
      </c>
      <c r="S785" s="11" t="s">
        <v>300</v>
      </c>
      <c r="T785" s="11" t="s">
        <v>300</v>
      </c>
      <c r="U785" s="11" t="s">
        <v>300</v>
      </c>
      <c r="V785" s="11" t="s">
        <v>301</v>
      </c>
      <c r="W785" s="11" t="s">
        <v>301</v>
      </c>
      <c r="X785" s="11" t="s">
        <v>300</v>
      </c>
      <c r="Y785" s="11" t="s">
        <v>300</v>
      </c>
      <c r="Z785" s="152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0</v>
      </c>
    </row>
    <row r="786" spans="1:65">
      <c r="A786" s="30"/>
      <c r="B786" s="19"/>
      <c r="C786" s="9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152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0</v>
      </c>
    </row>
    <row r="787" spans="1:65">
      <c r="A787" s="30"/>
      <c r="B787" s="18">
        <v>1</v>
      </c>
      <c r="C787" s="14">
        <v>1</v>
      </c>
      <c r="D787" s="213">
        <v>161.94999999999999</v>
      </c>
      <c r="E787" s="213">
        <v>140.50319226278799</v>
      </c>
      <c r="F787" s="213">
        <v>155</v>
      </c>
      <c r="G787" s="214">
        <v>102</v>
      </c>
      <c r="H787" s="213">
        <v>161</v>
      </c>
      <c r="I787" s="213">
        <v>160.9</v>
      </c>
      <c r="J787" s="213">
        <v>136</v>
      </c>
      <c r="K787" s="213">
        <v>155.69999999999999</v>
      </c>
      <c r="L787" s="213">
        <v>151.5</v>
      </c>
      <c r="M787" s="213">
        <v>158.5</v>
      </c>
      <c r="N787" s="213">
        <v>158</v>
      </c>
      <c r="O787" s="213">
        <v>164.5</v>
      </c>
      <c r="P787" s="214">
        <v>158.6</v>
      </c>
      <c r="Q787" s="213">
        <v>146.97767045348331</v>
      </c>
      <c r="R787" s="213">
        <v>153</v>
      </c>
      <c r="S787" s="213">
        <v>141.6</v>
      </c>
      <c r="T787" s="213">
        <v>160</v>
      </c>
      <c r="U787" s="213">
        <v>134.29</v>
      </c>
      <c r="V787" s="213">
        <v>151</v>
      </c>
      <c r="W787" s="213">
        <v>155.19999999999999</v>
      </c>
      <c r="X787" s="213">
        <v>161.346045</v>
      </c>
      <c r="Y787" s="213">
        <v>124.8288</v>
      </c>
      <c r="Z787" s="215"/>
      <c r="AA787" s="216"/>
      <c r="AB787" s="216"/>
      <c r="AC787" s="216"/>
      <c r="AD787" s="216"/>
      <c r="AE787" s="216"/>
      <c r="AF787" s="216"/>
      <c r="AG787" s="216"/>
      <c r="AH787" s="216"/>
      <c r="AI787" s="216"/>
      <c r="AJ787" s="216"/>
      <c r="AK787" s="216"/>
      <c r="AL787" s="216"/>
      <c r="AM787" s="216"/>
      <c r="AN787" s="216"/>
      <c r="AO787" s="216"/>
      <c r="AP787" s="216"/>
      <c r="AQ787" s="216"/>
      <c r="AR787" s="216"/>
      <c r="AS787" s="216"/>
      <c r="AT787" s="216"/>
      <c r="AU787" s="216"/>
      <c r="AV787" s="216"/>
      <c r="AW787" s="216"/>
      <c r="AX787" s="216"/>
      <c r="AY787" s="216"/>
      <c r="AZ787" s="216"/>
      <c r="BA787" s="216"/>
      <c r="BB787" s="216"/>
      <c r="BC787" s="216"/>
      <c r="BD787" s="216"/>
      <c r="BE787" s="216"/>
      <c r="BF787" s="216"/>
      <c r="BG787" s="216"/>
      <c r="BH787" s="216"/>
      <c r="BI787" s="216"/>
      <c r="BJ787" s="216"/>
      <c r="BK787" s="216"/>
      <c r="BL787" s="216"/>
      <c r="BM787" s="217">
        <v>1</v>
      </c>
    </row>
    <row r="788" spans="1:65">
      <c r="A788" s="30"/>
      <c r="B788" s="19">
        <v>1</v>
      </c>
      <c r="C788" s="9">
        <v>2</v>
      </c>
      <c r="D788" s="218">
        <v>163.82</v>
      </c>
      <c r="E788" s="218">
        <v>139.27414573676253</v>
      </c>
      <c r="F788" s="218">
        <v>156</v>
      </c>
      <c r="G788" s="219">
        <v>96.3</v>
      </c>
      <c r="H788" s="218">
        <v>162.1</v>
      </c>
      <c r="I788" s="218">
        <v>157.80000000000001</v>
      </c>
      <c r="J788" s="218">
        <v>131</v>
      </c>
      <c r="K788" s="218">
        <v>156.6</v>
      </c>
      <c r="L788" s="218">
        <v>161.5</v>
      </c>
      <c r="M788" s="218">
        <v>153.5</v>
      </c>
      <c r="N788" s="218">
        <v>146.5</v>
      </c>
      <c r="O788" s="218">
        <v>163</v>
      </c>
      <c r="P788" s="219">
        <v>176.2</v>
      </c>
      <c r="Q788" s="218">
        <v>144.34443709999999</v>
      </c>
      <c r="R788" s="218">
        <v>151</v>
      </c>
      <c r="S788" s="218">
        <v>142.80000000000001</v>
      </c>
      <c r="T788" s="218">
        <v>176</v>
      </c>
      <c r="U788" s="218">
        <v>156.91</v>
      </c>
      <c r="V788" s="218">
        <v>143.19999999999999</v>
      </c>
      <c r="W788" s="218">
        <v>150.69999999999999</v>
      </c>
      <c r="X788" s="218">
        <v>158.90322</v>
      </c>
      <c r="Y788" s="218">
        <v>135.48439999999999</v>
      </c>
      <c r="Z788" s="215"/>
      <c r="AA788" s="216"/>
      <c r="AB788" s="216"/>
      <c r="AC788" s="216"/>
      <c r="AD788" s="216"/>
      <c r="AE788" s="216"/>
      <c r="AF788" s="216"/>
      <c r="AG788" s="216"/>
      <c r="AH788" s="216"/>
      <c r="AI788" s="216"/>
      <c r="AJ788" s="216"/>
      <c r="AK788" s="216"/>
      <c r="AL788" s="216"/>
      <c r="AM788" s="216"/>
      <c r="AN788" s="216"/>
      <c r="AO788" s="216"/>
      <c r="AP788" s="216"/>
      <c r="AQ788" s="216"/>
      <c r="AR788" s="216"/>
      <c r="AS788" s="216"/>
      <c r="AT788" s="216"/>
      <c r="AU788" s="216"/>
      <c r="AV788" s="216"/>
      <c r="AW788" s="216"/>
      <c r="AX788" s="216"/>
      <c r="AY788" s="216"/>
      <c r="AZ788" s="216"/>
      <c r="BA788" s="216"/>
      <c r="BB788" s="216"/>
      <c r="BC788" s="216"/>
      <c r="BD788" s="216"/>
      <c r="BE788" s="216"/>
      <c r="BF788" s="216"/>
      <c r="BG788" s="216"/>
      <c r="BH788" s="216"/>
      <c r="BI788" s="216"/>
      <c r="BJ788" s="216"/>
      <c r="BK788" s="216"/>
      <c r="BL788" s="216"/>
      <c r="BM788" s="217">
        <v>37</v>
      </c>
    </row>
    <row r="789" spans="1:65">
      <c r="A789" s="30"/>
      <c r="B789" s="19">
        <v>1</v>
      </c>
      <c r="C789" s="9">
        <v>3</v>
      </c>
      <c r="D789" s="218">
        <v>162.74</v>
      </c>
      <c r="E789" s="218">
        <v>138.67628207958401</v>
      </c>
      <c r="F789" s="218">
        <v>155</v>
      </c>
      <c r="G789" s="220">
        <v>62.100000000000009</v>
      </c>
      <c r="H789" s="218">
        <v>161.6</v>
      </c>
      <c r="I789" s="218">
        <v>165.9</v>
      </c>
      <c r="J789" s="218">
        <v>150</v>
      </c>
      <c r="K789" s="218">
        <v>156.69999999999999</v>
      </c>
      <c r="L789" s="218">
        <v>159</v>
      </c>
      <c r="M789" s="218">
        <v>168</v>
      </c>
      <c r="N789" s="218">
        <v>154.5</v>
      </c>
      <c r="O789" s="218">
        <v>159.5</v>
      </c>
      <c r="P789" s="219">
        <v>189.4</v>
      </c>
      <c r="Q789" s="218">
        <v>149.41533635468784</v>
      </c>
      <c r="R789" s="218">
        <v>152</v>
      </c>
      <c r="S789" s="218">
        <v>145.4</v>
      </c>
      <c r="T789" s="218">
        <v>156</v>
      </c>
      <c r="U789" s="218">
        <v>150.03</v>
      </c>
      <c r="V789" s="218">
        <v>143</v>
      </c>
      <c r="W789" s="218">
        <v>155.4</v>
      </c>
      <c r="X789" s="218">
        <v>161.09058000000002</v>
      </c>
      <c r="Y789" s="218">
        <v>146.67250000000001</v>
      </c>
      <c r="Z789" s="215"/>
      <c r="AA789" s="216"/>
      <c r="AB789" s="216"/>
      <c r="AC789" s="216"/>
      <c r="AD789" s="216"/>
      <c r="AE789" s="216"/>
      <c r="AF789" s="216"/>
      <c r="AG789" s="216"/>
      <c r="AH789" s="216"/>
      <c r="AI789" s="216"/>
      <c r="AJ789" s="216"/>
      <c r="AK789" s="216"/>
      <c r="AL789" s="216"/>
      <c r="AM789" s="216"/>
      <c r="AN789" s="216"/>
      <c r="AO789" s="216"/>
      <c r="AP789" s="216"/>
      <c r="AQ789" s="216"/>
      <c r="AR789" s="216"/>
      <c r="AS789" s="216"/>
      <c r="AT789" s="216"/>
      <c r="AU789" s="216"/>
      <c r="AV789" s="216"/>
      <c r="AW789" s="216"/>
      <c r="AX789" s="216"/>
      <c r="AY789" s="216"/>
      <c r="AZ789" s="216"/>
      <c r="BA789" s="216"/>
      <c r="BB789" s="216"/>
      <c r="BC789" s="216"/>
      <c r="BD789" s="216"/>
      <c r="BE789" s="216"/>
      <c r="BF789" s="216"/>
      <c r="BG789" s="216"/>
      <c r="BH789" s="216"/>
      <c r="BI789" s="216"/>
      <c r="BJ789" s="216"/>
      <c r="BK789" s="216"/>
      <c r="BL789" s="216"/>
      <c r="BM789" s="217">
        <v>16</v>
      </c>
    </row>
    <row r="790" spans="1:65">
      <c r="A790" s="30"/>
      <c r="B790" s="19">
        <v>1</v>
      </c>
      <c r="C790" s="9">
        <v>4</v>
      </c>
      <c r="D790" s="218">
        <v>160.35</v>
      </c>
      <c r="E790" s="218">
        <v>135.56120618918402</v>
      </c>
      <c r="F790" s="218">
        <v>155</v>
      </c>
      <c r="G790" s="219">
        <v>97.8</v>
      </c>
      <c r="H790" s="218">
        <v>162.80000000000001</v>
      </c>
      <c r="I790" s="218">
        <v>165.5</v>
      </c>
      <c r="J790" s="218">
        <v>150</v>
      </c>
      <c r="K790" s="218">
        <v>153.6</v>
      </c>
      <c r="L790" s="218">
        <v>153</v>
      </c>
      <c r="M790" s="218">
        <v>163.5</v>
      </c>
      <c r="N790" s="218">
        <v>147</v>
      </c>
      <c r="O790" s="218">
        <v>158</v>
      </c>
      <c r="P790" s="219">
        <v>203.1</v>
      </c>
      <c r="Q790" s="218">
        <v>148.44527115016561</v>
      </c>
      <c r="R790" s="218">
        <v>154</v>
      </c>
      <c r="S790" s="218">
        <v>143.5</v>
      </c>
      <c r="T790" s="218">
        <v>168</v>
      </c>
      <c r="U790" s="218">
        <v>143.93</v>
      </c>
      <c r="V790" s="218">
        <v>145.5</v>
      </c>
      <c r="W790" s="218">
        <v>155.5</v>
      </c>
      <c r="X790" s="220">
        <v>169.04569500000002</v>
      </c>
      <c r="Y790" s="218">
        <v>150.3869</v>
      </c>
      <c r="Z790" s="215"/>
      <c r="AA790" s="216"/>
      <c r="AB790" s="216"/>
      <c r="AC790" s="216"/>
      <c r="AD790" s="216"/>
      <c r="AE790" s="216"/>
      <c r="AF790" s="216"/>
      <c r="AG790" s="216"/>
      <c r="AH790" s="216"/>
      <c r="AI790" s="216"/>
      <c r="AJ790" s="216"/>
      <c r="AK790" s="216"/>
      <c r="AL790" s="216"/>
      <c r="AM790" s="216"/>
      <c r="AN790" s="216"/>
      <c r="AO790" s="216"/>
      <c r="AP790" s="216"/>
      <c r="AQ790" s="216"/>
      <c r="AR790" s="216"/>
      <c r="AS790" s="216"/>
      <c r="AT790" s="216"/>
      <c r="AU790" s="216"/>
      <c r="AV790" s="216"/>
      <c r="AW790" s="216"/>
      <c r="AX790" s="216"/>
      <c r="AY790" s="216"/>
      <c r="AZ790" s="216"/>
      <c r="BA790" s="216"/>
      <c r="BB790" s="216"/>
      <c r="BC790" s="216"/>
      <c r="BD790" s="216"/>
      <c r="BE790" s="216"/>
      <c r="BF790" s="216"/>
      <c r="BG790" s="216"/>
      <c r="BH790" s="216"/>
      <c r="BI790" s="216"/>
      <c r="BJ790" s="216"/>
      <c r="BK790" s="216"/>
      <c r="BL790" s="216"/>
      <c r="BM790" s="217">
        <v>153.55342785627175</v>
      </c>
    </row>
    <row r="791" spans="1:65">
      <c r="A791" s="30"/>
      <c r="B791" s="19">
        <v>1</v>
      </c>
      <c r="C791" s="9">
        <v>5</v>
      </c>
      <c r="D791" s="218">
        <v>166.97</v>
      </c>
      <c r="E791" s="218">
        <v>138.858100427887</v>
      </c>
      <c r="F791" s="218">
        <v>157</v>
      </c>
      <c r="G791" s="219">
        <v>112</v>
      </c>
      <c r="H791" s="218">
        <v>162.30000000000001</v>
      </c>
      <c r="I791" s="218">
        <v>170.8</v>
      </c>
      <c r="J791" s="218">
        <v>147</v>
      </c>
      <c r="K791" s="218">
        <v>156.9</v>
      </c>
      <c r="L791" s="218">
        <v>157</v>
      </c>
      <c r="M791" s="218">
        <v>154</v>
      </c>
      <c r="N791" s="218">
        <v>151</v>
      </c>
      <c r="O791" s="218">
        <v>165.5</v>
      </c>
      <c r="P791" s="219">
        <v>192.6</v>
      </c>
      <c r="Q791" s="218">
        <v>146.84257441050838</v>
      </c>
      <c r="R791" s="218">
        <v>153</v>
      </c>
      <c r="S791" s="218">
        <v>147</v>
      </c>
      <c r="T791" s="218">
        <v>166</v>
      </c>
      <c r="U791" s="218">
        <v>128.19</v>
      </c>
      <c r="V791" s="218">
        <v>138.6</v>
      </c>
      <c r="W791" s="218">
        <v>155.1</v>
      </c>
      <c r="X791" s="218">
        <v>162.49023</v>
      </c>
      <c r="Y791" s="218">
        <v>153.1413</v>
      </c>
      <c r="Z791" s="215"/>
      <c r="AA791" s="216"/>
      <c r="AB791" s="216"/>
      <c r="AC791" s="216"/>
      <c r="AD791" s="216"/>
      <c r="AE791" s="216"/>
      <c r="AF791" s="216"/>
      <c r="AG791" s="216"/>
      <c r="AH791" s="216"/>
      <c r="AI791" s="216"/>
      <c r="AJ791" s="216"/>
      <c r="AK791" s="216"/>
      <c r="AL791" s="216"/>
      <c r="AM791" s="216"/>
      <c r="AN791" s="216"/>
      <c r="AO791" s="216"/>
      <c r="AP791" s="216"/>
      <c r="AQ791" s="216"/>
      <c r="AR791" s="216"/>
      <c r="AS791" s="216"/>
      <c r="AT791" s="216"/>
      <c r="AU791" s="216"/>
      <c r="AV791" s="216"/>
      <c r="AW791" s="216"/>
      <c r="AX791" s="216"/>
      <c r="AY791" s="216"/>
      <c r="AZ791" s="216"/>
      <c r="BA791" s="216"/>
      <c r="BB791" s="216"/>
      <c r="BC791" s="216"/>
      <c r="BD791" s="216"/>
      <c r="BE791" s="216"/>
      <c r="BF791" s="216"/>
      <c r="BG791" s="216"/>
      <c r="BH791" s="216"/>
      <c r="BI791" s="216"/>
      <c r="BJ791" s="216"/>
      <c r="BK791" s="216"/>
      <c r="BL791" s="216"/>
      <c r="BM791" s="217">
        <v>51</v>
      </c>
    </row>
    <row r="792" spans="1:65">
      <c r="A792" s="30"/>
      <c r="B792" s="19">
        <v>1</v>
      </c>
      <c r="C792" s="9">
        <v>6</v>
      </c>
      <c r="D792" s="218">
        <v>165.96</v>
      </c>
      <c r="E792" s="218">
        <v>139.180668507555</v>
      </c>
      <c r="F792" s="218">
        <v>158</v>
      </c>
      <c r="G792" s="219">
        <v>112</v>
      </c>
      <c r="H792" s="218">
        <v>161.5</v>
      </c>
      <c r="I792" s="218">
        <v>169.7</v>
      </c>
      <c r="J792" s="218">
        <v>138</v>
      </c>
      <c r="K792" s="218">
        <v>159.80000000000001</v>
      </c>
      <c r="L792" s="218">
        <v>160</v>
      </c>
      <c r="M792" s="218">
        <v>152.5</v>
      </c>
      <c r="N792" s="218">
        <v>150</v>
      </c>
      <c r="O792" s="218">
        <v>160.5</v>
      </c>
      <c r="P792" s="219">
        <v>225.9</v>
      </c>
      <c r="Q792" s="218">
        <v>141.32772807999996</v>
      </c>
      <c r="R792" s="218">
        <v>153</v>
      </c>
      <c r="S792" s="218">
        <v>144.5</v>
      </c>
      <c r="T792" s="218">
        <v>172</v>
      </c>
      <c r="U792" s="218">
        <v>163.44</v>
      </c>
      <c r="V792" s="218">
        <v>146.19999999999999</v>
      </c>
      <c r="W792" s="218">
        <v>154.19999999999999</v>
      </c>
      <c r="X792" s="218">
        <v>159.98220000000001</v>
      </c>
      <c r="Y792" s="218">
        <v>151.73609999999999</v>
      </c>
      <c r="Z792" s="215"/>
      <c r="AA792" s="216"/>
      <c r="AB792" s="216"/>
      <c r="AC792" s="216"/>
      <c r="AD792" s="216"/>
      <c r="AE792" s="216"/>
      <c r="AF792" s="216"/>
      <c r="AG792" s="216"/>
      <c r="AH792" s="216"/>
      <c r="AI792" s="216"/>
      <c r="AJ792" s="216"/>
      <c r="AK792" s="216"/>
      <c r="AL792" s="216"/>
      <c r="AM792" s="216"/>
      <c r="AN792" s="216"/>
      <c r="AO792" s="216"/>
      <c r="AP792" s="216"/>
      <c r="AQ792" s="216"/>
      <c r="AR792" s="216"/>
      <c r="AS792" s="216"/>
      <c r="AT792" s="216"/>
      <c r="AU792" s="216"/>
      <c r="AV792" s="216"/>
      <c r="AW792" s="216"/>
      <c r="AX792" s="216"/>
      <c r="AY792" s="216"/>
      <c r="AZ792" s="216"/>
      <c r="BA792" s="216"/>
      <c r="BB792" s="216"/>
      <c r="BC792" s="216"/>
      <c r="BD792" s="216"/>
      <c r="BE792" s="216"/>
      <c r="BF792" s="216"/>
      <c r="BG792" s="216"/>
      <c r="BH792" s="216"/>
      <c r="BI792" s="216"/>
      <c r="BJ792" s="216"/>
      <c r="BK792" s="216"/>
      <c r="BL792" s="216"/>
      <c r="BM792" s="221"/>
    </row>
    <row r="793" spans="1:65">
      <c r="A793" s="30"/>
      <c r="B793" s="20" t="s">
        <v>272</v>
      </c>
      <c r="C793" s="12"/>
      <c r="D793" s="222">
        <v>163.63166666666669</v>
      </c>
      <c r="E793" s="222">
        <v>138.67559920062675</v>
      </c>
      <c r="F793" s="222">
        <v>156</v>
      </c>
      <c r="G793" s="222">
        <v>97.033333333333346</v>
      </c>
      <c r="H793" s="222">
        <v>161.88333333333333</v>
      </c>
      <c r="I793" s="222">
        <v>165.10000000000002</v>
      </c>
      <c r="J793" s="222">
        <v>142</v>
      </c>
      <c r="K793" s="222">
        <v>156.54999999999998</v>
      </c>
      <c r="L793" s="222">
        <v>157</v>
      </c>
      <c r="M793" s="222">
        <v>158.33333333333334</v>
      </c>
      <c r="N793" s="222">
        <v>151.16666666666666</v>
      </c>
      <c r="O793" s="222">
        <v>161.83333333333334</v>
      </c>
      <c r="P793" s="222">
        <v>190.96666666666667</v>
      </c>
      <c r="Q793" s="222">
        <v>146.2255029248075</v>
      </c>
      <c r="R793" s="222">
        <v>152.66666666666666</v>
      </c>
      <c r="S793" s="222">
        <v>144.13333333333333</v>
      </c>
      <c r="T793" s="222">
        <v>166.33333333333334</v>
      </c>
      <c r="U793" s="222">
        <v>146.13166666666669</v>
      </c>
      <c r="V793" s="222">
        <v>144.58333333333334</v>
      </c>
      <c r="W793" s="222">
        <v>154.35</v>
      </c>
      <c r="X793" s="222">
        <v>162.14299500000001</v>
      </c>
      <c r="Y793" s="222">
        <v>143.70833333333334</v>
      </c>
      <c r="Z793" s="215"/>
      <c r="AA793" s="216"/>
      <c r="AB793" s="216"/>
      <c r="AC793" s="216"/>
      <c r="AD793" s="216"/>
      <c r="AE793" s="216"/>
      <c r="AF793" s="216"/>
      <c r="AG793" s="216"/>
      <c r="AH793" s="216"/>
      <c r="AI793" s="216"/>
      <c r="AJ793" s="216"/>
      <c r="AK793" s="216"/>
      <c r="AL793" s="216"/>
      <c r="AM793" s="216"/>
      <c r="AN793" s="216"/>
      <c r="AO793" s="216"/>
      <c r="AP793" s="216"/>
      <c r="AQ793" s="216"/>
      <c r="AR793" s="216"/>
      <c r="AS793" s="216"/>
      <c r="AT793" s="216"/>
      <c r="AU793" s="216"/>
      <c r="AV793" s="216"/>
      <c r="AW793" s="216"/>
      <c r="AX793" s="216"/>
      <c r="AY793" s="216"/>
      <c r="AZ793" s="216"/>
      <c r="BA793" s="216"/>
      <c r="BB793" s="216"/>
      <c r="BC793" s="216"/>
      <c r="BD793" s="216"/>
      <c r="BE793" s="216"/>
      <c r="BF793" s="216"/>
      <c r="BG793" s="216"/>
      <c r="BH793" s="216"/>
      <c r="BI793" s="216"/>
      <c r="BJ793" s="216"/>
      <c r="BK793" s="216"/>
      <c r="BL793" s="216"/>
      <c r="BM793" s="221"/>
    </row>
    <row r="794" spans="1:65">
      <c r="A794" s="30"/>
      <c r="B794" s="3" t="s">
        <v>273</v>
      </c>
      <c r="C794" s="29"/>
      <c r="D794" s="218">
        <v>163.28</v>
      </c>
      <c r="E794" s="218">
        <v>139.01938446772101</v>
      </c>
      <c r="F794" s="218">
        <v>155.5</v>
      </c>
      <c r="G794" s="218">
        <v>99.9</v>
      </c>
      <c r="H794" s="218">
        <v>161.85</v>
      </c>
      <c r="I794" s="218">
        <v>165.7</v>
      </c>
      <c r="J794" s="218">
        <v>142.5</v>
      </c>
      <c r="K794" s="218">
        <v>156.64999999999998</v>
      </c>
      <c r="L794" s="218">
        <v>158</v>
      </c>
      <c r="M794" s="218">
        <v>156.25</v>
      </c>
      <c r="N794" s="218">
        <v>150.5</v>
      </c>
      <c r="O794" s="218">
        <v>161.75</v>
      </c>
      <c r="P794" s="218">
        <v>191</v>
      </c>
      <c r="Q794" s="218">
        <v>146.91012243199583</v>
      </c>
      <c r="R794" s="218">
        <v>153</v>
      </c>
      <c r="S794" s="218">
        <v>144</v>
      </c>
      <c r="T794" s="218">
        <v>167</v>
      </c>
      <c r="U794" s="218">
        <v>146.98000000000002</v>
      </c>
      <c r="V794" s="218">
        <v>144.35</v>
      </c>
      <c r="W794" s="218">
        <v>155.14999999999998</v>
      </c>
      <c r="X794" s="218">
        <v>161.21831250000002</v>
      </c>
      <c r="Y794" s="218">
        <v>148.52969999999999</v>
      </c>
      <c r="Z794" s="215"/>
      <c r="AA794" s="216"/>
      <c r="AB794" s="216"/>
      <c r="AC794" s="216"/>
      <c r="AD794" s="216"/>
      <c r="AE794" s="216"/>
      <c r="AF794" s="216"/>
      <c r="AG794" s="216"/>
      <c r="AH794" s="216"/>
      <c r="AI794" s="216"/>
      <c r="AJ794" s="216"/>
      <c r="AK794" s="216"/>
      <c r="AL794" s="216"/>
      <c r="AM794" s="216"/>
      <c r="AN794" s="216"/>
      <c r="AO794" s="216"/>
      <c r="AP794" s="216"/>
      <c r="AQ794" s="216"/>
      <c r="AR794" s="216"/>
      <c r="AS794" s="216"/>
      <c r="AT794" s="216"/>
      <c r="AU794" s="216"/>
      <c r="AV794" s="216"/>
      <c r="AW794" s="216"/>
      <c r="AX794" s="216"/>
      <c r="AY794" s="216"/>
      <c r="AZ794" s="216"/>
      <c r="BA794" s="216"/>
      <c r="BB794" s="216"/>
      <c r="BC794" s="216"/>
      <c r="BD794" s="216"/>
      <c r="BE794" s="216"/>
      <c r="BF794" s="216"/>
      <c r="BG794" s="216"/>
      <c r="BH794" s="216"/>
      <c r="BI794" s="216"/>
      <c r="BJ794" s="216"/>
      <c r="BK794" s="216"/>
      <c r="BL794" s="216"/>
      <c r="BM794" s="221"/>
    </row>
    <row r="795" spans="1:65">
      <c r="A795" s="30"/>
      <c r="B795" s="3" t="s">
        <v>274</v>
      </c>
      <c r="C795" s="29"/>
      <c r="D795" s="218">
        <v>2.4897181902108287</v>
      </c>
      <c r="E795" s="218">
        <v>1.654460658678804</v>
      </c>
      <c r="F795" s="218">
        <v>1.2649110640673518</v>
      </c>
      <c r="G795" s="218">
        <v>18.407244950471711</v>
      </c>
      <c r="H795" s="218">
        <v>0.64316923641190493</v>
      </c>
      <c r="I795" s="218">
        <v>5.0075942327628704</v>
      </c>
      <c r="J795" s="218">
        <v>8.0746516952745395</v>
      </c>
      <c r="K795" s="218">
        <v>2.0067386476569453</v>
      </c>
      <c r="L795" s="218">
        <v>3.9874804074753771</v>
      </c>
      <c r="M795" s="218">
        <v>6.2663120467039199</v>
      </c>
      <c r="N795" s="218">
        <v>4.4347115652166904</v>
      </c>
      <c r="O795" s="218">
        <v>2.960855732160327</v>
      </c>
      <c r="P795" s="218">
        <v>22.970996205360109</v>
      </c>
      <c r="Q795" s="218">
        <v>2.9521364657494855</v>
      </c>
      <c r="R795" s="218">
        <v>1.0327955589886446</v>
      </c>
      <c r="S795" s="218">
        <v>1.9263090786960095</v>
      </c>
      <c r="T795" s="218">
        <v>7.4206917916503352</v>
      </c>
      <c r="U795" s="218">
        <v>13.400922978163358</v>
      </c>
      <c r="V795" s="218">
        <v>4.1194255262920674</v>
      </c>
      <c r="W795" s="218">
        <v>1.8468892765945697</v>
      </c>
      <c r="X795" s="218">
        <v>3.596546208589575</v>
      </c>
      <c r="Y795" s="218">
        <v>11.232856207513148</v>
      </c>
      <c r="Z795" s="215"/>
      <c r="AA795" s="216"/>
      <c r="AB795" s="216"/>
      <c r="AC795" s="216"/>
      <c r="AD795" s="216"/>
      <c r="AE795" s="216"/>
      <c r="AF795" s="216"/>
      <c r="AG795" s="216"/>
      <c r="AH795" s="216"/>
      <c r="AI795" s="216"/>
      <c r="AJ795" s="216"/>
      <c r="AK795" s="216"/>
      <c r="AL795" s="216"/>
      <c r="AM795" s="216"/>
      <c r="AN795" s="216"/>
      <c r="AO795" s="216"/>
      <c r="AP795" s="216"/>
      <c r="AQ795" s="216"/>
      <c r="AR795" s="216"/>
      <c r="AS795" s="216"/>
      <c r="AT795" s="216"/>
      <c r="AU795" s="216"/>
      <c r="AV795" s="216"/>
      <c r="AW795" s="216"/>
      <c r="AX795" s="216"/>
      <c r="AY795" s="216"/>
      <c r="AZ795" s="216"/>
      <c r="BA795" s="216"/>
      <c r="BB795" s="216"/>
      <c r="BC795" s="216"/>
      <c r="BD795" s="216"/>
      <c r="BE795" s="216"/>
      <c r="BF795" s="216"/>
      <c r="BG795" s="216"/>
      <c r="BH795" s="216"/>
      <c r="BI795" s="216"/>
      <c r="BJ795" s="216"/>
      <c r="BK795" s="216"/>
      <c r="BL795" s="216"/>
      <c r="BM795" s="221"/>
    </row>
    <row r="796" spans="1:65">
      <c r="A796" s="30"/>
      <c r="B796" s="3" t="s">
        <v>87</v>
      </c>
      <c r="C796" s="29"/>
      <c r="D796" s="13">
        <v>1.5215381233527506E-2</v>
      </c>
      <c r="E796" s="13">
        <v>1.1930438146405547E-2</v>
      </c>
      <c r="F796" s="13">
        <v>8.1084042568419987E-3</v>
      </c>
      <c r="G796" s="13">
        <v>0.18970022278053977</v>
      </c>
      <c r="H796" s="13">
        <v>3.9730417157123749E-3</v>
      </c>
      <c r="I796" s="13">
        <v>3.0330673729635795E-2</v>
      </c>
      <c r="J796" s="13">
        <v>5.686374433291929E-2</v>
      </c>
      <c r="K796" s="13">
        <v>1.2818515794678669E-2</v>
      </c>
      <c r="L796" s="13">
        <v>2.5397964378824057E-2</v>
      </c>
      <c r="M796" s="13">
        <v>3.9576707663393176E-2</v>
      </c>
      <c r="N796" s="13">
        <v>2.933657044244779E-2</v>
      </c>
      <c r="O796" s="13">
        <v>1.8295709982453102E-2</v>
      </c>
      <c r="P796" s="13">
        <v>0.12028798850773316</v>
      </c>
      <c r="Q796" s="13">
        <v>2.0188930157193863E-2</v>
      </c>
      <c r="R796" s="13">
        <v>6.7650364125893753E-3</v>
      </c>
      <c r="S796" s="13">
        <v>1.3364771591322915E-2</v>
      </c>
      <c r="T796" s="13">
        <v>4.461337750491183E-2</v>
      </c>
      <c r="U796" s="13">
        <v>9.1704442191380076E-2</v>
      </c>
      <c r="V796" s="13">
        <v>2.8491703928244846E-2</v>
      </c>
      <c r="W796" s="13">
        <v>1.1965592980852412E-2</v>
      </c>
      <c r="X796" s="13">
        <v>2.2181323396607881E-2</v>
      </c>
      <c r="Y796" s="13">
        <v>7.8164264708702677E-2</v>
      </c>
      <c r="Z796" s="152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275</v>
      </c>
      <c r="C797" s="29"/>
      <c r="D797" s="13">
        <v>6.5633434245625066E-2</v>
      </c>
      <c r="E797" s="13">
        <v>-9.6890241158086532E-2</v>
      </c>
      <c r="F797" s="13">
        <v>1.5933035021649111E-2</v>
      </c>
      <c r="G797" s="13">
        <v>-0.36808096902820064</v>
      </c>
      <c r="H797" s="13">
        <v>5.4247603543298828E-2</v>
      </c>
      <c r="I797" s="13">
        <v>7.5195795397912102E-2</v>
      </c>
      <c r="J797" s="13">
        <v>-7.5240442480293712E-2</v>
      </c>
      <c r="K797" s="13">
        <v>1.9514850209225276E-2</v>
      </c>
      <c r="L797" s="13">
        <v>2.2445426271787916E-2</v>
      </c>
      <c r="M797" s="13">
        <v>3.1128614605306248E-2</v>
      </c>
      <c r="N797" s="13">
        <v>-1.5543522687355038E-2</v>
      </c>
      <c r="O797" s="13">
        <v>5.3921983980792065E-2</v>
      </c>
      <c r="P797" s="13">
        <v>0.24364964906816833</v>
      </c>
      <c r="Q797" s="13">
        <v>-4.7722314205341565E-2</v>
      </c>
      <c r="R797" s="13">
        <v>-5.7749358121468308E-3</v>
      </c>
      <c r="S797" s="13">
        <v>-6.1347341146664403E-2</v>
      </c>
      <c r="T797" s="13">
        <v>8.3227744606416465E-2</v>
      </c>
      <c r="U797" s="13">
        <v>-4.8333412631803574E-2</v>
      </c>
      <c r="V797" s="13">
        <v>-5.8416765084101874E-2</v>
      </c>
      <c r="W797" s="13">
        <v>5.1875894589201721E-3</v>
      </c>
      <c r="X797" s="13">
        <v>5.5938621909295438E-2</v>
      </c>
      <c r="Y797" s="13">
        <v>-6.4115107427973328E-2</v>
      </c>
      <c r="Z797" s="152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276</v>
      </c>
      <c r="C798" s="47"/>
      <c r="D798" s="45">
        <v>0.66</v>
      </c>
      <c r="E798" s="45">
        <v>1.28</v>
      </c>
      <c r="F798" s="45">
        <v>0.06</v>
      </c>
      <c r="G798" s="45">
        <v>4.5</v>
      </c>
      <c r="H798" s="45">
        <v>0.52</v>
      </c>
      <c r="I798" s="45">
        <v>0.77</v>
      </c>
      <c r="J798" s="45">
        <v>1.02</v>
      </c>
      <c r="K798" s="45">
        <v>0.11</v>
      </c>
      <c r="L798" s="45">
        <v>0.14000000000000001</v>
      </c>
      <c r="M798" s="45">
        <v>0.24</v>
      </c>
      <c r="N798" s="45">
        <v>0.31</v>
      </c>
      <c r="O798" s="45">
        <v>0.52</v>
      </c>
      <c r="P798" s="45">
        <v>2.77</v>
      </c>
      <c r="Q798" s="45">
        <v>0.69</v>
      </c>
      <c r="R798" s="45">
        <v>0.19</v>
      </c>
      <c r="S798" s="45">
        <v>0.86</v>
      </c>
      <c r="T798" s="45">
        <v>0.86</v>
      </c>
      <c r="U798" s="45">
        <v>0.7</v>
      </c>
      <c r="V798" s="45">
        <v>0.82</v>
      </c>
      <c r="W798" s="45">
        <v>0.06</v>
      </c>
      <c r="X798" s="45">
        <v>0.54</v>
      </c>
      <c r="Y798" s="45">
        <v>0.89</v>
      </c>
      <c r="Z798" s="152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BM799" s="55"/>
    </row>
    <row r="800" spans="1:65" ht="15">
      <c r="B800" s="8" t="s">
        <v>530</v>
      </c>
      <c r="BM800" s="28" t="s">
        <v>67</v>
      </c>
    </row>
    <row r="801" spans="1:65" ht="15">
      <c r="A801" s="25" t="s">
        <v>59</v>
      </c>
      <c r="B801" s="18" t="s">
        <v>111</v>
      </c>
      <c r="C801" s="15" t="s">
        <v>112</v>
      </c>
      <c r="D801" s="16" t="s">
        <v>232</v>
      </c>
      <c r="E801" s="17" t="s">
        <v>232</v>
      </c>
      <c r="F801" s="17" t="s">
        <v>232</v>
      </c>
      <c r="G801" s="17" t="s">
        <v>232</v>
      </c>
      <c r="H801" s="17" t="s">
        <v>232</v>
      </c>
      <c r="I801" s="17" t="s">
        <v>232</v>
      </c>
      <c r="J801" s="17" t="s">
        <v>232</v>
      </c>
      <c r="K801" s="17" t="s">
        <v>232</v>
      </c>
      <c r="L801" s="17" t="s">
        <v>232</v>
      </c>
      <c r="M801" s="17" t="s">
        <v>232</v>
      </c>
      <c r="N801" s="17" t="s">
        <v>232</v>
      </c>
      <c r="O801" s="17" t="s">
        <v>232</v>
      </c>
      <c r="P801" s="17" t="s">
        <v>232</v>
      </c>
      <c r="Q801" s="17" t="s">
        <v>232</v>
      </c>
      <c r="R801" s="17" t="s">
        <v>232</v>
      </c>
      <c r="S801" s="17" t="s">
        <v>232</v>
      </c>
      <c r="T801" s="152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233</v>
      </c>
      <c r="C802" s="9" t="s">
        <v>233</v>
      </c>
      <c r="D802" s="150" t="s">
        <v>235</v>
      </c>
      <c r="E802" s="151" t="s">
        <v>238</v>
      </c>
      <c r="F802" s="151" t="s">
        <v>239</v>
      </c>
      <c r="G802" s="151" t="s">
        <v>241</v>
      </c>
      <c r="H802" s="151" t="s">
        <v>242</v>
      </c>
      <c r="I802" s="151" t="s">
        <v>243</v>
      </c>
      <c r="J802" s="151" t="s">
        <v>244</v>
      </c>
      <c r="K802" s="151" t="s">
        <v>245</v>
      </c>
      <c r="L802" s="151" t="s">
        <v>246</v>
      </c>
      <c r="M802" s="151" t="s">
        <v>247</v>
      </c>
      <c r="N802" s="151" t="s">
        <v>248</v>
      </c>
      <c r="O802" s="151" t="s">
        <v>249</v>
      </c>
      <c r="P802" s="151" t="s">
        <v>259</v>
      </c>
      <c r="Q802" s="151" t="s">
        <v>260</v>
      </c>
      <c r="R802" s="151" t="s">
        <v>279</v>
      </c>
      <c r="S802" s="151" t="s">
        <v>262</v>
      </c>
      <c r="T802" s="152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300</v>
      </c>
      <c r="E803" s="11" t="s">
        <v>300</v>
      </c>
      <c r="F803" s="11" t="s">
        <v>301</v>
      </c>
      <c r="G803" s="11" t="s">
        <v>115</v>
      </c>
      <c r="H803" s="11" t="s">
        <v>300</v>
      </c>
      <c r="I803" s="11" t="s">
        <v>300</v>
      </c>
      <c r="J803" s="11" t="s">
        <v>301</v>
      </c>
      <c r="K803" s="11" t="s">
        <v>301</v>
      </c>
      <c r="L803" s="11" t="s">
        <v>301</v>
      </c>
      <c r="M803" s="11" t="s">
        <v>301</v>
      </c>
      <c r="N803" s="11" t="s">
        <v>301</v>
      </c>
      <c r="O803" s="11" t="s">
        <v>300</v>
      </c>
      <c r="P803" s="11" t="s">
        <v>300</v>
      </c>
      <c r="Q803" s="11" t="s">
        <v>301</v>
      </c>
      <c r="R803" s="11" t="s">
        <v>301</v>
      </c>
      <c r="S803" s="11" t="s">
        <v>300</v>
      </c>
      <c r="T803" s="152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3</v>
      </c>
    </row>
    <row r="804" spans="1:65">
      <c r="A804" s="30"/>
      <c r="B804" s="19"/>
      <c r="C804" s="9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152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</v>
      </c>
    </row>
    <row r="805" spans="1:65">
      <c r="A805" s="30"/>
      <c r="B805" s="18">
        <v>1</v>
      </c>
      <c r="C805" s="14">
        <v>1</v>
      </c>
      <c r="D805" s="206" t="s">
        <v>218</v>
      </c>
      <c r="E805" s="210" t="s">
        <v>105</v>
      </c>
      <c r="F805" s="206" t="s">
        <v>219</v>
      </c>
      <c r="G805" s="210" t="s">
        <v>214</v>
      </c>
      <c r="H805" s="210">
        <v>4.0000000000000001E-3</v>
      </c>
      <c r="I805" s="210" t="s">
        <v>214</v>
      </c>
      <c r="J805" s="210" t="s">
        <v>320</v>
      </c>
      <c r="K805" s="206" t="s">
        <v>218</v>
      </c>
      <c r="L805" s="206" t="s">
        <v>218</v>
      </c>
      <c r="M805" s="209">
        <v>2E-3</v>
      </c>
      <c r="N805" s="206" t="s">
        <v>218</v>
      </c>
      <c r="O805" s="210">
        <v>5.0000000000000001E-3</v>
      </c>
      <c r="P805" s="206">
        <v>1E-3</v>
      </c>
      <c r="Q805" s="206" t="s">
        <v>218</v>
      </c>
      <c r="R805" s="206" t="s">
        <v>218</v>
      </c>
      <c r="S805" s="206">
        <v>8.9999999999999998E-4</v>
      </c>
      <c r="T805" s="204"/>
      <c r="U805" s="205"/>
      <c r="V805" s="205"/>
      <c r="W805" s="205"/>
      <c r="X805" s="205"/>
      <c r="Y805" s="205"/>
      <c r="Z805" s="205"/>
      <c r="AA805" s="205"/>
      <c r="AB805" s="205"/>
      <c r="AC805" s="205"/>
      <c r="AD805" s="205"/>
      <c r="AE805" s="205"/>
      <c r="AF805" s="205"/>
      <c r="AG805" s="205"/>
      <c r="AH805" s="205"/>
      <c r="AI805" s="205"/>
      <c r="AJ805" s="205"/>
      <c r="AK805" s="205"/>
      <c r="AL805" s="205"/>
      <c r="AM805" s="205"/>
      <c r="AN805" s="205"/>
      <c r="AO805" s="205"/>
      <c r="AP805" s="205"/>
      <c r="AQ805" s="205"/>
      <c r="AR805" s="205"/>
      <c r="AS805" s="205"/>
      <c r="AT805" s="205"/>
      <c r="AU805" s="205"/>
      <c r="AV805" s="205"/>
      <c r="AW805" s="205"/>
      <c r="AX805" s="205"/>
      <c r="AY805" s="205"/>
      <c r="AZ805" s="205"/>
      <c r="BA805" s="205"/>
      <c r="BB805" s="205"/>
      <c r="BC805" s="205"/>
      <c r="BD805" s="205"/>
      <c r="BE805" s="205"/>
      <c r="BF805" s="205"/>
      <c r="BG805" s="205"/>
      <c r="BH805" s="205"/>
      <c r="BI805" s="205"/>
      <c r="BJ805" s="205"/>
      <c r="BK805" s="205"/>
      <c r="BL805" s="205"/>
      <c r="BM805" s="207">
        <v>1</v>
      </c>
    </row>
    <row r="806" spans="1:65">
      <c r="A806" s="30"/>
      <c r="B806" s="19">
        <v>1</v>
      </c>
      <c r="C806" s="9">
        <v>2</v>
      </c>
      <c r="D806" s="24" t="s">
        <v>218</v>
      </c>
      <c r="E806" s="211" t="s">
        <v>105</v>
      </c>
      <c r="F806" s="24" t="s">
        <v>219</v>
      </c>
      <c r="G806" s="211" t="s">
        <v>214</v>
      </c>
      <c r="H806" s="211">
        <v>5.0000000000000001E-3</v>
      </c>
      <c r="I806" s="211" t="s">
        <v>214</v>
      </c>
      <c r="J806" s="211" t="s">
        <v>320</v>
      </c>
      <c r="K806" s="24" t="s">
        <v>218</v>
      </c>
      <c r="L806" s="24" t="s">
        <v>218</v>
      </c>
      <c r="M806" s="24" t="s">
        <v>218</v>
      </c>
      <c r="N806" s="24" t="s">
        <v>218</v>
      </c>
      <c r="O806" s="211">
        <v>5.0000000000000001E-3</v>
      </c>
      <c r="P806" s="24" t="s">
        <v>219</v>
      </c>
      <c r="Q806" s="24" t="s">
        <v>218</v>
      </c>
      <c r="R806" s="24" t="s">
        <v>218</v>
      </c>
      <c r="S806" s="24">
        <v>8.9999999999999998E-4</v>
      </c>
      <c r="T806" s="204"/>
      <c r="U806" s="205"/>
      <c r="V806" s="205"/>
      <c r="W806" s="205"/>
      <c r="X806" s="205"/>
      <c r="Y806" s="205"/>
      <c r="Z806" s="205"/>
      <c r="AA806" s="205"/>
      <c r="AB806" s="205"/>
      <c r="AC806" s="205"/>
      <c r="AD806" s="205"/>
      <c r="AE806" s="205"/>
      <c r="AF806" s="205"/>
      <c r="AG806" s="205"/>
      <c r="AH806" s="205"/>
      <c r="AI806" s="205"/>
      <c r="AJ806" s="205"/>
      <c r="AK806" s="205"/>
      <c r="AL806" s="205"/>
      <c r="AM806" s="205"/>
      <c r="AN806" s="205"/>
      <c r="AO806" s="205"/>
      <c r="AP806" s="205"/>
      <c r="AQ806" s="205"/>
      <c r="AR806" s="205"/>
      <c r="AS806" s="205"/>
      <c r="AT806" s="205"/>
      <c r="AU806" s="205"/>
      <c r="AV806" s="205"/>
      <c r="AW806" s="205"/>
      <c r="AX806" s="205"/>
      <c r="AY806" s="205"/>
      <c r="AZ806" s="205"/>
      <c r="BA806" s="205"/>
      <c r="BB806" s="205"/>
      <c r="BC806" s="205"/>
      <c r="BD806" s="205"/>
      <c r="BE806" s="205"/>
      <c r="BF806" s="205"/>
      <c r="BG806" s="205"/>
      <c r="BH806" s="205"/>
      <c r="BI806" s="205"/>
      <c r="BJ806" s="205"/>
      <c r="BK806" s="205"/>
      <c r="BL806" s="205"/>
      <c r="BM806" s="207">
        <v>38</v>
      </c>
    </row>
    <row r="807" spans="1:65">
      <c r="A807" s="30"/>
      <c r="B807" s="19">
        <v>1</v>
      </c>
      <c r="C807" s="9">
        <v>3</v>
      </c>
      <c r="D807" s="24" t="s">
        <v>218</v>
      </c>
      <c r="E807" s="211" t="s">
        <v>105</v>
      </c>
      <c r="F807" s="24" t="s">
        <v>219</v>
      </c>
      <c r="G807" s="211" t="s">
        <v>214</v>
      </c>
      <c r="H807" s="211">
        <v>5.0000000000000001E-3</v>
      </c>
      <c r="I807" s="211" t="s">
        <v>214</v>
      </c>
      <c r="J807" s="211" t="s">
        <v>320</v>
      </c>
      <c r="K807" s="24" t="s">
        <v>218</v>
      </c>
      <c r="L807" s="24" t="s">
        <v>218</v>
      </c>
      <c r="M807" s="212">
        <v>2E-3</v>
      </c>
      <c r="N807" s="24" t="s">
        <v>218</v>
      </c>
      <c r="O807" s="211">
        <v>3.0000000000000001E-3</v>
      </c>
      <c r="P807" s="24">
        <v>1E-3</v>
      </c>
      <c r="Q807" s="24" t="s">
        <v>218</v>
      </c>
      <c r="R807" s="24" t="s">
        <v>218</v>
      </c>
      <c r="S807" s="24">
        <v>7.9999999999999993E-4</v>
      </c>
      <c r="T807" s="204"/>
      <c r="U807" s="205"/>
      <c r="V807" s="205"/>
      <c r="W807" s="205"/>
      <c r="X807" s="205"/>
      <c r="Y807" s="205"/>
      <c r="Z807" s="205"/>
      <c r="AA807" s="205"/>
      <c r="AB807" s="205"/>
      <c r="AC807" s="205"/>
      <c r="AD807" s="205"/>
      <c r="AE807" s="205"/>
      <c r="AF807" s="205"/>
      <c r="AG807" s="205"/>
      <c r="AH807" s="205"/>
      <c r="AI807" s="205"/>
      <c r="AJ807" s="205"/>
      <c r="AK807" s="205"/>
      <c r="AL807" s="205"/>
      <c r="AM807" s="205"/>
      <c r="AN807" s="205"/>
      <c r="AO807" s="205"/>
      <c r="AP807" s="205"/>
      <c r="AQ807" s="205"/>
      <c r="AR807" s="205"/>
      <c r="AS807" s="205"/>
      <c r="AT807" s="205"/>
      <c r="AU807" s="205"/>
      <c r="AV807" s="205"/>
      <c r="AW807" s="205"/>
      <c r="AX807" s="205"/>
      <c r="AY807" s="205"/>
      <c r="AZ807" s="205"/>
      <c r="BA807" s="205"/>
      <c r="BB807" s="205"/>
      <c r="BC807" s="205"/>
      <c r="BD807" s="205"/>
      <c r="BE807" s="205"/>
      <c r="BF807" s="205"/>
      <c r="BG807" s="205"/>
      <c r="BH807" s="205"/>
      <c r="BI807" s="205"/>
      <c r="BJ807" s="205"/>
      <c r="BK807" s="205"/>
      <c r="BL807" s="205"/>
      <c r="BM807" s="207">
        <v>16</v>
      </c>
    </row>
    <row r="808" spans="1:65">
      <c r="A808" s="30"/>
      <c r="B808" s="19">
        <v>1</v>
      </c>
      <c r="C808" s="9">
        <v>4</v>
      </c>
      <c r="D808" s="24" t="s">
        <v>218</v>
      </c>
      <c r="E808" s="211" t="s">
        <v>105</v>
      </c>
      <c r="F808" s="24" t="s">
        <v>219</v>
      </c>
      <c r="G808" s="211" t="s">
        <v>214</v>
      </c>
      <c r="H808" s="211">
        <v>4.0000000000000001E-3</v>
      </c>
      <c r="I808" s="211" t="s">
        <v>214</v>
      </c>
      <c r="J808" s="211" t="s">
        <v>320</v>
      </c>
      <c r="K808" s="24" t="s">
        <v>218</v>
      </c>
      <c r="L808" s="24" t="s">
        <v>218</v>
      </c>
      <c r="M808" s="212">
        <v>2E-3</v>
      </c>
      <c r="N808" s="24" t="s">
        <v>218</v>
      </c>
      <c r="O808" s="211">
        <v>6.0000000000000001E-3</v>
      </c>
      <c r="P808" s="212">
        <v>2E-3</v>
      </c>
      <c r="Q808" s="24" t="s">
        <v>218</v>
      </c>
      <c r="R808" s="24" t="s">
        <v>218</v>
      </c>
      <c r="S808" s="24">
        <v>6.9999999999999988E-4</v>
      </c>
      <c r="T808" s="204"/>
      <c r="U808" s="205"/>
      <c r="V808" s="205"/>
      <c r="W808" s="205"/>
      <c r="X808" s="205"/>
      <c r="Y808" s="205"/>
      <c r="Z808" s="205"/>
      <c r="AA808" s="205"/>
      <c r="AB808" s="205"/>
      <c r="AC808" s="205"/>
      <c r="AD808" s="205"/>
      <c r="AE808" s="205"/>
      <c r="AF808" s="205"/>
      <c r="AG808" s="205"/>
      <c r="AH808" s="205"/>
      <c r="AI808" s="205"/>
      <c r="AJ808" s="205"/>
      <c r="AK808" s="205"/>
      <c r="AL808" s="205"/>
      <c r="AM808" s="205"/>
      <c r="AN808" s="205"/>
      <c r="AO808" s="205"/>
      <c r="AP808" s="205"/>
      <c r="AQ808" s="205"/>
      <c r="AR808" s="205"/>
      <c r="AS808" s="205"/>
      <c r="AT808" s="205"/>
      <c r="AU808" s="205"/>
      <c r="AV808" s="205"/>
      <c r="AW808" s="205"/>
      <c r="AX808" s="205"/>
      <c r="AY808" s="205"/>
      <c r="AZ808" s="205"/>
      <c r="BA808" s="205"/>
      <c r="BB808" s="205"/>
      <c r="BC808" s="205"/>
      <c r="BD808" s="205"/>
      <c r="BE808" s="205"/>
      <c r="BF808" s="205"/>
      <c r="BG808" s="205"/>
      <c r="BH808" s="205"/>
      <c r="BI808" s="205"/>
      <c r="BJ808" s="205"/>
      <c r="BK808" s="205"/>
      <c r="BL808" s="205"/>
      <c r="BM808" s="207" t="s">
        <v>218</v>
      </c>
    </row>
    <row r="809" spans="1:65">
      <c r="A809" s="30"/>
      <c r="B809" s="19">
        <v>1</v>
      </c>
      <c r="C809" s="9">
        <v>5</v>
      </c>
      <c r="D809" s="24" t="s">
        <v>218</v>
      </c>
      <c r="E809" s="211" t="s">
        <v>105</v>
      </c>
      <c r="F809" s="24" t="s">
        <v>219</v>
      </c>
      <c r="G809" s="211" t="s">
        <v>214</v>
      </c>
      <c r="H809" s="211">
        <v>4.0000000000000001E-3</v>
      </c>
      <c r="I809" s="211" t="s">
        <v>214</v>
      </c>
      <c r="J809" s="211" t="s">
        <v>320</v>
      </c>
      <c r="K809" s="24" t="s">
        <v>218</v>
      </c>
      <c r="L809" s="24" t="s">
        <v>218</v>
      </c>
      <c r="M809" s="24" t="s">
        <v>218</v>
      </c>
      <c r="N809" s="24" t="s">
        <v>218</v>
      </c>
      <c r="O809" s="211">
        <v>4.0000000000000001E-3</v>
      </c>
      <c r="P809" s="24">
        <v>1E-3</v>
      </c>
      <c r="Q809" s="24" t="s">
        <v>218</v>
      </c>
      <c r="R809" s="24" t="s">
        <v>218</v>
      </c>
      <c r="S809" s="24">
        <v>1.1000000000000001E-3</v>
      </c>
      <c r="T809" s="204"/>
      <c r="U809" s="205"/>
      <c r="V809" s="205"/>
      <c r="W809" s="205"/>
      <c r="X809" s="205"/>
      <c r="Y809" s="205"/>
      <c r="Z809" s="205"/>
      <c r="AA809" s="205"/>
      <c r="AB809" s="205"/>
      <c r="AC809" s="205"/>
      <c r="AD809" s="205"/>
      <c r="AE809" s="205"/>
      <c r="AF809" s="205"/>
      <c r="AG809" s="205"/>
      <c r="AH809" s="205"/>
      <c r="AI809" s="205"/>
      <c r="AJ809" s="205"/>
      <c r="AK809" s="205"/>
      <c r="AL809" s="205"/>
      <c r="AM809" s="205"/>
      <c r="AN809" s="205"/>
      <c r="AO809" s="205"/>
      <c r="AP809" s="205"/>
      <c r="AQ809" s="205"/>
      <c r="AR809" s="205"/>
      <c r="AS809" s="205"/>
      <c r="AT809" s="205"/>
      <c r="AU809" s="205"/>
      <c r="AV809" s="205"/>
      <c r="AW809" s="205"/>
      <c r="AX809" s="205"/>
      <c r="AY809" s="205"/>
      <c r="AZ809" s="205"/>
      <c r="BA809" s="205"/>
      <c r="BB809" s="205"/>
      <c r="BC809" s="205"/>
      <c r="BD809" s="205"/>
      <c r="BE809" s="205"/>
      <c r="BF809" s="205"/>
      <c r="BG809" s="205"/>
      <c r="BH809" s="205"/>
      <c r="BI809" s="205"/>
      <c r="BJ809" s="205"/>
      <c r="BK809" s="205"/>
      <c r="BL809" s="205"/>
      <c r="BM809" s="207">
        <v>52</v>
      </c>
    </row>
    <row r="810" spans="1:65">
      <c r="A810" s="30"/>
      <c r="B810" s="19">
        <v>1</v>
      </c>
      <c r="C810" s="9">
        <v>6</v>
      </c>
      <c r="D810" s="24" t="s">
        <v>218</v>
      </c>
      <c r="E810" s="211" t="s">
        <v>105</v>
      </c>
      <c r="F810" s="24" t="s">
        <v>219</v>
      </c>
      <c r="G810" s="211" t="s">
        <v>214</v>
      </c>
      <c r="H810" s="211">
        <v>5.0000000000000001E-3</v>
      </c>
      <c r="I810" s="211" t="s">
        <v>214</v>
      </c>
      <c r="J810" s="211" t="s">
        <v>320</v>
      </c>
      <c r="K810" s="24" t="s">
        <v>218</v>
      </c>
      <c r="L810" s="24" t="s">
        <v>218</v>
      </c>
      <c r="M810" s="24" t="s">
        <v>218</v>
      </c>
      <c r="N810" s="24" t="s">
        <v>218</v>
      </c>
      <c r="O810" s="211">
        <v>8.0000000000000002E-3</v>
      </c>
      <c r="P810" s="24" t="s">
        <v>219</v>
      </c>
      <c r="Q810" s="24" t="s">
        <v>218</v>
      </c>
      <c r="R810" s="24" t="s">
        <v>218</v>
      </c>
      <c r="S810" s="24">
        <v>5.9999999999999984E-4</v>
      </c>
      <c r="T810" s="204"/>
      <c r="U810" s="205"/>
      <c r="V810" s="205"/>
      <c r="W810" s="205"/>
      <c r="X810" s="205"/>
      <c r="Y810" s="205"/>
      <c r="Z810" s="205"/>
      <c r="AA810" s="205"/>
      <c r="AB810" s="205"/>
      <c r="AC810" s="205"/>
      <c r="AD810" s="205"/>
      <c r="AE810" s="205"/>
      <c r="AF810" s="205"/>
      <c r="AG810" s="205"/>
      <c r="AH810" s="205"/>
      <c r="AI810" s="205"/>
      <c r="AJ810" s="205"/>
      <c r="AK810" s="205"/>
      <c r="AL810" s="205"/>
      <c r="AM810" s="205"/>
      <c r="AN810" s="205"/>
      <c r="AO810" s="205"/>
      <c r="AP810" s="205"/>
      <c r="AQ810" s="205"/>
      <c r="AR810" s="205"/>
      <c r="AS810" s="205"/>
      <c r="AT810" s="205"/>
      <c r="AU810" s="205"/>
      <c r="AV810" s="205"/>
      <c r="AW810" s="205"/>
      <c r="AX810" s="205"/>
      <c r="AY810" s="205"/>
      <c r="AZ810" s="205"/>
      <c r="BA810" s="205"/>
      <c r="BB810" s="205"/>
      <c r="BC810" s="205"/>
      <c r="BD810" s="205"/>
      <c r="BE810" s="205"/>
      <c r="BF810" s="205"/>
      <c r="BG810" s="205"/>
      <c r="BH810" s="205"/>
      <c r="BI810" s="205"/>
      <c r="BJ810" s="205"/>
      <c r="BK810" s="205"/>
      <c r="BL810" s="205"/>
      <c r="BM810" s="56"/>
    </row>
    <row r="811" spans="1:65">
      <c r="A811" s="30"/>
      <c r="B811" s="20" t="s">
        <v>272</v>
      </c>
      <c r="C811" s="12"/>
      <c r="D811" s="208" t="s">
        <v>686</v>
      </c>
      <c r="E811" s="208" t="s">
        <v>686</v>
      </c>
      <c r="F811" s="208" t="s">
        <v>686</v>
      </c>
      <c r="G811" s="208" t="s">
        <v>686</v>
      </c>
      <c r="H811" s="208">
        <v>4.5000000000000005E-3</v>
      </c>
      <c r="I811" s="208" t="s">
        <v>686</v>
      </c>
      <c r="J811" s="208" t="s">
        <v>686</v>
      </c>
      <c r="K811" s="208" t="s">
        <v>686</v>
      </c>
      <c r="L811" s="208" t="s">
        <v>686</v>
      </c>
      <c r="M811" s="208">
        <v>2E-3</v>
      </c>
      <c r="N811" s="208" t="s">
        <v>686</v>
      </c>
      <c r="O811" s="208">
        <v>5.1666666666666675E-3</v>
      </c>
      <c r="P811" s="208">
        <v>1.25E-3</v>
      </c>
      <c r="Q811" s="208" t="s">
        <v>686</v>
      </c>
      <c r="R811" s="208" t="s">
        <v>686</v>
      </c>
      <c r="S811" s="208">
        <v>8.3333333333333339E-4</v>
      </c>
      <c r="T811" s="204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56"/>
    </row>
    <row r="812" spans="1:65">
      <c r="A812" s="30"/>
      <c r="B812" s="3" t="s">
        <v>273</v>
      </c>
      <c r="C812" s="29"/>
      <c r="D812" s="24" t="s">
        <v>686</v>
      </c>
      <c r="E812" s="24" t="s">
        <v>686</v>
      </c>
      <c r="F812" s="24" t="s">
        <v>686</v>
      </c>
      <c r="G812" s="24" t="s">
        <v>686</v>
      </c>
      <c r="H812" s="24">
        <v>4.5000000000000005E-3</v>
      </c>
      <c r="I812" s="24" t="s">
        <v>686</v>
      </c>
      <c r="J812" s="24" t="s">
        <v>686</v>
      </c>
      <c r="K812" s="24" t="s">
        <v>686</v>
      </c>
      <c r="L812" s="24" t="s">
        <v>686</v>
      </c>
      <c r="M812" s="24">
        <v>2E-3</v>
      </c>
      <c r="N812" s="24" t="s">
        <v>686</v>
      </c>
      <c r="O812" s="24">
        <v>5.0000000000000001E-3</v>
      </c>
      <c r="P812" s="24">
        <v>1E-3</v>
      </c>
      <c r="Q812" s="24" t="s">
        <v>686</v>
      </c>
      <c r="R812" s="24" t="s">
        <v>686</v>
      </c>
      <c r="S812" s="24">
        <v>8.4999999999999995E-4</v>
      </c>
      <c r="T812" s="204"/>
      <c r="U812" s="205"/>
      <c r="V812" s="205"/>
      <c r="W812" s="205"/>
      <c r="X812" s="205"/>
      <c r="Y812" s="205"/>
      <c r="Z812" s="205"/>
      <c r="AA812" s="205"/>
      <c r="AB812" s="205"/>
      <c r="AC812" s="205"/>
      <c r="AD812" s="205"/>
      <c r="AE812" s="205"/>
      <c r="AF812" s="205"/>
      <c r="AG812" s="205"/>
      <c r="AH812" s="205"/>
      <c r="AI812" s="205"/>
      <c r="AJ812" s="205"/>
      <c r="AK812" s="205"/>
      <c r="AL812" s="205"/>
      <c r="AM812" s="205"/>
      <c r="AN812" s="205"/>
      <c r="AO812" s="205"/>
      <c r="AP812" s="205"/>
      <c r="AQ812" s="205"/>
      <c r="AR812" s="205"/>
      <c r="AS812" s="205"/>
      <c r="AT812" s="205"/>
      <c r="AU812" s="205"/>
      <c r="AV812" s="205"/>
      <c r="AW812" s="205"/>
      <c r="AX812" s="205"/>
      <c r="AY812" s="205"/>
      <c r="AZ812" s="205"/>
      <c r="BA812" s="205"/>
      <c r="BB812" s="205"/>
      <c r="BC812" s="205"/>
      <c r="BD812" s="205"/>
      <c r="BE812" s="205"/>
      <c r="BF812" s="205"/>
      <c r="BG812" s="205"/>
      <c r="BH812" s="205"/>
      <c r="BI812" s="205"/>
      <c r="BJ812" s="205"/>
      <c r="BK812" s="205"/>
      <c r="BL812" s="205"/>
      <c r="BM812" s="56"/>
    </row>
    <row r="813" spans="1:65">
      <c r="A813" s="30"/>
      <c r="B813" s="3" t="s">
        <v>274</v>
      </c>
      <c r="C813" s="29"/>
      <c r="D813" s="24" t="s">
        <v>686</v>
      </c>
      <c r="E813" s="24" t="s">
        <v>686</v>
      </c>
      <c r="F813" s="24" t="s">
        <v>686</v>
      </c>
      <c r="G813" s="24" t="s">
        <v>686</v>
      </c>
      <c r="H813" s="24">
        <v>5.4772255750516611E-4</v>
      </c>
      <c r="I813" s="24" t="s">
        <v>686</v>
      </c>
      <c r="J813" s="24" t="s">
        <v>686</v>
      </c>
      <c r="K813" s="24" t="s">
        <v>686</v>
      </c>
      <c r="L813" s="24" t="s">
        <v>686</v>
      </c>
      <c r="M813" s="24">
        <v>0</v>
      </c>
      <c r="N813" s="24" t="s">
        <v>686</v>
      </c>
      <c r="O813" s="24">
        <v>1.7224014243685084E-3</v>
      </c>
      <c r="P813" s="24">
        <v>5.0000000000000001E-4</v>
      </c>
      <c r="Q813" s="24" t="s">
        <v>686</v>
      </c>
      <c r="R813" s="24" t="s">
        <v>686</v>
      </c>
      <c r="S813" s="24">
        <v>1.7511900715418271E-4</v>
      </c>
      <c r="T813" s="204"/>
      <c r="U813" s="205"/>
      <c r="V813" s="205"/>
      <c r="W813" s="205"/>
      <c r="X813" s="205"/>
      <c r="Y813" s="205"/>
      <c r="Z813" s="205"/>
      <c r="AA813" s="205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205"/>
      <c r="AT813" s="205"/>
      <c r="AU813" s="205"/>
      <c r="AV813" s="205"/>
      <c r="AW813" s="205"/>
      <c r="AX813" s="205"/>
      <c r="AY813" s="205"/>
      <c r="AZ813" s="205"/>
      <c r="BA813" s="205"/>
      <c r="BB813" s="205"/>
      <c r="BC813" s="205"/>
      <c r="BD813" s="205"/>
      <c r="BE813" s="205"/>
      <c r="BF813" s="205"/>
      <c r="BG813" s="205"/>
      <c r="BH813" s="205"/>
      <c r="BI813" s="205"/>
      <c r="BJ813" s="205"/>
      <c r="BK813" s="205"/>
      <c r="BL813" s="205"/>
      <c r="BM813" s="56"/>
    </row>
    <row r="814" spans="1:65">
      <c r="A814" s="30"/>
      <c r="B814" s="3" t="s">
        <v>87</v>
      </c>
      <c r="C814" s="29"/>
      <c r="D814" s="13" t="s">
        <v>686</v>
      </c>
      <c r="E814" s="13" t="s">
        <v>686</v>
      </c>
      <c r="F814" s="13" t="s">
        <v>686</v>
      </c>
      <c r="G814" s="13" t="s">
        <v>686</v>
      </c>
      <c r="H814" s="13">
        <v>0.1217161238900369</v>
      </c>
      <c r="I814" s="13" t="s">
        <v>686</v>
      </c>
      <c r="J814" s="13" t="s">
        <v>686</v>
      </c>
      <c r="K814" s="13" t="s">
        <v>686</v>
      </c>
      <c r="L814" s="13" t="s">
        <v>686</v>
      </c>
      <c r="M814" s="13">
        <v>0</v>
      </c>
      <c r="N814" s="13" t="s">
        <v>686</v>
      </c>
      <c r="O814" s="13">
        <v>0.33336801761971124</v>
      </c>
      <c r="P814" s="13">
        <v>0.4</v>
      </c>
      <c r="Q814" s="13" t="s">
        <v>686</v>
      </c>
      <c r="R814" s="13" t="s">
        <v>686</v>
      </c>
      <c r="S814" s="13">
        <v>0.21014280858501924</v>
      </c>
      <c r="T814" s="152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275</v>
      </c>
      <c r="C815" s="29"/>
      <c r="D815" s="13" t="s">
        <v>686</v>
      </c>
      <c r="E815" s="13" t="s">
        <v>686</v>
      </c>
      <c r="F815" s="13" t="s">
        <v>686</v>
      </c>
      <c r="G815" s="13" t="s">
        <v>686</v>
      </c>
      <c r="H815" s="13" t="s">
        <v>686</v>
      </c>
      <c r="I815" s="13" t="s">
        <v>686</v>
      </c>
      <c r="J815" s="13" t="s">
        <v>686</v>
      </c>
      <c r="K815" s="13" t="s">
        <v>686</v>
      </c>
      <c r="L815" s="13" t="s">
        <v>686</v>
      </c>
      <c r="M815" s="13" t="s">
        <v>686</v>
      </c>
      <c r="N815" s="13" t="s">
        <v>686</v>
      </c>
      <c r="O815" s="13" t="s">
        <v>686</v>
      </c>
      <c r="P815" s="13" t="s">
        <v>686</v>
      </c>
      <c r="Q815" s="13" t="s">
        <v>686</v>
      </c>
      <c r="R815" s="13" t="s">
        <v>686</v>
      </c>
      <c r="S815" s="13" t="s">
        <v>686</v>
      </c>
      <c r="T815" s="152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276</v>
      </c>
      <c r="C816" s="47"/>
      <c r="D816" s="45">
        <v>0</v>
      </c>
      <c r="E816" s="45">
        <v>99.12</v>
      </c>
      <c r="F816" s="45">
        <v>1.01</v>
      </c>
      <c r="G816" s="45">
        <v>48.55</v>
      </c>
      <c r="H816" s="45">
        <v>7.08</v>
      </c>
      <c r="I816" s="45">
        <v>48.55</v>
      </c>
      <c r="J816" s="45">
        <v>3.03</v>
      </c>
      <c r="K816" s="45">
        <v>0</v>
      </c>
      <c r="L816" s="45">
        <v>0</v>
      </c>
      <c r="M816" s="45">
        <v>1.01</v>
      </c>
      <c r="N816" s="45">
        <v>0</v>
      </c>
      <c r="O816" s="45">
        <v>8.43</v>
      </c>
      <c r="P816" s="45">
        <v>0</v>
      </c>
      <c r="Q816" s="45">
        <v>0</v>
      </c>
      <c r="R816" s="45">
        <v>0</v>
      </c>
      <c r="S816" s="45">
        <v>0.34</v>
      </c>
      <c r="T816" s="152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BM817" s="55"/>
    </row>
    <row r="818" spans="1:65" ht="15">
      <c r="B818" s="8" t="s">
        <v>531</v>
      </c>
      <c r="BM818" s="28" t="s">
        <v>278</v>
      </c>
    </row>
    <row r="819" spans="1:65" ht="15">
      <c r="A819" s="25" t="s">
        <v>209</v>
      </c>
      <c r="B819" s="18" t="s">
        <v>111</v>
      </c>
      <c r="C819" s="15" t="s">
        <v>112</v>
      </c>
      <c r="D819" s="16" t="s">
        <v>232</v>
      </c>
      <c r="E819" s="15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233</v>
      </c>
      <c r="C820" s="9" t="s">
        <v>233</v>
      </c>
      <c r="D820" s="150" t="s">
        <v>262</v>
      </c>
      <c r="E820" s="15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300</v>
      </c>
      <c r="E821" s="15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3</v>
      </c>
    </row>
    <row r="822" spans="1:65">
      <c r="A822" s="30"/>
      <c r="B822" s="19"/>
      <c r="C822" s="9"/>
      <c r="D822" s="26"/>
      <c r="E822" s="15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3</v>
      </c>
    </row>
    <row r="823" spans="1:65">
      <c r="A823" s="30"/>
      <c r="B823" s="18">
        <v>1</v>
      </c>
      <c r="C823" s="14">
        <v>1</v>
      </c>
      <c r="D823" s="206">
        <v>1.0000000000000005E-4</v>
      </c>
      <c r="E823" s="204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205"/>
      <c r="AT823" s="205"/>
      <c r="AU823" s="205"/>
      <c r="AV823" s="205"/>
      <c r="AW823" s="205"/>
      <c r="AX823" s="205"/>
      <c r="AY823" s="205"/>
      <c r="AZ823" s="205"/>
      <c r="BA823" s="205"/>
      <c r="BB823" s="205"/>
      <c r="BC823" s="205"/>
      <c r="BD823" s="205"/>
      <c r="BE823" s="205"/>
      <c r="BF823" s="205"/>
      <c r="BG823" s="205"/>
      <c r="BH823" s="205"/>
      <c r="BI823" s="205"/>
      <c r="BJ823" s="205"/>
      <c r="BK823" s="205"/>
      <c r="BL823" s="205"/>
      <c r="BM823" s="207">
        <v>1</v>
      </c>
    </row>
    <row r="824" spans="1:65">
      <c r="A824" s="30"/>
      <c r="B824" s="19">
        <v>1</v>
      </c>
      <c r="C824" s="9">
        <v>2</v>
      </c>
      <c r="D824" s="24">
        <v>1.3999999999999998E-3</v>
      </c>
      <c r="E824" s="204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205"/>
      <c r="AT824" s="205"/>
      <c r="AU824" s="205"/>
      <c r="AV824" s="205"/>
      <c r="AW824" s="205"/>
      <c r="AX824" s="205"/>
      <c r="AY824" s="205"/>
      <c r="AZ824" s="205"/>
      <c r="BA824" s="205"/>
      <c r="BB824" s="205"/>
      <c r="BC824" s="205"/>
      <c r="BD824" s="205"/>
      <c r="BE824" s="205"/>
      <c r="BF824" s="205"/>
      <c r="BG824" s="205"/>
      <c r="BH824" s="205"/>
      <c r="BI824" s="205"/>
      <c r="BJ824" s="205"/>
      <c r="BK824" s="205"/>
      <c r="BL824" s="205"/>
      <c r="BM824" s="207">
        <v>6</v>
      </c>
    </row>
    <row r="825" spans="1:65">
      <c r="A825" s="30"/>
      <c r="B825" s="19">
        <v>1</v>
      </c>
      <c r="C825" s="9">
        <v>3</v>
      </c>
      <c r="D825" s="24">
        <v>1.5E-3</v>
      </c>
      <c r="E825" s="204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205"/>
      <c r="AK825" s="205"/>
      <c r="AL825" s="205"/>
      <c r="AM825" s="205"/>
      <c r="AN825" s="205"/>
      <c r="AO825" s="205"/>
      <c r="AP825" s="205"/>
      <c r="AQ825" s="205"/>
      <c r="AR825" s="205"/>
      <c r="AS825" s="205"/>
      <c r="AT825" s="205"/>
      <c r="AU825" s="205"/>
      <c r="AV825" s="205"/>
      <c r="AW825" s="205"/>
      <c r="AX825" s="205"/>
      <c r="AY825" s="205"/>
      <c r="AZ825" s="205"/>
      <c r="BA825" s="205"/>
      <c r="BB825" s="205"/>
      <c r="BC825" s="205"/>
      <c r="BD825" s="205"/>
      <c r="BE825" s="205"/>
      <c r="BF825" s="205"/>
      <c r="BG825" s="205"/>
      <c r="BH825" s="205"/>
      <c r="BI825" s="205"/>
      <c r="BJ825" s="205"/>
      <c r="BK825" s="205"/>
      <c r="BL825" s="205"/>
      <c r="BM825" s="207">
        <v>16</v>
      </c>
    </row>
    <row r="826" spans="1:65">
      <c r="A826" s="30"/>
      <c r="B826" s="19">
        <v>1</v>
      </c>
      <c r="C826" s="9">
        <v>4</v>
      </c>
      <c r="D826" s="24">
        <v>8.9999999999999998E-4</v>
      </c>
      <c r="E826" s="204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205"/>
      <c r="AK826" s="205"/>
      <c r="AL826" s="205"/>
      <c r="AM826" s="205"/>
      <c r="AN826" s="205"/>
      <c r="AO826" s="205"/>
      <c r="AP826" s="205"/>
      <c r="AQ826" s="205"/>
      <c r="AR826" s="205"/>
      <c r="AS826" s="205"/>
      <c r="AT826" s="205"/>
      <c r="AU826" s="205"/>
      <c r="AV826" s="205"/>
      <c r="AW826" s="205"/>
      <c r="AX826" s="205"/>
      <c r="AY826" s="205"/>
      <c r="AZ826" s="205"/>
      <c r="BA826" s="205"/>
      <c r="BB826" s="205"/>
      <c r="BC826" s="205"/>
      <c r="BD826" s="205"/>
      <c r="BE826" s="205"/>
      <c r="BF826" s="205"/>
      <c r="BG826" s="205"/>
      <c r="BH826" s="205"/>
      <c r="BI826" s="205"/>
      <c r="BJ826" s="205"/>
      <c r="BK826" s="205"/>
      <c r="BL826" s="205"/>
      <c r="BM826" s="207">
        <v>9.8333333333333302E-4</v>
      </c>
    </row>
    <row r="827" spans="1:65">
      <c r="A827" s="30"/>
      <c r="B827" s="19">
        <v>1</v>
      </c>
      <c r="C827" s="9">
        <v>5</v>
      </c>
      <c r="D827" s="24">
        <v>1.5E-3</v>
      </c>
      <c r="E827" s="204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05"/>
      <c r="AG827" s="205"/>
      <c r="AH827" s="205"/>
      <c r="AI827" s="205"/>
      <c r="AJ827" s="205"/>
      <c r="AK827" s="205"/>
      <c r="AL827" s="205"/>
      <c r="AM827" s="205"/>
      <c r="AN827" s="205"/>
      <c r="AO827" s="205"/>
      <c r="AP827" s="205"/>
      <c r="AQ827" s="205"/>
      <c r="AR827" s="205"/>
      <c r="AS827" s="205"/>
      <c r="AT827" s="205"/>
      <c r="AU827" s="205"/>
      <c r="AV827" s="205"/>
      <c r="AW827" s="205"/>
      <c r="AX827" s="205"/>
      <c r="AY827" s="205"/>
      <c r="AZ827" s="205"/>
      <c r="BA827" s="205"/>
      <c r="BB827" s="205"/>
      <c r="BC827" s="205"/>
      <c r="BD827" s="205"/>
      <c r="BE827" s="205"/>
      <c r="BF827" s="205"/>
      <c r="BG827" s="205"/>
      <c r="BH827" s="205"/>
      <c r="BI827" s="205"/>
      <c r="BJ827" s="205"/>
      <c r="BK827" s="205"/>
      <c r="BL827" s="205"/>
      <c r="BM827" s="207">
        <v>12</v>
      </c>
    </row>
    <row r="828" spans="1:65">
      <c r="A828" s="30"/>
      <c r="B828" s="19">
        <v>1</v>
      </c>
      <c r="C828" s="9">
        <v>6</v>
      </c>
      <c r="D828" s="24">
        <v>5.0000000000000001E-4</v>
      </c>
      <c r="E828" s="204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  <c r="AA828" s="205"/>
      <c r="AB828" s="205"/>
      <c r="AC828" s="205"/>
      <c r="AD828" s="205"/>
      <c r="AE828" s="205"/>
      <c r="AF828" s="205"/>
      <c r="AG828" s="205"/>
      <c r="AH828" s="205"/>
      <c r="AI828" s="205"/>
      <c r="AJ828" s="205"/>
      <c r="AK828" s="205"/>
      <c r="AL828" s="205"/>
      <c r="AM828" s="205"/>
      <c r="AN828" s="205"/>
      <c r="AO828" s="205"/>
      <c r="AP828" s="205"/>
      <c r="AQ828" s="205"/>
      <c r="AR828" s="205"/>
      <c r="AS828" s="205"/>
      <c r="AT828" s="205"/>
      <c r="AU828" s="205"/>
      <c r="AV828" s="205"/>
      <c r="AW828" s="205"/>
      <c r="AX828" s="205"/>
      <c r="AY828" s="205"/>
      <c r="AZ828" s="205"/>
      <c r="BA828" s="205"/>
      <c r="BB828" s="205"/>
      <c r="BC828" s="205"/>
      <c r="BD828" s="205"/>
      <c r="BE828" s="205"/>
      <c r="BF828" s="205"/>
      <c r="BG828" s="205"/>
      <c r="BH828" s="205"/>
      <c r="BI828" s="205"/>
      <c r="BJ828" s="205"/>
      <c r="BK828" s="205"/>
      <c r="BL828" s="205"/>
      <c r="BM828" s="56"/>
    </row>
    <row r="829" spans="1:65">
      <c r="A829" s="30"/>
      <c r="B829" s="20" t="s">
        <v>272</v>
      </c>
      <c r="C829" s="12"/>
      <c r="D829" s="208">
        <v>9.8333333333333345E-4</v>
      </c>
      <c r="E829" s="204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56"/>
    </row>
    <row r="830" spans="1:65">
      <c r="A830" s="30"/>
      <c r="B830" s="3" t="s">
        <v>273</v>
      </c>
      <c r="C830" s="29"/>
      <c r="D830" s="24">
        <v>1.15E-3</v>
      </c>
      <c r="E830" s="204"/>
      <c r="F830" s="205"/>
      <c r="G830" s="205"/>
      <c r="H830" s="205"/>
      <c r="I830" s="205"/>
      <c r="J830" s="205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  <c r="AA830" s="205"/>
      <c r="AB830" s="205"/>
      <c r="AC830" s="205"/>
      <c r="AD830" s="205"/>
      <c r="AE830" s="205"/>
      <c r="AF830" s="205"/>
      <c r="AG830" s="205"/>
      <c r="AH830" s="205"/>
      <c r="AI830" s="205"/>
      <c r="AJ830" s="205"/>
      <c r="AK830" s="205"/>
      <c r="AL830" s="205"/>
      <c r="AM830" s="205"/>
      <c r="AN830" s="205"/>
      <c r="AO830" s="205"/>
      <c r="AP830" s="205"/>
      <c r="AQ830" s="205"/>
      <c r="AR830" s="205"/>
      <c r="AS830" s="205"/>
      <c r="AT830" s="205"/>
      <c r="AU830" s="205"/>
      <c r="AV830" s="205"/>
      <c r="AW830" s="205"/>
      <c r="AX830" s="205"/>
      <c r="AY830" s="205"/>
      <c r="AZ830" s="205"/>
      <c r="BA830" s="205"/>
      <c r="BB830" s="205"/>
      <c r="BC830" s="205"/>
      <c r="BD830" s="205"/>
      <c r="BE830" s="205"/>
      <c r="BF830" s="205"/>
      <c r="BG830" s="205"/>
      <c r="BH830" s="205"/>
      <c r="BI830" s="205"/>
      <c r="BJ830" s="205"/>
      <c r="BK830" s="205"/>
      <c r="BL830" s="205"/>
      <c r="BM830" s="56"/>
    </row>
    <row r="831" spans="1:65">
      <c r="A831" s="30"/>
      <c r="B831" s="3" t="s">
        <v>274</v>
      </c>
      <c r="C831" s="29"/>
      <c r="D831" s="24">
        <v>5.8793423668524923E-4</v>
      </c>
      <c r="E831" s="204"/>
      <c r="F831" s="205"/>
      <c r="G831" s="205"/>
      <c r="H831" s="205"/>
      <c r="I831" s="205"/>
      <c r="J831" s="205"/>
      <c r="K831" s="205"/>
      <c r="L831" s="205"/>
      <c r="M831" s="205"/>
      <c r="N831" s="205"/>
      <c r="O831" s="205"/>
      <c r="P831" s="205"/>
      <c r="Q831" s="205"/>
      <c r="R831" s="205"/>
      <c r="S831" s="205"/>
      <c r="T831" s="205"/>
      <c r="U831" s="205"/>
      <c r="V831" s="205"/>
      <c r="W831" s="205"/>
      <c r="X831" s="205"/>
      <c r="Y831" s="205"/>
      <c r="Z831" s="205"/>
      <c r="AA831" s="205"/>
      <c r="AB831" s="205"/>
      <c r="AC831" s="205"/>
      <c r="AD831" s="205"/>
      <c r="AE831" s="205"/>
      <c r="AF831" s="205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5"/>
      <c r="AT831" s="205"/>
      <c r="AU831" s="205"/>
      <c r="AV831" s="205"/>
      <c r="AW831" s="205"/>
      <c r="AX831" s="205"/>
      <c r="AY831" s="205"/>
      <c r="AZ831" s="205"/>
      <c r="BA831" s="205"/>
      <c r="BB831" s="205"/>
      <c r="BC831" s="205"/>
      <c r="BD831" s="205"/>
      <c r="BE831" s="205"/>
      <c r="BF831" s="205"/>
      <c r="BG831" s="205"/>
      <c r="BH831" s="205"/>
      <c r="BI831" s="205"/>
      <c r="BJ831" s="205"/>
      <c r="BK831" s="205"/>
      <c r="BL831" s="205"/>
      <c r="BM831" s="56"/>
    </row>
    <row r="832" spans="1:65">
      <c r="A832" s="30"/>
      <c r="B832" s="3" t="s">
        <v>87</v>
      </c>
      <c r="C832" s="29"/>
      <c r="D832" s="13">
        <v>0.59789922374771098</v>
      </c>
      <c r="E832" s="15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275</v>
      </c>
      <c r="C833" s="29"/>
      <c r="D833" s="13">
        <v>4.4408920985006262E-16</v>
      </c>
      <c r="E833" s="15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276</v>
      </c>
      <c r="C834" s="47"/>
      <c r="D834" s="45" t="s">
        <v>277</v>
      </c>
      <c r="E834" s="15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/>
      <c r="C835" s="20"/>
      <c r="D835" s="20"/>
      <c r="BM835" s="55"/>
    </row>
    <row r="836" spans="1:65" ht="15">
      <c r="B836" s="8" t="s">
        <v>532</v>
      </c>
      <c r="BM836" s="28" t="s">
        <v>278</v>
      </c>
    </row>
    <row r="837" spans="1:65" ht="15">
      <c r="A837" s="25" t="s">
        <v>107</v>
      </c>
      <c r="B837" s="18" t="s">
        <v>111</v>
      </c>
      <c r="C837" s="15" t="s">
        <v>112</v>
      </c>
      <c r="D837" s="16" t="s">
        <v>232</v>
      </c>
      <c r="E837" s="15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 t="s">
        <v>233</v>
      </c>
      <c r="C838" s="9" t="s">
        <v>233</v>
      </c>
      <c r="D838" s="150" t="s">
        <v>262</v>
      </c>
      <c r="E838" s="15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 t="s">
        <v>3</v>
      </c>
    </row>
    <row r="839" spans="1:65">
      <c r="A839" s="30"/>
      <c r="B839" s="19"/>
      <c r="C839" s="9"/>
      <c r="D839" s="10" t="s">
        <v>300</v>
      </c>
      <c r="E839" s="15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3</v>
      </c>
    </row>
    <row r="840" spans="1:65">
      <c r="A840" s="30"/>
      <c r="B840" s="19"/>
      <c r="C840" s="9"/>
      <c r="D840" s="26"/>
      <c r="E840" s="15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3</v>
      </c>
    </row>
    <row r="841" spans="1:65">
      <c r="A841" s="30"/>
      <c r="B841" s="18">
        <v>1</v>
      </c>
      <c r="C841" s="14">
        <v>1</v>
      </c>
      <c r="D841" s="206">
        <v>6.0999999999999995E-3</v>
      </c>
      <c r="E841" s="204"/>
      <c r="F841" s="205"/>
      <c r="G841" s="205"/>
      <c r="H841" s="205"/>
      <c r="I841" s="205"/>
      <c r="J841" s="205"/>
      <c r="K841" s="205"/>
      <c r="L841" s="205"/>
      <c r="M841" s="205"/>
      <c r="N841" s="205"/>
      <c r="O841" s="205"/>
      <c r="P841" s="205"/>
      <c r="Q841" s="205"/>
      <c r="R841" s="205"/>
      <c r="S841" s="205"/>
      <c r="T841" s="205"/>
      <c r="U841" s="205"/>
      <c r="V841" s="205"/>
      <c r="W841" s="205"/>
      <c r="X841" s="205"/>
      <c r="Y841" s="205"/>
      <c r="Z841" s="205"/>
      <c r="AA841" s="205"/>
      <c r="AB841" s="205"/>
      <c r="AC841" s="205"/>
      <c r="AD841" s="205"/>
      <c r="AE841" s="205"/>
      <c r="AF841" s="205"/>
      <c r="AG841" s="205"/>
      <c r="AH841" s="205"/>
      <c r="AI841" s="205"/>
      <c r="AJ841" s="205"/>
      <c r="AK841" s="205"/>
      <c r="AL841" s="205"/>
      <c r="AM841" s="205"/>
      <c r="AN841" s="205"/>
      <c r="AO841" s="205"/>
      <c r="AP841" s="205"/>
      <c r="AQ841" s="205"/>
      <c r="AR841" s="205"/>
      <c r="AS841" s="205"/>
      <c r="AT841" s="205"/>
      <c r="AU841" s="205"/>
      <c r="AV841" s="205"/>
      <c r="AW841" s="205"/>
      <c r="AX841" s="205"/>
      <c r="AY841" s="205"/>
      <c r="AZ841" s="205"/>
      <c r="BA841" s="205"/>
      <c r="BB841" s="205"/>
      <c r="BC841" s="205"/>
      <c r="BD841" s="205"/>
      <c r="BE841" s="205"/>
      <c r="BF841" s="205"/>
      <c r="BG841" s="205"/>
      <c r="BH841" s="205"/>
      <c r="BI841" s="205"/>
      <c r="BJ841" s="205"/>
      <c r="BK841" s="205"/>
      <c r="BL841" s="205"/>
      <c r="BM841" s="207">
        <v>1</v>
      </c>
    </row>
    <row r="842" spans="1:65">
      <c r="A842" s="30"/>
      <c r="B842" s="19">
        <v>1</v>
      </c>
      <c r="C842" s="9">
        <v>2</v>
      </c>
      <c r="D842" s="24" t="s">
        <v>321</v>
      </c>
      <c r="E842" s="204"/>
      <c r="F842" s="205"/>
      <c r="G842" s="205"/>
      <c r="H842" s="205"/>
      <c r="I842" s="205"/>
      <c r="J842" s="205"/>
      <c r="K842" s="205"/>
      <c r="L842" s="205"/>
      <c r="M842" s="205"/>
      <c r="N842" s="205"/>
      <c r="O842" s="205"/>
      <c r="P842" s="205"/>
      <c r="Q842" s="205"/>
      <c r="R842" s="205"/>
      <c r="S842" s="205"/>
      <c r="T842" s="205"/>
      <c r="U842" s="205"/>
      <c r="V842" s="205"/>
      <c r="W842" s="205"/>
      <c r="X842" s="205"/>
      <c r="Y842" s="205"/>
      <c r="Z842" s="205"/>
      <c r="AA842" s="205"/>
      <c r="AB842" s="205"/>
      <c r="AC842" s="205"/>
      <c r="AD842" s="205"/>
      <c r="AE842" s="205"/>
      <c r="AF842" s="205"/>
      <c r="AG842" s="205"/>
      <c r="AH842" s="205"/>
      <c r="AI842" s="205"/>
      <c r="AJ842" s="205"/>
      <c r="AK842" s="205"/>
      <c r="AL842" s="205"/>
      <c r="AM842" s="205"/>
      <c r="AN842" s="205"/>
      <c r="AO842" s="205"/>
      <c r="AP842" s="205"/>
      <c r="AQ842" s="205"/>
      <c r="AR842" s="205"/>
      <c r="AS842" s="205"/>
      <c r="AT842" s="205"/>
      <c r="AU842" s="205"/>
      <c r="AV842" s="205"/>
      <c r="AW842" s="205"/>
      <c r="AX842" s="205"/>
      <c r="AY842" s="205"/>
      <c r="AZ842" s="205"/>
      <c r="BA842" s="205"/>
      <c r="BB842" s="205"/>
      <c r="BC842" s="205"/>
      <c r="BD842" s="205"/>
      <c r="BE842" s="205"/>
      <c r="BF842" s="205"/>
      <c r="BG842" s="205"/>
      <c r="BH842" s="205"/>
      <c r="BI842" s="205"/>
      <c r="BJ842" s="205"/>
      <c r="BK842" s="205"/>
      <c r="BL842" s="205"/>
      <c r="BM842" s="207">
        <v>14</v>
      </c>
    </row>
    <row r="843" spans="1:65">
      <c r="A843" s="30"/>
      <c r="B843" s="19">
        <v>1</v>
      </c>
      <c r="C843" s="9">
        <v>3</v>
      </c>
      <c r="D843" s="24" t="s">
        <v>218</v>
      </c>
      <c r="E843" s="204"/>
      <c r="F843" s="205"/>
      <c r="G843" s="205"/>
      <c r="H843" s="205"/>
      <c r="I843" s="205"/>
      <c r="J843" s="205"/>
      <c r="K843" s="205"/>
      <c r="L843" s="205"/>
      <c r="M843" s="205"/>
      <c r="N843" s="205"/>
      <c r="O843" s="205"/>
      <c r="P843" s="205"/>
      <c r="Q843" s="205"/>
      <c r="R843" s="205"/>
      <c r="S843" s="205"/>
      <c r="T843" s="205"/>
      <c r="U843" s="205"/>
      <c r="V843" s="205"/>
      <c r="W843" s="205"/>
      <c r="X843" s="205"/>
      <c r="Y843" s="205"/>
      <c r="Z843" s="205"/>
      <c r="AA843" s="205"/>
      <c r="AB843" s="205"/>
      <c r="AC843" s="205"/>
      <c r="AD843" s="205"/>
      <c r="AE843" s="205"/>
      <c r="AF843" s="205"/>
      <c r="AG843" s="205"/>
      <c r="AH843" s="205"/>
      <c r="AI843" s="205"/>
      <c r="AJ843" s="205"/>
      <c r="AK843" s="205"/>
      <c r="AL843" s="205"/>
      <c r="AM843" s="205"/>
      <c r="AN843" s="205"/>
      <c r="AO843" s="205"/>
      <c r="AP843" s="205"/>
      <c r="AQ843" s="205"/>
      <c r="AR843" s="205"/>
      <c r="AS843" s="205"/>
      <c r="AT843" s="205"/>
      <c r="AU843" s="205"/>
      <c r="AV843" s="205"/>
      <c r="AW843" s="205"/>
      <c r="AX843" s="205"/>
      <c r="AY843" s="205"/>
      <c r="AZ843" s="205"/>
      <c r="BA843" s="205"/>
      <c r="BB843" s="205"/>
      <c r="BC843" s="205"/>
      <c r="BD843" s="205"/>
      <c r="BE843" s="205"/>
      <c r="BF843" s="205"/>
      <c r="BG843" s="205"/>
      <c r="BH843" s="205"/>
      <c r="BI843" s="205"/>
      <c r="BJ843" s="205"/>
      <c r="BK843" s="205"/>
      <c r="BL843" s="205"/>
      <c r="BM843" s="207">
        <v>16</v>
      </c>
    </row>
    <row r="844" spans="1:65">
      <c r="A844" s="30"/>
      <c r="B844" s="19">
        <v>1</v>
      </c>
      <c r="C844" s="9">
        <v>4</v>
      </c>
      <c r="D844" s="24">
        <v>2.8999999999999998E-3</v>
      </c>
      <c r="E844" s="204"/>
      <c r="F844" s="205"/>
      <c r="G844" s="205"/>
      <c r="H844" s="205"/>
      <c r="I844" s="205"/>
      <c r="J844" s="205"/>
      <c r="K844" s="205"/>
      <c r="L844" s="205"/>
      <c r="M844" s="205"/>
      <c r="N844" s="205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205"/>
      <c r="AK844" s="205"/>
      <c r="AL844" s="205"/>
      <c r="AM844" s="205"/>
      <c r="AN844" s="205"/>
      <c r="AO844" s="205"/>
      <c r="AP844" s="205"/>
      <c r="AQ844" s="205"/>
      <c r="AR844" s="205"/>
      <c r="AS844" s="205"/>
      <c r="AT844" s="205"/>
      <c r="AU844" s="205"/>
      <c r="AV844" s="205"/>
      <c r="AW844" s="205"/>
      <c r="AX844" s="205"/>
      <c r="AY844" s="205"/>
      <c r="AZ844" s="205"/>
      <c r="BA844" s="205"/>
      <c r="BB844" s="205"/>
      <c r="BC844" s="205"/>
      <c r="BD844" s="205"/>
      <c r="BE844" s="205"/>
      <c r="BF844" s="205"/>
      <c r="BG844" s="205"/>
      <c r="BH844" s="205"/>
      <c r="BI844" s="205"/>
      <c r="BJ844" s="205"/>
      <c r="BK844" s="205"/>
      <c r="BL844" s="205"/>
      <c r="BM844" s="207">
        <v>3.2333333333333298E-3</v>
      </c>
    </row>
    <row r="845" spans="1:65">
      <c r="A845" s="30"/>
      <c r="B845" s="19">
        <v>1</v>
      </c>
      <c r="C845" s="9">
        <v>5</v>
      </c>
      <c r="D845" s="24" t="s">
        <v>310</v>
      </c>
      <c r="E845" s="204"/>
      <c r="F845" s="205"/>
      <c r="G845" s="205"/>
      <c r="H845" s="205"/>
      <c r="I845" s="205"/>
      <c r="J845" s="205"/>
      <c r="K845" s="205"/>
      <c r="L845" s="205"/>
      <c r="M845" s="205"/>
      <c r="N845" s="205"/>
      <c r="O845" s="205"/>
      <c r="P845" s="205"/>
      <c r="Q845" s="205"/>
      <c r="R845" s="205"/>
      <c r="S845" s="205"/>
      <c r="T845" s="205"/>
      <c r="U845" s="205"/>
      <c r="V845" s="205"/>
      <c r="W845" s="205"/>
      <c r="X845" s="205"/>
      <c r="Y845" s="205"/>
      <c r="Z845" s="205"/>
      <c r="AA845" s="205"/>
      <c r="AB845" s="205"/>
      <c r="AC845" s="205"/>
      <c r="AD845" s="205"/>
      <c r="AE845" s="205"/>
      <c r="AF845" s="205"/>
      <c r="AG845" s="205"/>
      <c r="AH845" s="205"/>
      <c r="AI845" s="205"/>
      <c r="AJ845" s="205"/>
      <c r="AK845" s="205"/>
      <c r="AL845" s="205"/>
      <c r="AM845" s="205"/>
      <c r="AN845" s="205"/>
      <c r="AO845" s="205"/>
      <c r="AP845" s="205"/>
      <c r="AQ845" s="205"/>
      <c r="AR845" s="205"/>
      <c r="AS845" s="205"/>
      <c r="AT845" s="205"/>
      <c r="AU845" s="205"/>
      <c r="AV845" s="205"/>
      <c r="AW845" s="205"/>
      <c r="AX845" s="205"/>
      <c r="AY845" s="205"/>
      <c r="AZ845" s="205"/>
      <c r="BA845" s="205"/>
      <c r="BB845" s="205"/>
      <c r="BC845" s="205"/>
      <c r="BD845" s="205"/>
      <c r="BE845" s="205"/>
      <c r="BF845" s="205"/>
      <c r="BG845" s="205"/>
      <c r="BH845" s="205"/>
      <c r="BI845" s="205"/>
      <c r="BJ845" s="205"/>
      <c r="BK845" s="205"/>
      <c r="BL845" s="205"/>
      <c r="BM845" s="207">
        <v>9</v>
      </c>
    </row>
    <row r="846" spans="1:65">
      <c r="A846" s="30"/>
      <c r="B846" s="19">
        <v>1</v>
      </c>
      <c r="C846" s="9">
        <v>6</v>
      </c>
      <c r="D846" s="24">
        <v>8.6E-3</v>
      </c>
      <c r="E846" s="204"/>
      <c r="F846" s="205"/>
      <c r="G846" s="205"/>
      <c r="H846" s="205"/>
      <c r="I846" s="205"/>
      <c r="J846" s="205"/>
      <c r="K846" s="205"/>
      <c r="L846" s="205"/>
      <c r="M846" s="205"/>
      <c r="N846" s="205"/>
      <c r="O846" s="205"/>
      <c r="P846" s="205"/>
      <c r="Q846" s="205"/>
      <c r="R846" s="205"/>
      <c r="S846" s="205"/>
      <c r="T846" s="205"/>
      <c r="U846" s="205"/>
      <c r="V846" s="205"/>
      <c r="W846" s="205"/>
      <c r="X846" s="205"/>
      <c r="Y846" s="205"/>
      <c r="Z846" s="205"/>
      <c r="AA846" s="205"/>
      <c r="AB846" s="205"/>
      <c r="AC846" s="205"/>
      <c r="AD846" s="205"/>
      <c r="AE846" s="205"/>
      <c r="AF846" s="205"/>
      <c r="AG846" s="205"/>
      <c r="AH846" s="205"/>
      <c r="AI846" s="205"/>
      <c r="AJ846" s="205"/>
      <c r="AK846" s="205"/>
      <c r="AL846" s="205"/>
      <c r="AM846" s="205"/>
      <c r="AN846" s="205"/>
      <c r="AO846" s="205"/>
      <c r="AP846" s="205"/>
      <c r="AQ846" s="205"/>
      <c r="AR846" s="205"/>
      <c r="AS846" s="205"/>
      <c r="AT846" s="205"/>
      <c r="AU846" s="205"/>
      <c r="AV846" s="205"/>
      <c r="AW846" s="205"/>
      <c r="AX846" s="205"/>
      <c r="AY846" s="205"/>
      <c r="AZ846" s="205"/>
      <c r="BA846" s="205"/>
      <c r="BB846" s="205"/>
      <c r="BC846" s="205"/>
      <c r="BD846" s="205"/>
      <c r="BE846" s="205"/>
      <c r="BF846" s="205"/>
      <c r="BG846" s="205"/>
      <c r="BH846" s="205"/>
      <c r="BI846" s="205"/>
      <c r="BJ846" s="205"/>
      <c r="BK846" s="205"/>
      <c r="BL846" s="205"/>
      <c r="BM846" s="56"/>
    </row>
    <row r="847" spans="1:65">
      <c r="A847" s="30"/>
      <c r="B847" s="20" t="s">
        <v>272</v>
      </c>
      <c r="C847" s="12"/>
      <c r="D847" s="208">
        <v>5.8666666666666659E-3</v>
      </c>
      <c r="E847" s="204"/>
      <c r="F847" s="205"/>
      <c r="G847" s="205"/>
      <c r="H847" s="205"/>
      <c r="I847" s="205"/>
      <c r="J847" s="205"/>
      <c r="K847" s="205"/>
      <c r="L847" s="205"/>
      <c r="M847" s="205"/>
      <c r="N847" s="205"/>
      <c r="O847" s="205"/>
      <c r="P847" s="205"/>
      <c r="Q847" s="205"/>
      <c r="R847" s="205"/>
      <c r="S847" s="205"/>
      <c r="T847" s="205"/>
      <c r="U847" s="205"/>
      <c r="V847" s="205"/>
      <c r="W847" s="205"/>
      <c r="X847" s="205"/>
      <c r="Y847" s="205"/>
      <c r="Z847" s="205"/>
      <c r="AA847" s="205"/>
      <c r="AB847" s="205"/>
      <c r="AC847" s="205"/>
      <c r="AD847" s="205"/>
      <c r="AE847" s="205"/>
      <c r="AF847" s="205"/>
      <c r="AG847" s="205"/>
      <c r="AH847" s="205"/>
      <c r="AI847" s="205"/>
      <c r="AJ847" s="205"/>
      <c r="AK847" s="205"/>
      <c r="AL847" s="205"/>
      <c r="AM847" s="205"/>
      <c r="AN847" s="205"/>
      <c r="AO847" s="205"/>
      <c r="AP847" s="205"/>
      <c r="AQ847" s="205"/>
      <c r="AR847" s="205"/>
      <c r="AS847" s="205"/>
      <c r="AT847" s="205"/>
      <c r="AU847" s="205"/>
      <c r="AV847" s="205"/>
      <c r="AW847" s="205"/>
      <c r="AX847" s="205"/>
      <c r="AY847" s="205"/>
      <c r="AZ847" s="205"/>
      <c r="BA847" s="205"/>
      <c r="BB847" s="205"/>
      <c r="BC847" s="205"/>
      <c r="BD847" s="205"/>
      <c r="BE847" s="205"/>
      <c r="BF847" s="205"/>
      <c r="BG847" s="205"/>
      <c r="BH847" s="205"/>
      <c r="BI847" s="205"/>
      <c r="BJ847" s="205"/>
      <c r="BK847" s="205"/>
      <c r="BL847" s="205"/>
      <c r="BM847" s="56"/>
    </row>
    <row r="848" spans="1:65">
      <c r="A848" s="30"/>
      <c r="B848" s="3" t="s">
        <v>273</v>
      </c>
      <c r="C848" s="29"/>
      <c r="D848" s="24">
        <v>6.0999999999999995E-3</v>
      </c>
      <c r="E848" s="204"/>
      <c r="F848" s="205"/>
      <c r="G848" s="205"/>
      <c r="H848" s="205"/>
      <c r="I848" s="205"/>
      <c r="J848" s="205"/>
      <c r="K848" s="205"/>
      <c r="L848" s="205"/>
      <c r="M848" s="205"/>
      <c r="N848" s="205"/>
      <c r="O848" s="205"/>
      <c r="P848" s="205"/>
      <c r="Q848" s="205"/>
      <c r="R848" s="205"/>
      <c r="S848" s="205"/>
      <c r="T848" s="205"/>
      <c r="U848" s="205"/>
      <c r="V848" s="205"/>
      <c r="W848" s="205"/>
      <c r="X848" s="205"/>
      <c r="Y848" s="205"/>
      <c r="Z848" s="205"/>
      <c r="AA848" s="205"/>
      <c r="AB848" s="205"/>
      <c r="AC848" s="205"/>
      <c r="AD848" s="205"/>
      <c r="AE848" s="205"/>
      <c r="AF848" s="205"/>
      <c r="AG848" s="205"/>
      <c r="AH848" s="205"/>
      <c r="AI848" s="205"/>
      <c r="AJ848" s="205"/>
      <c r="AK848" s="205"/>
      <c r="AL848" s="205"/>
      <c r="AM848" s="205"/>
      <c r="AN848" s="205"/>
      <c r="AO848" s="205"/>
      <c r="AP848" s="205"/>
      <c r="AQ848" s="205"/>
      <c r="AR848" s="205"/>
      <c r="AS848" s="205"/>
      <c r="AT848" s="205"/>
      <c r="AU848" s="205"/>
      <c r="AV848" s="205"/>
      <c r="AW848" s="205"/>
      <c r="AX848" s="205"/>
      <c r="AY848" s="205"/>
      <c r="AZ848" s="205"/>
      <c r="BA848" s="205"/>
      <c r="BB848" s="205"/>
      <c r="BC848" s="205"/>
      <c r="BD848" s="205"/>
      <c r="BE848" s="205"/>
      <c r="BF848" s="205"/>
      <c r="BG848" s="205"/>
      <c r="BH848" s="205"/>
      <c r="BI848" s="205"/>
      <c r="BJ848" s="205"/>
      <c r="BK848" s="205"/>
      <c r="BL848" s="205"/>
      <c r="BM848" s="56"/>
    </row>
    <row r="849" spans="1:65">
      <c r="A849" s="30"/>
      <c r="B849" s="3" t="s">
        <v>274</v>
      </c>
      <c r="C849" s="29"/>
      <c r="D849" s="24">
        <v>2.8571547618799621E-3</v>
      </c>
      <c r="E849" s="204"/>
      <c r="F849" s="205"/>
      <c r="G849" s="205"/>
      <c r="H849" s="205"/>
      <c r="I849" s="205"/>
      <c r="J849" s="205"/>
      <c r="K849" s="205"/>
      <c r="L849" s="205"/>
      <c r="M849" s="205"/>
      <c r="N849" s="205"/>
      <c r="O849" s="205"/>
      <c r="P849" s="205"/>
      <c r="Q849" s="205"/>
      <c r="R849" s="205"/>
      <c r="S849" s="205"/>
      <c r="T849" s="205"/>
      <c r="U849" s="205"/>
      <c r="V849" s="205"/>
      <c r="W849" s="205"/>
      <c r="X849" s="205"/>
      <c r="Y849" s="205"/>
      <c r="Z849" s="205"/>
      <c r="AA849" s="205"/>
      <c r="AB849" s="205"/>
      <c r="AC849" s="205"/>
      <c r="AD849" s="205"/>
      <c r="AE849" s="205"/>
      <c r="AF849" s="205"/>
      <c r="AG849" s="205"/>
      <c r="AH849" s="205"/>
      <c r="AI849" s="205"/>
      <c r="AJ849" s="205"/>
      <c r="AK849" s="205"/>
      <c r="AL849" s="205"/>
      <c r="AM849" s="205"/>
      <c r="AN849" s="205"/>
      <c r="AO849" s="205"/>
      <c r="AP849" s="205"/>
      <c r="AQ849" s="205"/>
      <c r="AR849" s="205"/>
      <c r="AS849" s="205"/>
      <c r="AT849" s="205"/>
      <c r="AU849" s="205"/>
      <c r="AV849" s="205"/>
      <c r="AW849" s="205"/>
      <c r="AX849" s="205"/>
      <c r="AY849" s="205"/>
      <c r="AZ849" s="205"/>
      <c r="BA849" s="205"/>
      <c r="BB849" s="205"/>
      <c r="BC849" s="205"/>
      <c r="BD849" s="205"/>
      <c r="BE849" s="205"/>
      <c r="BF849" s="205"/>
      <c r="BG849" s="205"/>
      <c r="BH849" s="205"/>
      <c r="BI849" s="205"/>
      <c r="BJ849" s="205"/>
      <c r="BK849" s="205"/>
      <c r="BL849" s="205"/>
      <c r="BM849" s="56"/>
    </row>
    <row r="850" spans="1:65">
      <c r="A850" s="30"/>
      <c r="B850" s="3" t="s">
        <v>87</v>
      </c>
      <c r="C850" s="29"/>
      <c r="D850" s="13">
        <v>0.48701501622953908</v>
      </c>
      <c r="E850" s="15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275</v>
      </c>
      <c r="C851" s="29"/>
      <c r="D851" s="13">
        <v>0.81443298969072342</v>
      </c>
      <c r="E851" s="15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46" t="s">
        <v>276</v>
      </c>
      <c r="C852" s="47"/>
      <c r="D852" s="45" t="s">
        <v>277</v>
      </c>
      <c r="E852" s="15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1"/>
      <c r="C853" s="20"/>
      <c r="D853" s="20"/>
      <c r="BM853" s="55"/>
    </row>
    <row r="854" spans="1:65" ht="15">
      <c r="B854" s="8" t="s">
        <v>533</v>
      </c>
      <c r="BM854" s="28" t="s">
        <v>67</v>
      </c>
    </row>
    <row r="855" spans="1:65" ht="15">
      <c r="A855" s="25" t="s">
        <v>60</v>
      </c>
      <c r="B855" s="18" t="s">
        <v>111</v>
      </c>
      <c r="C855" s="15" t="s">
        <v>112</v>
      </c>
      <c r="D855" s="16" t="s">
        <v>232</v>
      </c>
      <c r="E855" s="17" t="s">
        <v>232</v>
      </c>
      <c r="F855" s="17" t="s">
        <v>232</v>
      </c>
      <c r="G855" s="17" t="s">
        <v>232</v>
      </c>
      <c r="H855" s="17" t="s">
        <v>232</v>
      </c>
      <c r="I855" s="17" t="s">
        <v>232</v>
      </c>
      <c r="J855" s="17" t="s">
        <v>232</v>
      </c>
      <c r="K855" s="17" t="s">
        <v>232</v>
      </c>
      <c r="L855" s="17" t="s">
        <v>232</v>
      </c>
      <c r="M855" s="17" t="s">
        <v>232</v>
      </c>
      <c r="N855" s="17" t="s">
        <v>232</v>
      </c>
      <c r="O855" s="17" t="s">
        <v>232</v>
      </c>
      <c r="P855" s="17" t="s">
        <v>232</v>
      </c>
      <c r="Q855" s="17" t="s">
        <v>232</v>
      </c>
      <c r="R855" s="17" t="s">
        <v>232</v>
      </c>
      <c r="S855" s="17" t="s">
        <v>232</v>
      </c>
      <c r="T855" s="17" t="s">
        <v>232</v>
      </c>
      <c r="U855" s="17" t="s">
        <v>232</v>
      </c>
      <c r="V855" s="17" t="s">
        <v>232</v>
      </c>
      <c r="W855" s="17" t="s">
        <v>232</v>
      </c>
      <c r="X855" s="17" t="s">
        <v>232</v>
      </c>
      <c r="Y855" s="152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 t="s">
        <v>233</v>
      </c>
      <c r="C856" s="9" t="s">
        <v>233</v>
      </c>
      <c r="D856" s="150" t="s">
        <v>235</v>
      </c>
      <c r="E856" s="151" t="s">
        <v>238</v>
      </c>
      <c r="F856" s="151" t="s">
        <v>239</v>
      </c>
      <c r="G856" s="151" t="s">
        <v>240</v>
      </c>
      <c r="H856" s="151" t="s">
        <v>241</v>
      </c>
      <c r="I856" s="151" t="s">
        <v>242</v>
      </c>
      <c r="J856" s="151" t="s">
        <v>243</v>
      </c>
      <c r="K856" s="151" t="s">
        <v>244</v>
      </c>
      <c r="L856" s="151" t="s">
        <v>245</v>
      </c>
      <c r="M856" s="151" t="s">
        <v>246</v>
      </c>
      <c r="N856" s="151" t="s">
        <v>247</v>
      </c>
      <c r="O856" s="151" t="s">
        <v>248</v>
      </c>
      <c r="P856" s="151" t="s">
        <v>249</v>
      </c>
      <c r="Q856" s="151" t="s">
        <v>252</v>
      </c>
      <c r="R856" s="151" t="s">
        <v>254</v>
      </c>
      <c r="S856" s="151" t="s">
        <v>258</v>
      </c>
      <c r="T856" s="151" t="s">
        <v>259</v>
      </c>
      <c r="U856" s="151" t="s">
        <v>260</v>
      </c>
      <c r="V856" s="151" t="s">
        <v>279</v>
      </c>
      <c r="W856" s="151" t="s">
        <v>262</v>
      </c>
      <c r="X856" s="151" t="s">
        <v>280</v>
      </c>
      <c r="Y856" s="152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 t="s">
        <v>1</v>
      </c>
    </row>
    <row r="857" spans="1:65">
      <c r="A857" s="30"/>
      <c r="B857" s="19"/>
      <c r="C857" s="9"/>
      <c r="D857" s="10" t="s">
        <v>300</v>
      </c>
      <c r="E857" s="11" t="s">
        <v>115</v>
      </c>
      <c r="F857" s="11" t="s">
        <v>301</v>
      </c>
      <c r="G857" s="11" t="s">
        <v>115</v>
      </c>
      <c r="H857" s="11" t="s">
        <v>115</v>
      </c>
      <c r="I857" s="11" t="s">
        <v>301</v>
      </c>
      <c r="J857" s="11" t="s">
        <v>115</v>
      </c>
      <c r="K857" s="11" t="s">
        <v>301</v>
      </c>
      <c r="L857" s="11" t="s">
        <v>301</v>
      </c>
      <c r="M857" s="11" t="s">
        <v>301</v>
      </c>
      <c r="N857" s="11" t="s">
        <v>301</v>
      </c>
      <c r="O857" s="11" t="s">
        <v>301</v>
      </c>
      <c r="P857" s="11" t="s">
        <v>300</v>
      </c>
      <c r="Q857" s="11" t="s">
        <v>301</v>
      </c>
      <c r="R857" s="11" t="s">
        <v>301</v>
      </c>
      <c r="S857" s="11" t="s">
        <v>115</v>
      </c>
      <c r="T857" s="11" t="s">
        <v>115</v>
      </c>
      <c r="U857" s="11" t="s">
        <v>301</v>
      </c>
      <c r="V857" s="11" t="s">
        <v>301</v>
      </c>
      <c r="W857" s="11" t="s">
        <v>115</v>
      </c>
      <c r="X857" s="11" t="s">
        <v>115</v>
      </c>
      <c r="Y857" s="152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3</v>
      </c>
    </row>
    <row r="858" spans="1:65">
      <c r="A858" s="30"/>
      <c r="B858" s="19"/>
      <c r="C858" s="9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152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3</v>
      </c>
    </row>
    <row r="859" spans="1:65">
      <c r="A859" s="30"/>
      <c r="B859" s="18">
        <v>1</v>
      </c>
      <c r="C859" s="14">
        <v>1</v>
      </c>
      <c r="D859" s="206">
        <v>0.19</v>
      </c>
      <c r="E859" s="206">
        <v>0.21</v>
      </c>
      <c r="F859" s="206">
        <v>0.19</v>
      </c>
      <c r="G859" s="206">
        <v>0.215</v>
      </c>
      <c r="H859" s="206">
        <v>0.21099999999999999</v>
      </c>
      <c r="I859" s="210">
        <v>0.17</v>
      </c>
      <c r="J859" s="206">
        <v>0.20899999999999999</v>
      </c>
      <c r="K859" s="206">
        <v>0.2</v>
      </c>
      <c r="L859" s="206">
        <v>0.21</v>
      </c>
      <c r="M859" s="206">
        <v>0.22</v>
      </c>
      <c r="N859" s="206">
        <v>0.2</v>
      </c>
      <c r="O859" s="206">
        <v>0.21</v>
      </c>
      <c r="P859" s="206">
        <v>0.21320000000000003</v>
      </c>
      <c r="Q859" s="206">
        <v>0.20799999999999999</v>
      </c>
      <c r="R859" s="206">
        <v>0.21</v>
      </c>
      <c r="S859" s="210">
        <v>0.19</v>
      </c>
      <c r="T859" s="206">
        <v>0.2</v>
      </c>
      <c r="U859" s="206">
        <v>0.21</v>
      </c>
      <c r="V859" s="206">
        <v>0.2</v>
      </c>
      <c r="W859" s="206">
        <v>0.19598499999999999</v>
      </c>
      <c r="X859" s="206">
        <v>0.2215</v>
      </c>
      <c r="Y859" s="204"/>
      <c r="Z859" s="205"/>
      <c r="AA859" s="205"/>
      <c r="AB859" s="205"/>
      <c r="AC859" s="205"/>
      <c r="AD859" s="205"/>
      <c r="AE859" s="205"/>
      <c r="AF859" s="205"/>
      <c r="AG859" s="205"/>
      <c r="AH859" s="205"/>
      <c r="AI859" s="205"/>
      <c r="AJ859" s="205"/>
      <c r="AK859" s="205"/>
      <c r="AL859" s="205"/>
      <c r="AM859" s="205"/>
      <c r="AN859" s="205"/>
      <c r="AO859" s="205"/>
      <c r="AP859" s="205"/>
      <c r="AQ859" s="205"/>
      <c r="AR859" s="205"/>
      <c r="AS859" s="205"/>
      <c r="AT859" s="205"/>
      <c r="AU859" s="205"/>
      <c r="AV859" s="205"/>
      <c r="AW859" s="205"/>
      <c r="AX859" s="205"/>
      <c r="AY859" s="205"/>
      <c r="AZ859" s="205"/>
      <c r="BA859" s="205"/>
      <c r="BB859" s="205"/>
      <c r="BC859" s="205"/>
      <c r="BD859" s="205"/>
      <c r="BE859" s="205"/>
      <c r="BF859" s="205"/>
      <c r="BG859" s="205"/>
      <c r="BH859" s="205"/>
      <c r="BI859" s="205"/>
      <c r="BJ859" s="205"/>
      <c r="BK859" s="205"/>
      <c r="BL859" s="205"/>
      <c r="BM859" s="207">
        <v>1</v>
      </c>
    </row>
    <row r="860" spans="1:65">
      <c r="A860" s="30"/>
      <c r="B860" s="19">
        <v>1</v>
      </c>
      <c r="C860" s="9">
        <v>2</v>
      </c>
      <c r="D860" s="24">
        <v>0.2</v>
      </c>
      <c r="E860" s="24">
        <v>0.215</v>
      </c>
      <c r="F860" s="24">
        <v>0.2</v>
      </c>
      <c r="G860" s="24">
        <v>0.2</v>
      </c>
      <c r="H860" s="24">
        <v>0.21</v>
      </c>
      <c r="I860" s="211">
        <v>0.17</v>
      </c>
      <c r="J860" s="24">
        <v>0.21099999999999999</v>
      </c>
      <c r="K860" s="24">
        <v>0.21</v>
      </c>
      <c r="L860" s="24">
        <v>0.21</v>
      </c>
      <c r="M860" s="24">
        <v>0.21</v>
      </c>
      <c r="N860" s="24">
        <v>0.2</v>
      </c>
      <c r="O860" s="24">
        <v>0.21</v>
      </c>
      <c r="P860" s="24">
        <v>0.22659999999999997</v>
      </c>
      <c r="Q860" s="24">
        <v>0.214</v>
      </c>
      <c r="R860" s="24">
        <v>0.21</v>
      </c>
      <c r="S860" s="211">
        <v>0.19</v>
      </c>
      <c r="T860" s="24">
        <v>0.21</v>
      </c>
      <c r="U860" s="24">
        <v>0.21</v>
      </c>
      <c r="V860" s="24">
        <v>0.2</v>
      </c>
      <c r="W860" s="24">
        <v>0.198265</v>
      </c>
      <c r="X860" s="24">
        <v>0.2046</v>
      </c>
      <c r="Y860" s="204"/>
      <c r="Z860" s="205"/>
      <c r="AA860" s="205"/>
      <c r="AB860" s="205"/>
      <c r="AC860" s="205"/>
      <c r="AD860" s="205"/>
      <c r="AE860" s="205"/>
      <c r="AF860" s="205"/>
      <c r="AG860" s="205"/>
      <c r="AH860" s="205"/>
      <c r="AI860" s="205"/>
      <c r="AJ860" s="205"/>
      <c r="AK860" s="205"/>
      <c r="AL860" s="205"/>
      <c r="AM860" s="205"/>
      <c r="AN860" s="205"/>
      <c r="AO860" s="205"/>
      <c r="AP860" s="205"/>
      <c r="AQ860" s="205"/>
      <c r="AR860" s="205"/>
      <c r="AS860" s="205"/>
      <c r="AT860" s="205"/>
      <c r="AU860" s="205"/>
      <c r="AV860" s="205"/>
      <c r="AW860" s="205"/>
      <c r="AX860" s="205"/>
      <c r="AY860" s="205"/>
      <c r="AZ860" s="205"/>
      <c r="BA860" s="205"/>
      <c r="BB860" s="205"/>
      <c r="BC860" s="205"/>
      <c r="BD860" s="205"/>
      <c r="BE860" s="205"/>
      <c r="BF860" s="205"/>
      <c r="BG860" s="205"/>
      <c r="BH860" s="205"/>
      <c r="BI860" s="205"/>
      <c r="BJ860" s="205"/>
      <c r="BK860" s="205"/>
      <c r="BL860" s="205"/>
      <c r="BM860" s="207">
        <v>23</v>
      </c>
    </row>
    <row r="861" spans="1:65">
      <c r="A861" s="30"/>
      <c r="B861" s="19">
        <v>1</v>
      </c>
      <c r="C861" s="9">
        <v>3</v>
      </c>
      <c r="D861" s="24">
        <v>0.21</v>
      </c>
      <c r="E861" s="24">
        <v>0.215</v>
      </c>
      <c r="F861" s="24">
        <v>0.19</v>
      </c>
      <c r="G861" s="24">
        <v>0.20500000000000002</v>
      </c>
      <c r="H861" s="24">
        <v>0.216</v>
      </c>
      <c r="I861" s="211">
        <v>0.17</v>
      </c>
      <c r="J861" s="24">
        <v>0.21099999999999999</v>
      </c>
      <c r="K861" s="24">
        <v>0.2</v>
      </c>
      <c r="L861" s="24">
        <v>0.21</v>
      </c>
      <c r="M861" s="24">
        <v>0.22</v>
      </c>
      <c r="N861" s="24">
        <v>0.2</v>
      </c>
      <c r="O861" s="24">
        <v>0.21</v>
      </c>
      <c r="P861" s="24">
        <v>0.21320000000000003</v>
      </c>
      <c r="Q861" s="24">
        <v>0.22200000000000003</v>
      </c>
      <c r="R861" s="24">
        <v>0.21</v>
      </c>
      <c r="S861" s="211">
        <v>0.19</v>
      </c>
      <c r="T861" s="24">
        <v>0.2</v>
      </c>
      <c r="U861" s="24">
        <v>0.21</v>
      </c>
      <c r="V861" s="24">
        <v>0.2</v>
      </c>
      <c r="W861" s="24">
        <v>0.19646</v>
      </c>
      <c r="X861" s="24">
        <v>0.21709999999999999</v>
      </c>
      <c r="Y861" s="204"/>
      <c r="Z861" s="205"/>
      <c r="AA861" s="205"/>
      <c r="AB861" s="205"/>
      <c r="AC861" s="205"/>
      <c r="AD861" s="205"/>
      <c r="AE861" s="205"/>
      <c r="AF861" s="205"/>
      <c r="AG861" s="205"/>
      <c r="AH861" s="205"/>
      <c r="AI861" s="205"/>
      <c r="AJ861" s="205"/>
      <c r="AK861" s="205"/>
      <c r="AL861" s="205"/>
      <c r="AM861" s="205"/>
      <c r="AN861" s="205"/>
      <c r="AO861" s="205"/>
      <c r="AP861" s="205"/>
      <c r="AQ861" s="205"/>
      <c r="AR861" s="205"/>
      <c r="AS861" s="205"/>
      <c r="AT861" s="205"/>
      <c r="AU861" s="205"/>
      <c r="AV861" s="205"/>
      <c r="AW861" s="205"/>
      <c r="AX861" s="205"/>
      <c r="AY861" s="205"/>
      <c r="AZ861" s="205"/>
      <c r="BA861" s="205"/>
      <c r="BB861" s="205"/>
      <c r="BC861" s="205"/>
      <c r="BD861" s="205"/>
      <c r="BE861" s="205"/>
      <c r="BF861" s="205"/>
      <c r="BG861" s="205"/>
      <c r="BH861" s="205"/>
      <c r="BI861" s="205"/>
      <c r="BJ861" s="205"/>
      <c r="BK861" s="205"/>
      <c r="BL861" s="205"/>
      <c r="BM861" s="207">
        <v>16</v>
      </c>
    </row>
    <row r="862" spans="1:65">
      <c r="A862" s="30"/>
      <c r="B862" s="19">
        <v>1</v>
      </c>
      <c r="C862" s="9">
        <v>4</v>
      </c>
      <c r="D862" s="24">
        <v>0.2</v>
      </c>
      <c r="E862" s="24">
        <v>0.215</v>
      </c>
      <c r="F862" s="24">
        <v>0.2</v>
      </c>
      <c r="G862" s="24">
        <v>0.21</v>
      </c>
      <c r="H862" s="24">
        <v>0.21099999999999999</v>
      </c>
      <c r="I862" s="211">
        <v>0.17</v>
      </c>
      <c r="J862" s="212">
        <v>0.20400000000000001</v>
      </c>
      <c r="K862" s="24">
        <v>0.21</v>
      </c>
      <c r="L862" s="24">
        <v>0.21</v>
      </c>
      <c r="M862" s="24">
        <v>0.22</v>
      </c>
      <c r="N862" s="24">
        <v>0.2</v>
      </c>
      <c r="O862" s="24">
        <v>0.21</v>
      </c>
      <c r="P862" s="24">
        <v>0.2225</v>
      </c>
      <c r="Q862" s="24">
        <v>0.20899999999999999</v>
      </c>
      <c r="R862" s="24">
        <v>0.21</v>
      </c>
      <c r="S862" s="211">
        <v>0.19</v>
      </c>
      <c r="T862" s="24">
        <v>0.21</v>
      </c>
      <c r="U862" s="24">
        <v>0.21</v>
      </c>
      <c r="V862" s="24">
        <v>0.2</v>
      </c>
      <c r="W862" s="24">
        <v>0.20035499999999998</v>
      </c>
      <c r="X862" s="24">
        <v>0.2019</v>
      </c>
      <c r="Y862" s="204"/>
      <c r="Z862" s="205"/>
      <c r="AA862" s="205"/>
      <c r="AB862" s="205"/>
      <c r="AC862" s="205"/>
      <c r="AD862" s="205"/>
      <c r="AE862" s="205"/>
      <c r="AF862" s="205"/>
      <c r="AG862" s="205"/>
      <c r="AH862" s="205"/>
      <c r="AI862" s="205"/>
      <c r="AJ862" s="205"/>
      <c r="AK862" s="205"/>
      <c r="AL862" s="205"/>
      <c r="AM862" s="205"/>
      <c r="AN862" s="205"/>
      <c r="AO862" s="205"/>
      <c r="AP862" s="205"/>
      <c r="AQ862" s="205"/>
      <c r="AR862" s="205"/>
      <c r="AS862" s="205"/>
      <c r="AT862" s="205"/>
      <c r="AU862" s="205"/>
      <c r="AV862" s="205"/>
      <c r="AW862" s="205"/>
      <c r="AX862" s="205"/>
      <c r="AY862" s="205"/>
      <c r="AZ862" s="205"/>
      <c r="BA862" s="205"/>
      <c r="BB862" s="205"/>
      <c r="BC862" s="205"/>
      <c r="BD862" s="205"/>
      <c r="BE862" s="205"/>
      <c r="BF862" s="205"/>
      <c r="BG862" s="205"/>
      <c r="BH862" s="205"/>
      <c r="BI862" s="205"/>
      <c r="BJ862" s="205"/>
      <c r="BK862" s="205"/>
      <c r="BL862" s="205"/>
      <c r="BM862" s="207">
        <v>0.20816258771929824</v>
      </c>
    </row>
    <row r="863" spans="1:65">
      <c r="A863" s="30"/>
      <c r="B863" s="19">
        <v>1</v>
      </c>
      <c r="C863" s="9">
        <v>5</v>
      </c>
      <c r="D863" s="24">
        <v>0.22</v>
      </c>
      <c r="E863" s="24">
        <v>0.215</v>
      </c>
      <c r="F863" s="24">
        <v>0.2</v>
      </c>
      <c r="G863" s="24">
        <v>0.215</v>
      </c>
      <c r="H863" s="24">
        <v>0.21199999999999999</v>
      </c>
      <c r="I863" s="211">
        <v>0.17</v>
      </c>
      <c r="J863" s="24">
        <v>0.21199999999999999</v>
      </c>
      <c r="K863" s="24">
        <v>0.2</v>
      </c>
      <c r="L863" s="24">
        <v>0.21</v>
      </c>
      <c r="M863" s="24">
        <v>0.22</v>
      </c>
      <c r="N863" s="24">
        <v>0.2</v>
      </c>
      <c r="O863" s="24">
        <v>0.21</v>
      </c>
      <c r="P863" s="24">
        <v>0.21840000000000001</v>
      </c>
      <c r="Q863" s="24">
        <v>0.21099999999999999</v>
      </c>
      <c r="R863" s="24">
        <v>0.22</v>
      </c>
      <c r="S863" s="211">
        <v>0.19</v>
      </c>
      <c r="T863" s="24">
        <v>0.21</v>
      </c>
      <c r="U863" s="24">
        <v>0.21</v>
      </c>
      <c r="V863" s="24">
        <v>0.2</v>
      </c>
      <c r="W863" s="24">
        <v>0.20082999999999998</v>
      </c>
      <c r="X863" s="24">
        <v>0.20140000000000002</v>
      </c>
      <c r="Y863" s="204"/>
      <c r="Z863" s="205"/>
      <c r="AA863" s="205"/>
      <c r="AB863" s="205"/>
      <c r="AC863" s="205"/>
      <c r="AD863" s="205"/>
      <c r="AE863" s="205"/>
      <c r="AF863" s="205"/>
      <c r="AG863" s="205"/>
      <c r="AH863" s="205"/>
      <c r="AI863" s="205"/>
      <c r="AJ863" s="205"/>
      <c r="AK863" s="205"/>
      <c r="AL863" s="205"/>
      <c r="AM863" s="205"/>
      <c r="AN863" s="205"/>
      <c r="AO863" s="205"/>
      <c r="AP863" s="205"/>
      <c r="AQ863" s="205"/>
      <c r="AR863" s="205"/>
      <c r="AS863" s="205"/>
      <c r="AT863" s="205"/>
      <c r="AU863" s="205"/>
      <c r="AV863" s="205"/>
      <c r="AW863" s="205"/>
      <c r="AX863" s="205"/>
      <c r="AY863" s="205"/>
      <c r="AZ863" s="205"/>
      <c r="BA863" s="205"/>
      <c r="BB863" s="205"/>
      <c r="BC863" s="205"/>
      <c r="BD863" s="205"/>
      <c r="BE863" s="205"/>
      <c r="BF863" s="205"/>
      <c r="BG863" s="205"/>
      <c r="BH863" s="205"/>
      <c r="BI863" s="205"/>
      <c r="BJ863" s="205"/>
      <c r="BK863" s="205"/>
      <c r="BL863" s="205"/>
      <c r="BM863" s="207">
        <v>53</v>
      </c>
    </row>
    <row r="864" spans="1:65">
      <c r="A864" s="30"/>
      <c r="B864" s="19">
        <v>1</v>
      </c>
      <c r="C864" s="9">
        <v>6</v>
      </c>
      <c r="D864" s="24">
        <v>0.2</v>
      </c>
      <c r="E864" s="24">
        <v>0.215</v>
      </c>
      <c r="F864" s="24">
        <v>0.2</v>
      </c>
      <c r="G864" s="24">
        <v>0.21000000000000002</v>
      </c>
      <c r="H864" s="24">
        <v>0.216</v>
      </c>
      <c r="I864" s="211">
        <v>0.16</v>
      </c>
      <c r="J864" s="24">
        <v>0.21099999999999999</v>
      </c>
      <c r="K864" s="24">
        <v>0.21</v>
      </c>
      <c r="L864" s="24">
        <v>0.2</v>
      </c>
      <c r="M864" s="24">
        <v>0.22999999999999998</v>
      </c>
      <c r="N864" s="24">
        <v>0.2</v>
      </c>
      <c r="O864" s="24">
        <v>0.21</v>
      </c>
      <c r="P864" s="24">
        <v>0.21629999999999999</v>
      </c>
      <c r="Q864" s="24">
        <v>0.21299999999999999</v>
      </c>
      <c r="R864" s="24">
        <v>0.21</v>
      </c>
      <c r="S864" s="211">
        <v>0.19</v>
      </c>
      <c r="T864" s="24">
        <v>0.21</v>
      </c>
      <c r="U864" s="24">
        <v>0.21</v>
      </c>
      <c r="V864" s="24">
        <v>0.2</v>
      </c>
      <c r="W864" s="24">
        <v>0.19873999999999997</v>
      </c>
      <c r="X864" s="24">
        <v>0.19539999999999999</v>
      </c>
      <c r="Y864" s="204"/>
      <c r="Z864" s="205"/>
      <c r="AA864" s="205"/>
      <c r="AB864" s="205"/>
      <c r="AC864" s="205"/>
      <c r="AD864" s="205"/>
      <c r="AE864" s="205"/>
      <c r="AF864" s="205"/>
      <c r="AG864" s="205"/>
      <c r="AH864" s="205"/>
      <c r="AI864" s="205"/>
      <c r="AJ864" s="205"/>
      <c r="AK864" s="205"/>
      <c r="AL864" s="205"/>
      <c r="AM864" s="205"/>
      <c r="AN864" s="205"/>
      <c r="AO864" s="205"/>
      <c r="AP864" s="205"/>
      <c r="AQ864" s="205"/>
      <c r="AR864" s="205"/>
      <c r="AS864" s="205"/>
      <c r="AT864" s="205"/>
      <c r="AU864" s="205"/>
      <c r="AV864" s="205"/>
      <c r="AW864" s="205"/>
      <c r="AX864" s="205"/>
      <c r="AY864" s="205"/>
      <c r="AZ864" s="205"/>
      <c r="BA864" s="205"/>
      <c r="BB864" s="205"/>
      <c r="BC864" s="205"/>
      <c r="BD864" s="205"/>
      <c r="BE864" s="205"/>
      <c r="BF864" s="205"/>
      <c r="BG864" s="205"/>
      <c r="BH864" s="205"/>
      <c r="BI864" s="205"/>
      <c r="BJ864" s="205"/>
      <c r="BK864" s="205"/>
      <c r="BL864" s="205"/>
      <c r="BM864" s="56"/>
    </row>
    <row r="865" spans="1:65">
      <c r="A865" s="30"/>
      <c r="B865" s="20" t="s">
        <v>272</v>
      </c>
      <c r="C865" s="12"/>
      <c r="D865" s="208">
        <v>0.20333333333333334</v>
      </c>
      <c r="E865" s="208">
        <v>0.2141666666666667</v>
      </c>
      <c r="F865" s="208">
        <v>0.19666666666666666</v>
      </c>
      <c r="G865" s="208">
        <v>0.2091666666666667</v>
      </c>
      <c r="H865" s="208">
        <v>0.21266666666666667</v>
      </c>
      <c r="I865" s="208">
        <v>0.16833333333333333</v>
      </c>
      <c r="J865" s="208">
        <v>0.20966666666666667</v>
      </c>
      <c r="K865" s="208">
        <v>0.20499999999999999</v>
      </c>
      <c r="L865" s="208">
        <v>0.20833333333333334</v>
      </c>
      <c r="M865" s="208">
        <v>0.22</v>
      </c>
      <c r="N865" s="208">
        <v>0.19999999999999998</v>
      </c>
      <c r="O865" s="208">
        <v>0.21</v>
      </c>
      <c r="P865" s="208">
        <v>0.21836666666666668</v>
      </c>
      <c r="Q865" s="208">
        <v>0.21283333333333335</v>
      </c>
      <c r="R865" s="208">
        <v>0.21166666666666667</v>
      </c>
      <c r="S865" s="208">
        <v>0.18999999999999997</v>
      </c>
      <c r="T865" s="208">
        <v>0.20666666666666667</v>
      </c>
      <c r="U865" s="208">
        <v>0.21</v>
      </c>
      <c r="V865" s="208">
        <v>0.19999999999999998</v>
      </c>
      <c r="W865" s="208">
        <v>0.19843916666666664</v>
      </c>
      <c r="X865" s="208">
        <v>0.20698333333333332</v>
      </c>
      <c r="Y865" s="204"/>
      <c r="Z865" s="205"/>
      <c r="AA865" s="205"/>
      <c r="AB865" s="205"/>
      <c r="AC865" s="205"/>
      <c r="AD865" s="205"/>
      <c r="AE865" s="205"/>
      <c r="AF865" s="205"/>
      <c r="AG865" s="205"/>
      <c r="AH865" s="205"/>
      <c r="AI865" s="205"/>
      <c r="AJ865" s="205"/>
      <c r="AK865" s="205"/>
      <c r="AL865" s="205"/>
      <c r="AM865" s="205"/>
      <c r="AN865" s="205"/>
      <c r="AO865" s="205"/>
      <c r="AP865" s="205"/>
      <c r="AQ865" s="205"/>
      <c r="AR865" s="205"/>
      <c r="AS865" s="205"/>
      <c r="AT865" s="205"/>
      <c r="AU865" s="205"/>
      <c r="AV865" s="205"/>
      <c r="AW865" s="205"/>
      <c r="AX865" s="205"/>
      <c r="AY865" s="205"/>
      <c r="AZ865" s="205"/>
      <c r="BA865" s="205"/>
      <c r="BB865" s="205"/>
      <c r="BC865" s="205"/>
      <c r="BD865" s="205"/>
      <c r="BE865" s="205"/>
      <c r="BF865" s="205"/>
      <c r="BG865" s="205"/>
      <c r="BH865" s="205"/>
      <c r="BI865" s="205"/>
      <c r="BJ865" s="205"/>
      <c r="BK865" s="205"/>
      <c r="BL865" s="205"/>
      <c r="BM865" s="56"/>
    </row>
    <row r="866" spans="1:65">
      <c r="A866" s="30"/>
      <c r="B866" s="3" t="s">
        <v>273</v>
      </c>
      <c r="C866" s="29"/>
      <c r="D866" s="24">
        <v>0.2</v>
      </c>
      <c r="E866" s="24">
        <v>0.215</v>
      </c>
      <c r="F866" s="24">
        <v>0.2</v>
      </c>
      <c r="G866" s="24">
        <v>0.21000000000000002</v>
      </c>
      <c r="H866" s="24">
        <v>0.21149999999999999</v>
      </c>
      <c r="I866" s="24">
        <v>0.17</v>
      </c>
      <c r="J866" s="24">
        <v>0.21099999999999999</v>
      </c>
      <c r="K866" s="24">
        <v>0.20500000000000002</v>
      </c>
      <c r="L866" s="24">
        <v>0.21</v>
      </c>
      <c r="M866" s="24">
        <v>0.22</v>
      </c>
      <c r="N866" s="24">
        <v>0.2</v>
      </c>
      <c r="O866" s="24">
        <v>0.21</v>
      </c>
      <c r="P866" s="24">
        <v>0.21734999999999999</v>
      </c>
      <c r="Q866" s="24">
        <v>0.21199999999999999</v>
      </c>
      <c r="R866" s="24">
        <v>0.21</v>
      </c>
      <c r="S866" s="24">
        <v>0.19</v>
      </c>
      <c r="T866" s="24">
        <v>0.21</v>
      </c>
      <c r="U866" s="24">
        <v>0.21</v>
      </c>
      <c r="V866" s="24">
        <v>0.2</v>
      </c>
      <c r="W866" s="24">
        <v>0.19850249999999997</v>
      </c>
      <c r="X866" s="24">
        <v>0.20324999999999999</v>
      </c>
      <c r="Y866" s="204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205"/>
      <c r="AK866" s="205"/>
      <c r="AL866" s="205"/>
      <c r="AM866" s="205"/>
      <c r="AN866" s="205"/>
      <c r="AO866" s="205"/>
      <c r="AP866" s="205"/>
      <c r="AQ866" s="205"/>
      <c r="AR866" s="205"/>
      <c r="AS866" s="205"/>
      <c r="AT866" s="205"/>
      <c r="AU866" s="205"/>
      <c r="AV866" s="205"/>
      <c r="AW866" s="205"/>
      <c r="AX866" s="205"/>
      <c r="AY866" s="205"/>
      <c r="AZ866" s="205"/>
      <c r="BA866" s="205"/>
      <c r="BB866" s="205"/>
      <c r="BC866" s="205"/>
      <c r="BD866" s="205"/>
      <c r="BE866" s="205"/>
      <c r="BF866" s="205"/>
      <c r="BG866" s="205"/>
      <c r="BH866" s="205"/>
      <c r="BI866" s="205"/>
      <c r="BJ866" s="205"/>
      <c r="BK866" s="205"/>
      <c r="BL866" s="205"/>
      <c r="BM866" s="56"/>
    </row>
    <row r="867" spans="1:65">
      <c r="A867" s="30"/>
      <c r="B867" s="3" t="s">
        <v>274</v>
      </c>
      <c r="C867" s="29"/>
      <c r="D867" s="24">
        <v>1.0327955589886442E-2</v>
      </c>
      <c r="E867" s="24">
        <v>2.0412414523193166E-3</v>
      </c>
      <c r="F867" s="24">
        <v>5.1639777949432277E-3</v>
      </c>
      <c r="G867" s="24">
        <v>5.8452259722500538E-3</v>
      </c>
      <c r="H867" s="24">
        <v>2.658320271650254E-3</v>
      </c>
      <c r="I867" s="24">
        <v>4.0824829046386332E-3</v>
      </c>
      <c r="J867" s="24">
        <v>2.9439202887759407E-3</v>
      </c>
      <c r="K867" s="24">
        <v>5.47722557505165E-3</v>
      </c>
      <c r="L867" s="24">
        <v>4.0824829046386219E-3</v>
      </c>
      <c r="M867" s="24">
        <v>6.3245553203367553E-3</v>
      </c>
      <c r="N867" s="24">
        <v>3.0404709722440586E-17</v>
      </c>
      <c r="O867" s="24">
        <v>0</v>
      </c>
      <c r="P867" s="24">
        <v>5.3391634800468929E-3</v>
      </c>
      <c r="Q867" s="24">
        <v>5.0365331992022859E-3</v>
      </c>
      <c r="R867" s="24">
        <v>4.0824829046386332E-3</v>
      </c>
      <c r="S867" s="24">
        <v>3.0404709722440586E-17</v>
      </c>
      <c r="T867" s="24">
        <v>5.163977794943213E-3</v>
      </c>
      <c r="U867" s="24">
        <v>0</v>
      </c>
      <c r="V867" s="24">
        <v>3.0404709722440586E-17</v>
      </c>
      <c r="W867" s="24">
        <v>1.9721749837848159E-3</v>
      </c>
      <c r="X867" s="24">
        <v>1.0098993349174294E-2</v>
      </c>
      <c r="Y867" s="204"/>
      <c r="Z867" s="205"/>
      <c r="AA867" s="205"/>
      <c r="AB867" s="205"/>
      <c r="AC867" s="205"/>
      <c r="AD867" s="205"/>
      <c r="AE867" s="205"/>
      <c r="AF867" s="205"/>
      <c r="AG867" s="205"/>
      <c r="AH867" s="205"/>
      <c r="AI867" s="205"/>
      <c r="AJ867" s="205"/>
      <c r="AK867" s="205"/>
      <c r="AL867" s="205"/>
      <c r="AM867" s="205"/>
      <c r="AN867" s="205"/>
      <c r="AO867" s="205"/>
      <c r="AP867" s="205"/>
      <c r="AQ867" s="205"/>
      <c r="AR867" s="205"/>
      <c r="AS867" s="205"/>
      <c r="AT867" s="205"/>
      <c r="AU867" s="205"/>
      <c r="AV867" s="205"/>
      <c r="AW867" s="205"/>
      <c r="AX867" s="205"/>
      <c r="AY867" s="205"/>
      <c r="AZ867" s="205"/>
      <c r="BA867" s="205"/>
      <c r="BB867" s="205"/>
      <c r="BC867" s="205"/>
      <c r="BD867" s="205"/>
      <c r="BE867" s="205"/>
      <c r="BF867" s="205"/>
      <c r="BG867" s="205"/>
      <c r="BH867" s="205"/>
      <c r="BI867" s="205"/>
      <c r="BJ867" s="205"/>
      <c r="BK867" s="205"/>
      <c r="BL867" s="205"/>
      <c r="BM867" s="56"/>
    </row>
    <row r="868" spans="1:65">
      <c r="A868" s="30"/>
      <c r="B868" s="3" t="s">
        <v>87</v>
      </c>
      <c r="C868" s="29"/>
      <c r="D868" s="13">
        <v>5.0793224212556269E-2</v>
      </c>
      <c r="E868" s="13">
        <v>9.5310884933197653E-3</v>
      </c>
      <c r="F868" s="13">
        <v>2.6257514211575735E-2</v>
      </c>
      <c r="G868" s="13">
        <v>2.7945303452988301E-2</v>
      </c>
      <c r="H868" s="13">
        <v>1.2499938581427526E-2</v>
      </c>
      <c r="I868" s="13">
        <v>2.4252373690922573E-2</v>
      </c>
      <c r="J868" s="13">
        <v>1.4040955272381275E-2</v>
      </c>
      <c r="K868" s="13">
        <v>2.6718173536837319E-2</v>
      </c>
      <c r="L868" s="13">
        <v>1.9595917942265385E-2</v>
      </c>
      <c r="M868" s="13">
        <v>2.8747978728803435E-2</v>
      </c>
      <c r="N868" s="13">
        <v>1.5202354861220294E-16</v>
      </c>
      <c r="O868" s="13">
        <v>0</v>
      </c>
      <c r="P868" s="13">
        <v>2.4450450984797249E-2</v>
      </c>
      <c r="Q868" s="13">
        <v>2.366421236900056E-2</v>
      </c>
      <c r="R868" s="13">
        <v>1.9287320809316378E-2</v>
      </c>
      <c r="S868" s="13">
        <v>1.6002478801284522E-16</v>
      </c>
      <c r="T868" s="13">
        <v>2.4986989330370385E-2</v>
      </c>
      <c r="U868" s="13">
        <v>0</v>
      </c>
      <c r="V868" s="13">
        <v>1.5202354861220294E-16</v>
      </c>
      <c r="W868" s="13">
        <v>9.9384361308956122E-3</v>
      </c>
      <c r="X868" s="13">
        <v>4.8791335932881687E-2</v>
      </c>
      <c r="Y868" s="152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275</v>
      </c>
      <c r="C869" s="29"/>
      <c r="D869" s="13">
        <v>-2.319943482100173E-2</v>
      </c>
      <c r="E869" s="13">
        <v>2.8843218241813906E-2</v>
      </c>
      <c r="F869" s="13">
        <v>-5.5225682859657454E-2</v>
      </c>
      <c r="G869" s="13">
        <v>4.823532212822057E-3</v>
      </c>
      <c r="H869" s="13">
        <v>2.1637312433116174E-2</v>
      </c>
      <c r="I869" s="13">
        <v>-0.19133723702394401</v>
      </c>
      <c r="J869" s="13">
        <v>7.2255008157211531E-3</v>
      </c>
      <c r="K869" s="13">
        <v>-1.5192872811337854E-2</v>
      </c>
      <c r="L869" s="13">
        <v>8.2025120799000817E-4</v>
      </c>
      <c r="M869" s="13">
        <v>5.6866185275637582E-2</v>
      </c>
      <c r="N869" s="13">
        <v>-3.9212558840329592E-2</v>
      </c>
      <c r="O869" s="13">
        <v>8.8268132176538838E-3</v>
      </c>
      <c r="P869" s="13">
        <v>4.9019754506167024E-2</v>
      </c>
      <c r="Q869" s="13">
        <v>2.2437968634082761E-2</v>
      </c>
      <c r="R869" s="13">
        <v>1.6833375227317982E-2</v>
      </c>
      <c r="S869" s="13">
        <v>-8.7251930898313179E-2</v>
      </c>
      <c r="T869" s="13">
        <v>-7.1863108016738675E-3</v>
      </c>
      <c r="U869" s="13">
        <v>8.8268132176538838E-3</v>
      </c>
      <c r="V869" s="13">
        <v>-3.9212558840329592E-2</v>
      </c>
      <c r="W869" s="13">
        <v>-4.671070416237999E-2</v>
      </c>
      <c r="X869" s="13">
        <v>-5.6650640198377955E-3</v>
      </c>
      <c r="Y869" s="152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46" t="s">
        <v>276</v>
      </c>
      <c r="C870" s="47"/>
      <c r="D870" s="45">
        <v>0.75</v>
      </c>
      <c r="E870" s="45">
        <v>0.87</v>
      </c>
      <c r="F870" s="45">
        <v>1.75</v>
      </c>
      <c r="G870" s="45">
        <v>0.12</v>
      </c>
      <c r="H870" s="45">
        <v>0.65</v>
      </c>
      <c r="I870" s="45">
        <v>5.99</v>
      </c>
      <c r="J870" s="45">
        <v>0.2</v>
      </c>
      <c r="K870" s="45">
        <v>0.5</v>
      </c>
      <c r="L870" s="45">
        <v>0</v>
      </c>
      <c r="M870" s="45">
        <v>1.75</v>
      </c>
      <c r="N870" s="45">
        <v>1.25</v>
      </c>
      <c r="O870" s="45">
        <v>0.25</v>
      </c>
      <c r="P870" s="45">
        <v>1.5</v>
      </c>
      <c r="Q870" s="45">
        <v>0.67</v>
      </c>
      <c r="R870" s="45">
        <v>0.5</v>
      </c>
      <c r="S870" s="45">
        <v>2.75</v>
      </c>
      <c r="T870" s="45">
        <v>0.25</v>
      </c>
      <c r="U870" s="45">
        <v>0.25</v>
      </c>
      <c r="V870" s="45">
        <v>1.25</v>
      </c>
      <c r="W870" s="45">
        <v>1.48</v>
      </c>
      <c r="X870" s="45">
        <v>0.2</v>
      </c>
      <c r="Y870" s="152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1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BM871" s="55"/>
    </row>
    <row r="872" spans="1:65" ht="15">
      <c r="B872" s="8" t="s">
        <v>534</v>
      </c>
      <c r="BM872" s="28" t="s">
        <v>67</v>
      </c>
    </row>
    <row r="873" spans="1:65" ht="15">
      <c r="A873" s="25" t="s">
        <v>6</v>
      </c>
      <c r="B873" s="18" t="s">
        <v>111</v>
      </c>
      <c r="C873" s="15" t="s">
        <v>112</v>
      </c>
      <c r="D873" s="16" t="s">
        <v>232</v>
      </c>
      <c r="E873" s="17" t="s">
        <v>232</v>
      </c>
      <c r="F873" s="17" t="s">
        <v>232</v>
      </c>
      <c r="G873" s="17" t="s">
        <v>232</v>
      </c>
      <c r="H873" s="17" t="s">
        <v>232</v>
      </c>
      <c r="I873" s="17" t="s">
        <v>232</v>
      </c>
      <c r="J873" s="17" t="s">
        <v>232</v>
      </c>
      <c r="K873" s="17" t="s">
        <v>232</v>
      </c>
      <c r="L873" s="17" t="s">
        <v>232</v>
      </c>
      <c r="M873" s="17" t="s">
        <v>232</v>
      </c>
      <c r="N873" s="17" t="s">
        <v>232</v>
      </c>
      <c r="O873" s="17" t="s">
        <v>232</v>
      </c>
      <c r="P873" s="17" t="s">
        <v>232</v>
      </c>
      <c r="Q873" s="17" t="s">
        <v>232</v>
      </c>
      <c r="R873" s="17" t="s">
        <v>232</v>
      </c>
      <c r="S873" s="17" t="s">
        <v>232</v>
      </c>
      <c r="T873" s="17" t="s">
        <v>232</v>
      </c>
      <c r="U873" s="17" t="s">
        <v>232</v>
      </c>
      <c r="V873" s="17" t="s">
        <v>232</v>
      </c>
      <c r="W873" s="17" t="s">
        <v>232</v>
      </c>
      <c r="X873" s="17" t="s">
        <v>232</v>
      </c>
      <c r="Y873" s="17" t="s">
        <v>232</v>
      </c>
      <c r="Z873" s="17" t="s">
        <v>232</v>
      </c>
      <c r="AA873" s="152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 t="s">
        <v>233</v>
      </c>
      <c r="C874" s="9" t="s">
        <v>233</v>
      </c>
      <c r="D874" s="150" t="s">
        <v>235</v>
      </c>
      <c r="E874" s="151" t="s">
        <v>239</v>
      </c>
      <c r="F874" s="151" t="s">
        <v>240</v>
      </c>
      <c r="G874" s="151" t="s">
        <v>241</v>
      </c>
      <c r="H874" s="151" t="s">
        <v>242</v>
      </c>
      <c r="I874" s="151" t="s">
        <v>243</v>
      </c>
      <c r="J874" s="151" t="s">
        <v>244</v>
      </c>
      <c r="K874" s="151" t="s">
        <v>245</v>
      </c>
      <c r="L874" s="151" t="s">
        <v>246</v>
      </c>
      <c r="M874" s="151" t="s">
        <v>247</v>
      </c>
      <c r="N874" s="151" t="s">
        <v>248</v>
      </c>
      <c r="O874" s="151" t="s">
        <v>249</v>
      </c>
      <c r="P874" s="151" t="s">
        <v>250</v>
      </c>
      <c r="Q874" s="151" t="s">
        <v>253</v>
      </c>
      <c r="R874" s="151" t="s">
        <v>254</v>
      </c>
      <c r="S874" s="151" t="s">
        <v>258</v>
      </c>
      <c r="T874" s="151" t="s">
        <v>259</v>
      </c>
      <c r="U874" s="151" t="s">
        <v>260</v>
      </c>
      <c r="V874" s="151" t="s">
        <v>279</v>
      </c>
      <c r="W874" s="151" t="s">
        <v>262</v>
      </c>
      <c r="X874" s="151" t="s">
        <v>303</v>
      </c>
      <c r="Y874" s="151" t="s">
        <v>280</v>
      </c>
      <c r="Z874" s="151" t="s">
        <v>264</v>
      </c>
      <c r="AA874" s="152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 t="s">
        <v>3</v>
      </c>
    </row>
    <row r="875" spans="1:65">
      <c r="A875" s="30"/>
      <c r="B875" s="19"/>
      <c r="C875" s="9"/>
      <c r="D875" s="10" t="s">
        <v>300</v>
      </c>
      <c r="E875" s="11" t="s">
        <v>301</v>
      </c>
      <c r="F875" s="11" t="s">
        <v>115</v>
      </c>
      <c r="G875" s="11" t="s">
        <v>115</v>
      </c>
      <c r="H875" s="11" t="s">
        <v>300</v>
      </c>
      <c r="I875" s="11" t="s">
        <v>300</v>
      </c>
      <c r="J875" s="11" t="s">
        <v>301</v>
      </c>
      <c r="K875" s="11" t="s">
        <v>301</v>
      </c>
      <c r="L875" s="11" t="s">
        <v>301</v>
      </c>
      <c r="M875" s="11" t="s">
        <v>301</v>
      </c>
      <c r="N875" s="11" t="s">
        <v>301</v>
      </c>
      <c r="O875" s="11" t="s">
        <v>300</v>
      </c>
      <c r="P875" s="11" t="s">
        <v>115</v>
      </c>
      <c r="Q875" s="11" t="s">
        <v>300</v>
      </c>
      <c r="R875" s="11" t="s">
        <v>300</v>
      </c>
      <c r="S875" s="11" t="s">
        <v>115</v>
      </c>
      <c r="T875" s="11" t="s">
        <v>300</v>
      </c>
      <c r="U875" s="11" t="s">
        <v>301</v>
      </c>
      <c r="V875" s="11" t="s">
        <v>301</v>
      </c>
      <c r="W875" s="11" t="s">
        <v>115</v>
      </c>
      <c r="X875" s="11" t="s">
        <v>115</v>
      </c>
      <c r="Y875" s="11" t="s">
        <v>115</v>
      </c>
      <c r="Z875" s="11" t="s">
        <v>300</v>
      </c>
      <c r="AA875" s="152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0</v>
      </c>
    </row>
    <row r="876" spans="1:65">
      <c r="A876" s="30"/>
      <c r="B876" s="19"/>
      <c r="C876" s="9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152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0</v>
      </c>
    </row>
    <row r="877" spans="1:65">
      <c r="A877" s="30"/>
      <c r="B877" s="18">
        <v>1</v>
      </c>
      <c r="C877" s="14">
        <v>1</v>
      </c>
      <c r="D877" s="213">
        <v>773.38</v>
      </c>
      <c r="E877" s="214">
        <v>53.5</v>
      </c>
      <c r="F877" s="213">
        <v>707.52777777777771</v>
      </c>
      <c r="G877" s="213">
        <v>763.1</v>
      </c>
      <c r="H877" s="213">
        <v>739.04</v>
      </c>
      <c r="I877" s="213">
        <v>666</v>
      </c>
      <c r="J877" s="213">
        <v>686.5</v>
      </c>
      <c r="K877" s="213">
        <v>754</v>
      </c>
      <c r="L877" s="214">
        <v>818</v>
      </c>
      <c r="M877" s="213">
        <v>754</v>
      </c>
      <c r="N877" s="213">
        <v>726</v>
      </c>
      <c r="O877" s="213">
        <v>745.15</v>
      </c>
      <c r="P877" s="213">
        <v>739.10123549933598</v>
      </c>
      <c r="Q877" s="214">
        <v>591.6</v>
      </c>
      <c r="R877" s="213">
        <v>719</v>
      </c>
      <c r="S877" s="213">
        <v>685.7</v>
      </c>
      <c r="T877" s="213">
        <v>706.85</v>
      </c>
      <c r="U877" s="213">
        <v>713.7</v>
      </c>
      <c r="V877" s="213">
        <v>716.7</v>
      </c>
      <c r="W877" s="213">
        <v>749.21400000000006</v>
      </c>
      <c r="X877" s="214">
        <v>795</v>
      </c>
      <c r="Y877" s="214">
        <v>371.88959999999997</v>
      </c>
      <c r="Z877" s="213">
        <v>737.16819999999996</v>
      </c>
      <c r="AA877" s="215"/>
      <c r="AB877" s="216"/>
      <c r="AC877" s="216"/>
      <c r="AD877" s="216"/>
      <c r="AE877" s="216"/>
      <c r="AF877" s="216"/>
      <c r="AG877" s="216"/>
      <c r="AH877" s="216"/>
      <c r="AI877" s="216"/>
      <c r="AJ877" s="216"/>
      <c r="AK877" s="216"/>
      <c r="AL877" s="216"/>
      <c r="AM877" s="216"/>
      <c r="AN877" s="216"/>
      <c r="AO877" s="216"/>
      <c r="AP877" s="216"/>
      <c r="AQ877" s="216"/>
      <c r="AR877" s="216"/>
      <c r="AS877" s="216"/>
      <c r="AT877" s="216"/>
      <c r="AU877" s="216"/>
      <c r="AV877" s="216"/>
      <c r="AW877" s="216"/>
      <c r="AX877" s="216"/>
      <c r="AY877" s="216"/>
      <c r="AZ877" s="216"/>
      <c r="BA877" s="216"/>
      <c r="BB877" s="216"/>
      <c r="BC877" s="216"/>
      <c r="BD877" s="216"/>
      <c r="BE877" s="216"/>
      <c r="BF877" s="216"/>
      <c r="BG877" s="216"/>
      <c r="BH877" s="216"/>
      <c r="BI877" s="216"/>
      <c r="BJ877" s="216"/>
      <c r="BK877" s="216"/>
      <c r="BL877" s="216"/>
      <c r="BM877" s="217">
        <v>1</v>
      </c>
    </row>
    <row r="878" spans="1:65">
      <c r="A878" s="30"/>
      <c r="B878" s="19">
        <v>1</v>
      </c>
      <c r="C878" s="9">
        <v>2</v>
      </c>
      <c r="D878" s="218">
        <v>793.89</v>
      </c>
      <c r="E878" s="219">
        <v>79.099999999999994</v>
      </c>
      <c r="F878" s="218">
        <v>705.5333333333333</v>
      </c>
      <c r="G878" s="218">
        <v>764.2</v>
      </c>
      <c r="H878" s="218">
        <v>725.34</v>
      </c>
      <c r="I878" s="218">
        <v>656</v>
      </c>
      <c r="J878" s="218">
        <v>680.8</v>
      </c>
      <c r="K878" s="218">
        <v>766</v>
      </c>
      <c r="L878" s="219">
        <v>803</v>
      </c>
      <c r="M878" s="218">
        <v>723</v>
      </c>
      <c r="N878" s="220">
        <v>756</v>
      </c>
      <c r="O878" s="218">
        <v>745.28</v>
      </c>
      <c r="P878" s="218">
        <v>748.71352828490092</v>
      </c>
      <c r="Q878" s="219">
        <v>593.1</v>
      </c>
      <c r="R878" s="218">
        <v>728</v>
      </c>
      <c r="S878" s="218">
        <v>677.9</v>
      </c>
      <c r="T878" s="218">
        <v>727.87</v>
      </c>
      <c r="U878" s="218">
        <v>710.6</v>
      </c>
      <c r="V878" s="218">
        <v>718.25</v>
      </c>
      <c r="W878" s="218">
        <v>768.58100000000002</v>
      </c>
      <c r="X878" s="219">
        <v>826</v>
      </c>
      <c r="Y878" s="219">
        <v>372.7595</v>
      </c>
      <c r="Z878" s="218">
        <v>747.82830000000001</v>
      </c>
      <c r="AA878" s="215"/>
      <c r="AB878" s="216"/>
      <c r="AC878" s="216"/>
      <c r="AD878" s="216"/>
      <c r="AE878" s="216"/>
      <c r="AF878" s="216"/>
      <c r="AG878" s="216"/>
      <c r="AH878" s="216"/>
      <c r="AI878" s="216"/>
      <c r="AJ878" s="216"/>
      <c r="AK878" s="216"/>
      <c r="AL878" s="216"/>
      <c r="AM878" s="216"/>
      <c r="AN878" s="216"/>
      <c r="AO878" s="216"/>
      <c r="AP878" s="216"/>
      <c r="AQ878" s="216"/>
      <c r="AR878" s="216"/>
      <c r="AS878" s="216"/>
      <c r="AT878" s="216"/>
      <c r="AU878" s="216"/>
      <c r="AV878" s="216"/>
      <c r="AW878" s="216"/>
      <c r="AX878" s="216"/>
      <c r="AY878" s="216"/>
      <c r="AZ878" s="216"/>
      <c r="BA878" s="216"/>
      <c r="BB878" s="216"/>
      <c r="BC878" s="216"/>
      <c r="BD878" s="216"/>
      <c r="BE878" s="216"/>
      <c r="BF878" s="216"/>
      <c r="BG878" s="216"/>
      <c r="BH878" s="216"/>
      <c r="BI878" s="216"/>
      <c r="BJ878" s="216"/>
      <c r="BK878" s="216"/>
      <c r="BL878" s="216"/>
      <c r="BM878" s="217">
        <v>39</v>
      </c>
    </row>
    <row r="879" spans="1:65">
      <c r="A879" s="30"/>
      <c r="B879" s="19">
        <v>1</v>
      </c>
      <c r="C879" s="9">
        <v>3</v>
      </c>
      <c r="D879" s="218">
        <v>805.61</v>
      </c>
      <c r="E879" s="220">
        <v>159</v>
      </c>
      <c r="F879" s="218">
        <v>715.74</v>
      </c>
      <c r="G879" s="218">
        <v>767.8</v>
      </c>
      <c r="H879" s="218">
        <v>720.98</v>
      </c>
      <c r="I879" s="218">
        <v>675</v>
      </c>
      <c r="J879" s="218">
        <v>698.2</v>
      </c>
      <c r="K879" s="218">
        <v>748</v>
      </c>
      <c r="L879" s="220">
        <v>719</v>
      </c>
      <c r="M879" s="218">
        <v>732</v>
      </c>
      <c r="N879" s="218">
        <v>730</v>
      </c>
      <c r="O879" s="218">
        <v>749.38</v>
      </c>
      <c r="P879" s="218">
        <v>725.06649688873529</v>
      </c>
      <c r="Q879" s="219">
        <v>600.5</v>
      </c>
      <c r="R879" s="218">
        <v>677</v>
      </c>
      <c r="S879" s="218">
        <v>690.3</v>
      </c>
      <c r="T879" s="218">
        <v>712.86</v>
      </c>
      <c r="U879" s="218">
        <v>703.8</v>
      </c>
      <c r="V879" s="218">
        <v>732.35</v>
      </c>
      <c r="W879" s="218">
        <v>731.34500000000003</v>
      </c>
      <c r="X879" s="219">
        <v>860</v>
      </c>
      <c r="Y879" s="219">
        <v>366.36329999999998</v>
      </c>
      <c r="Z879" s="218">
        <v>739.83920000000001</v>
      </c>
      <c r="AA879" s="215"/>
      <c r="AB879" s="216"/>
      <c r="AC879" s="216"/>
      <c r="AD879" s="216"/>
      <c r="AE879" s="216"/>
      <c r="AF879" s="216"/>
      <c r="AG879" s="216"/>
      <c r="AH879" s="216"/>
      <c r="AI879" s="216"/>
      <c r="AJ879" s="216"/>
      <c r="AK879" s="216"/>
      <c r="AL879" s="216"/>
      <c r="AM879" s="216"/>
      <c r="AN879" s="216"/>
      <c r="AO879" s="216"/>
      <c r="AP879" s="216"/>
      <c r="AQ879" s="216"/>
      <c r="AR879" s="216"/>
      <c r="AS879" s="216"/>
      <c r="AT879" s="216"/>
      <c r="AU879" s="216"/>
      <c r="AV879" s="216"/>
      <c r="AW879" s="216"/>
      <c r="AX879" s="216"/>
      <c r="AY879" s="216"/>
      <c r="AZ879" s="216"/>
      <c r="BA879" s="216"/>
      <c r="BB879" s="216"/>
      <c r="BC879" s="216"/>
      <c r="BD879" s="216"/>
      <c r="BE879" s="216"/>
      <c r="BF879" s="216"/>
      <c r="BG879" s="216"/>
      <c r="BH879" s="216"/>
      <c r="BI879" s="216"/>
      <c r="BJ879" s="216"/>
      <c r="BK879" s="216"/>
      <c r="BL879" s="216"/>
      <c r="BM879" s="217">
        <v>16</v>
      </c>
    </row>
    <row r="880" spans="1:65">
      <c r="A880" s="30"/>
      <c r="B880" s="19">
        <v>1</v>
      </c>
      <c r="C880" s="9">
        <v>4</v>
      </c>
      <c r="D880" s="218">
        <v>785.85</v>
      </c>
      <c r="E880" s="219">
        <v>61.9</v>
      </c>
      <c r="F880" s="218">
        <v>716.87</v>
      </c>
      <c r="G880" s="218">
        <v>776</v>
      </c>
      <c r="H880" s="218">
        <v>739.21</v>
      </c>
      <c r="I880" s="218">
        <v>650</v>
      </c>
      <c r="J880" s="218">
        <v>686.2</v>
      </c>
      <c r="K880" s="218">
        <v>747</v>
      </c>
      <c r="L880" s="219">
        <v>845</v>
      </c>
      <c r="M880" s="218">
        <v>740</v>
      </c>
      <c r="N880" s="218">
        <v>722</v>
      </c>
      <c r="O880" s="218">
        <v>749.96</v>
      </c>
      <c r="P880" s="218">
        <v>709.82733129261135</v>
      </c>
      <c r="Q880" s="219">
        <v>587</v>
      </c>
      <c r="R880" s="218">
        <v>698</v>
      </c>
      <c r="S880" s="218">
        <v>684.8</v>
      </c>
      <c r="T880" s="218">
        <v>762.4</v>
      </c>
      <c r="U880" s="218">
        <v>701.7</v>
      </c>
      <c r="V880" s="218">
        <v>723.96</v>
      </c>
      <c r="W880" s="218">
        <v>746.21800000000007</v>
      </c>
      <c r="X880" s="219">
        <v>818</v>
      </c>
      <c r="Y880" s="219">
        <v>370.78949999999998</v>
      </c>
      <c r="Z880" s="218">
        <v>743.87739999999997</v>
      </c>
      <c r="AA880" s="215"/>
      <c r="AB880" s="216"/>
      <c r="AC880" s="216"/>
      <c r="AD880" s="216"/>
      <c r="AE880" s="216"/>
      <c r="AF880" s="216"/>
      <c r="AG880" s="216"/>
      <c r="AH880" s="216"/>
      <c r="AI880" s="216"/>
      <c r="AJ880" s="216"/>
      <c r="AK880" s="216"/>
      <c r="AL880" s="216"/>
      <c r="AM880" s="216"/>
      <c r="AN880" s="216"/>
      <c r="AO880" s="216"/>
      <c r="AP880" s="216"/>
      <c r="AQ880" s="216"/>
      <c r="AR880" s="216"/>
      <c r="AS880" s="216"/>
      <c r="AT880" s="216"/>
      <c r="AU880" s="216"/>
      <c r="AV880" s="216"/>
      <c r="AW880" s="216"/>
      <c r="AX880" s="216"/>
      <c r="AY880" s="216"/>
      <c r="AZ880" s="216"/>
      <c r="BA880" s="216"/>
      <c r="BB880" s="216"/>
      <c r="BC880" s="216"/>
      <c r="BD880" s="216"/>
      <c r="BE880" s="216"/>
      <c r="BF880" s="216"/>
      <c r="BG880" s="216"/>
      <c r="BH880" s="216"/>
      <c r="BI880" s="216"/>
      <c r="BJ880" s="216"/>
      <c r="BK880" s="216"/>
      <c r="BL880" s="216"/>
      <c r="BM880" s="217">
        <v>727.39386571754903</v>
      </c>
    </row>
    <row r="881" spans="1:65">
      <c r="A881" s="30"/>
      <c r="B881" s="19">
        <v>1</v>
      </c>
      <c r="C881" s="9">
        <v>5</v>
      </c>
      <c r="D881" s="218">
        <v>811</v>
      </c>
      <c r="E881" s="219">
        <v>26.7</v>
      </c>
      <c r="F881" s="218">
        <v>709.78197530864202</v>
      </c>
      <c r="G881" s="218">
        <v>771.1</v>
      </c>
      <c r="H881" s="218">
        <v>734.91</v>
      </c>
      <c r="I881" s="218">
        <v>661</v>
      </c>
      <c r="J881" s="218">
        <v>689.1</v>
      </c>
      <c r="K881" s="218">
        <v>752</v>
      </c>
      <c r="L881" s="219">
        <v>828</v>
      </c>
      <c r="M881" s="218">
        <v>725</v>
      </c>
      <c r="N881" s="218">
        <v>719</v>
      </c>
      <c r="O881" s="218">
        <v>743.6</v>
      </c>
      <c r="P881" s="218">
        <v>738.26866166666696</v>
      </c>
      <c r="Q881" s="219">
        <v>598.6</v>
      </c>
      <c r="R881" s="218">
        <v>714</v>
      </c>
      <c r="S881" s="218">
        <v>677.9</v>
      </c>
      <c r="T881" s="218">
        <v>747.89</v>
      </c>
      <c r="U881" s="218">
        <v>697</v>
      </c>
      <c r="V881" s="218">
        <v>715.06</v>
      </c>
      <c r="W881" s="218">
        <v>763.55200000000002</v>
      </c>
      <c r="X881" s="219">
        <v>814</v>
      </c>
      <c r="Y881" s="219">
        <v>376.00880000000001</v>
      </c>
      <c r="Z881" s="218">
        <v>736.66539999999998</v>
      </c>
      <c r="AA881" s="215"/>
      <c r="AB881" s="216"/>
      <c r="AC881" s="216"/>
      <c r="AD881" s="216"/>
      <c r="AE881" s="216"/>
      <c r="AF881" s="216"/>
      <c r="AG881" s="216"/>
      <c r="AH881" s="216"/>
      <c r="AI881" s="216"/>
      <c r="AJ881" s="216"/>
      <c r="AK881" s="216"/>
      <c r="AL881" s="216"/>
      <c r="AM881" s="216"/>
      <c r="AN881" s="216"/>
      <c r="AO881" s="216"/>
      <c r="AP881" s="216"/>
      <c r="AQ881" s="216"/>
      <c r="AR881" s="216"/>
      <c r="AS881" s="216"/>
      <c r="AT881" s="216"/>
      <c r="AU881" s="216"/>
      <c r="AV881" s="216"/>
      <c r="AW881" s="216"/>
      <c r="AX881" s="216"/>
      <c r="AY881" s="216"/>
      <c r="AZ881" s="216"/>
      <c r="BA881" s="216"/>
      <c r="BB881" s="216"/>
      <c r="BC881" s="216"/>
      <c r="BD881" s="216"/>
      <c r="BE881" s="216"/>
      <c r="BF881" s="216"/>
      <c r="BG881" s="216"/>
      <c r="BH881" s="216"/>
      <c r="BI881" s="216"/>
      <c r="BJ881" s="216"/>
      <c r="BK881" s="216"/>
      <c r="BL881" s="216"/>
      <c r="BM881" s="217">
        <v>54</v>
      </c>
    </row>
    <row r="882" spans="1:65">
      <c r="A882" s="30"/>
      <c r="B882" s="19">
        <v>1</v>
      </c>
      <c r="C882" s="9">
        <v>6</v>
      </c>
      <c r="D882" s="218">
        <v>813.65</v>
      </c>
      <c r="E882" s="219">
        <v>24.8</v>
      </c>
      <c r="F882" s="218">
        <v>708.58407407407412</v>
      </c>
      <c r="G882" s="218">
        <v>776</v>
      </c>
      <c r="H882" s="218">
        <v>740.91</v>
      </c>
      <c r="I882" s="218">
        <v>678</v>
      </c>
      <c r="J882" s="218">
        <v>687.6</v>
      </c>
      <c r="K882" s="218">
        <v>728</v>
      </c>
      <c r="L882" s="219">
        <v>872</v>
      </c>
      <c r="M882" s="218">
        <v>726</v>
      </c>
      <c r="N882" s="218">
        <v>721</v>
      </c>
      <c r="O882" s="218">
        <v>748.57</v>
      </c>
      <c r="P882" s="218">
        <v>728.24338336922449</v>
      </c>
      <c r="Q882" s="219">
        <v>591.29999999999995</v>
      </c>
      <c r="R882" s="218">
        <v>736</v>
      </c>
      <c r="S882" s="218">
        <v>686.3</v>
      </c>
      <c r="T882" s="218">
        <v>744.94</v>
      </c>
      <c r="U882" s="218">
        <v>692.4</v>
      </c>
      <c r="V882" s="218">
        <v>716.22</v>
      </c>
      <c r="W882" s="218">
        <v>755.31299999999999</v>
      </c>
      <c r="X882" s="219">
        <v>826</v>
      </c>
      <c r="Y882" s="219">
        <v>372.50369999999998</v>
      </c>
      <c r="Z882" s="218">
        <v>731.31820000000005</v>
      </c>
      <c r="AA882" s="215"/>
      <c r="AB882" s="216"/>
      <c r="AC882" s="216"/>
      <c r="AD882" s="216"/>
      <c r="AE882" s="216"/>
      <c r="AF882" s="216"/>
      <c r="AG882" s="216"/>
      <c r="AH882" s="216"/>
      <c r="AI882" s="216"/>
      <c r="AJ882" s="216"/>
      <c r="AK882" s="216"/>
      <c r="AL882" s="216"/>
      <c r="AM882" s="216"/>
      <c r="AN882" s="216"/>
      <c r="AO882" s="216"/>
      <c r="AP882" s="216"/>
      <c r="AQ882" s="216"/>
      <c r="AR882" s="216"/>
      <c r="AS882" s="216"/>
      <c r="AT882" s="216"/>
      <c r="AU882" s="216"/>
      <c r="AV882" s="216"/>
      <c r="AW882" s="216"/>
      <c r="AX882" s="216"/>
      <c r="AY882" s="216"/>
      <c r="AZ882" s="216"/>
      <c r="BA882" s="216"/>
      <c r="BB882" s="216"/>
      <c r="BC882" s="216"/>
      <c r="BD882" s="216"/>
      <c r="BE882" s="216"/>
      <c r="BF882" s="216"/>
      <c r="BG882" s="216"/>
      <c r="BH882" s="216"/>
      <c r="BI882" s="216"/>
      <c r="BJ882" s="216"/>
      <c r="BK882" s="216"/>
      <c r="BL882" s="216"/>
      <c r="BM882" s="221"/>
    </row>
    <row r="883" spans="1:65">
      <c r="A883" s="30"/>
      <c r="B883" s="20" t="s">
        <v>272</v>
      </c>
      <c r="C883" s="12"/>
      <c r="D883" s="222">
        <v>797.23</v>
      </c>
      <c r="E883" s="222">
        <v>67.5</v>
      </c>
      <c r="F883" s="222">
        <v>710.6728600823044</v>
      </c>
      <c r="G883" s="222">
        <v>769.70000000000016</v>
      </c>
      <c r="H883" s="222">
        <v>733.39833333333343</v>
      </c>
      <c r="I883" s="222">
        <v>664.33333333333337</v>
      </c>
      <c r="J883" s="222">
        <v>688.06666666666661</v>
      </c>
      <c r="K883" s="222">
        <v>749.16666666666663</v>
      </c>
      <c r="L883" s="222">
        <v>814.16666666666663</v>
      </c>
      <c r="M883" s="222">
        <v>733.33333333333337</v>
      </c>
      <c r="N883" s="222">
        <v>729</v>
      </c>
      <c r="O883" s="222">
        <v>746.9899999999999</v>
      </c>
      <c r="P883" s="222">
        <v>731.53677283357911</v>
      </c>
      <c r="Q883" s="222">
        <v>593.68333333333328</v>
      </c>
      <c r="R883" s="222">
        <v>712</v>
      </c>
      <c r="S883" s="222">
        <v>683.81666666666661</v>
      </c>
      <c r="T883" s="222">
        <v>733.80166666666662</v>
      </c>
      <c r="U883" s="222">
        <v>703.19999999999993</v>
      </c>
      <c r="V883" s="222">
        <v>720.42333333333329</v>
      </c>
      <c r="W883" s="222">
        <v>752.37049999999999</v>
      </c>
      <c r="X883" s="222">
        <v>823.16666666666663</v>
      </c>
      <c r="Y883" s="222">
        <v>371.71906666666672</v>
      </c>
      <c r="Z883" s="222">
        <v>739.44944999999996</v>
      </c>
      <c r="AA883" s="215"/>
      <c r="AB883" s="216"/>
      <c r="AC883" s="216"/>
      <c r="AD883" s="216"/>
      <c r="AE883" s="216"/>
      <c r="AF883" s="216"/>
      <c r="AG883" s="216"/>
      <c r="AH883" s="216"/>
      <c r="AI883" s="216"/>
      <c r="AJ883" s="216"/>
      <c r="AK883" s="216"/>
      <c r="AL883" s="216"/>
      <c r="AM883" s="216"/>
      <c r="AN883" s="216"/>
      <c r="AO883" s="216"/>
      <c r="AP883" s="216"/>
      <c r="AQ883" s="216"/>
      <c r="AR883" s="216"/>
      <c r="AS883" s="216"/>
      <c r="AT883" s="216"/>
      <c r="AU883" s="216"/>
      <c r="AV883" s="216"/>
      <c r="AW883" s="216"/>
      <c r="AX883" s="216"/>
      <c r="AY883" s="216"/>
      <c r="AZ883" s="216"/>
      <c r="BA883" s="216"/>
      <c r="BB883" s="216"/>
      <c r="BC883" s="216"/>
      <c r="BD883" s="216"/>
      <c r="BE883" s="216"/>
      <c r="BF883" s="216"/>
      <c r="BG883" s="216"/>
      <c r="BH883" s="216"/>
      <c r="BI883" s="216"/>
      <c r="BJ883" s="216"/>
      <c r="BK883" s="216"/>
      <c r="BL883" s="216"/>
      <c r="BM883" s="221"/>
    </row>
    <row r="884" spans="1:65">
      <c r="A884" s="30"/>
      <c r="B884" s="3" t="s">
        <v>273</v>
      </c>
      <c r="C884" s="29"/>
      <c r="D884" s="218">
        <v>799.75</v>
      </c>
      <c r="E884" s="218">
        <v>57.7</v>
      </c>
      <c r="F884" s="218">
        <v>709.18302469135801</v>
      </c>
      <c r="G884" s="218">
        <v>769.45</v>
      </c>
      <c r="H884" s="218">
        <v>736.97499999999991</v>
      </c>
      <c r="I884" s="218">
        <v>663.5</v>
      </c>
      <c r="J884" s="218">
        <v>687.05</v>
      </c>
      <c r="K884" s="218">
        <v>750</v>
      </c>
      <c r="L884" s="218">
        <v>823</v>
      </c>
      <c r="M884" s="218">
        <v>729</v>
      </c>
      <c r="N884" s="218">
        <v>724</v>
      </c>
      <c r="O884" s="218">
        <v>746.92499999999995</v>
      </c>
      <c r="P884" s="218">
        <v>733.25602251794567</v>
      </c>
      <c r="Q884" s="218">
        <v>592.35</v>
      </c>
      <c r="R884" s="218">
        <v>716.5</v>
      </c>
      <c r="S884" s="218">
        <v>685.25</v>
      </c>
      <c r="T884" s="218">
        <v>736.40499999999997</v>
      </c>
      <c r="U884" s="218">
        <v>702.75</v>
      </c>
      <c r="V884" s="218">
        <v>717.47500000000002</v>
      </c>
      <c r="W884" s="218">
        <v>752.26350000000002</v>
      </c>
      <c r="X884" s="218">
        <v>822</v>
      </c>
      <c r="Y884" s="218">
        <v>372.19664999999998</v>
      </c>
      <c r="Z884" s="218">
        <v>738.50369999999998</v>
      </c>
      <c r="AA884" s="215"/>
      <c r="AB884" s="216"/>
      <c r="AC884" s="216"/>
      <c r="AD884" s="216"/>
      <c r="AE884" s="216"/>
      <c r="AF884" s="216"/>
      <c r="AG884" s="216"/>
      <c r="AH884" s="216"/>
      <c r="AI884" s="216"/>
      <c r="AJ884" s="216"/>
      <c r="AK884" s="216"/>
      <c r="AL884" s="216"/>
      <c r="AM884" s="216"/>
      <c r="AN884" s="216"/>
      <c r="AO884" s="216"/>
      <c r="AP884" s="216"/>
      <c r="AQ884" s="216"/>
      <c r="AR884" s="216"/>
      <c r="AS884" s="216"/>
      <c r="AT884" s="216"/>
      <c r="AU884" s="216"/>
      <c r="AV884" s="216"/>
      <c r="AW884" s="216"/>
      <c r="AX884" s="216"/>
      <c r="AY884" s="216"/>
      <c r="AZ884" s="216"/>
      <c r="BA884" s="216"/>
      <c r="BB884" s="216"/>
      <c r="BC884" s="216"/>
      <c r="BD884" s="216"/>
      <c r="BE884" s="216"/>
      <c r="BF884" s="216"/>
      <c r="BG884" s="216"/>
      <c r="BH884" s="216"/>
      <c r="BI884" s="216"/>
      <c r="BJ884" s="216"/>
      <c r="BK884" s="216"/>
      <c r="BL884" s="216"/>
      <c r="BM884" s="221"/>
    </row>
    <row r="885" spans="1:65">
      <c r="A885" s="30"/>
      <c r="B885" s="3" t="s">
        <v>274</v>
      </c>
      <c r="C885" s="29"/>
      <c r="D885" s="218">
        <v>15.741259161833268</v>
      </c>
      <c r="E885" s="218">
        <v>49.441076040070158</v>
      </c>
      <c r="F885" s="218">
        <v>4.594419020480367</v>
      </c>
      <c r="G885" s="218">
        <v>5.6348913032994599</v>
      </c>
      <c r="H885" s="218">
        <v>8.2881346916339602</v>
      </c>
      <c r="I885" s="218">
        <v>10.856641592438551</v>
      </c>
      <c r="J885" s="218">
        <v>5.7046180123358798</v>
      </c>
      <c r="K885" s="218">
        <v>12.400268814290547</v>
      </c>
      <c r="L885" s="218">
        <v>52.312203802427085</v>
      </c>
      <c r="M885" s="218">
        <v>11.86029791643813</v>
      </c>
      <c r="N885" s="218">
        <v>13.798550648528272</v>
      </c>
      <c r="O885" s="218">
        <v>2.6393635596484382</v>
      </c>
      <c r="P885" s="218">
        <v>13.576384551891858</v>
      </c>
      <c r="Q885" s="218">
        <v>5.0133488474937327</v>
      </c>
      <c r="R885" s="218">
        <v>21.475567512873788</v>
      </c>
      <c r="S885" s="218">
        <v>4.9543583506511339</v>
      </c>
      <c r="T885" s="218">
        <v>21.635797574082314</v>
      </c>
      <c r="U885" s="218">
        <v>8.0336791073579938</v>
      </c>
      <c r="V885" s="218">
        <v>6.6298315715157372</v>
      </c>
      <c r="W885" s="218">
        <v>13.314300263250779</v>
      </c>
      <c r="X885" s="218">
        <v>21.339322076079796</v>
      </c>
      <c r="Y885" s="218">
        <v>3.152058865355583</v>
      </c>
      <c r="Z885" s="218">
        <v>5.8143965484820432</v>
      </c>
      <c r="AA885" s="215"/>
      <c r="AB885" s="216"/>
      <c r="AC885" s="216"/>
      <c r="AD885" s="216"/>
      <c r="AE885" s="216"/>
      <c r="AF885" s="216"/>
      <c r="AG885" s="216"/>
      <c r="AH885" s="216"/>
      <c r="AI885" s="216"/>
      <c r="AJ885" s="216"/>
      <c r="AK885" s="216"/>
      <c r="AL885" s="216"/>
      <c r="AM885" s="216"/>
      <c r="AN885" s="216"/>
      <c r="AO885" s="216"/>
      <c r="AP885" s="216"/>
      <c r="AQ885" s="216"/>
      <c r="AR885" s="216"/>
      <c r="AS885" s="216"/>
      <c r="AT885" s="216"/>
      <c r="AU885" s="216"/>
      <c r="AV885" s="216"/>
      <c r="AW885" s="216"/>
      <c r="AX885" s="216"/>
      <c r="AY885" s="216"/>
      <c r="AZ885" s="216"/>
      <c r="BA885" s="216"/>
      <c r="BB885" s="216"/>
      <c r="BC885" s="216"/>
      <c r="BD885" s="216"/>
      <c r="BE885" s="216"/>
      <c r="BF885" s="216"/>
      <c r="BG885" s="216"/>
      <c r="BH885" s="216"/>
      <c r="BI885" s="216"/>
      <c r="BJ885" s="216"/>
      <c r="BK885" s="216"/>
      <c r="BL885" s="216"/>
      <c r="BM885" s="221"/>
    </row>
    <row r="886" spans="1:65">
      <c r="A886" s="30"/>
      <c r="B886" s="3" t="s">
        <v>87</v>
      </c>
      <c r="C886" s="29"/>
      <c r="D886" s="13">
        <v>1.9744940809845676E-2</v>
      </c>
      <c r="E886" s="13">
        <v>0.73246038577881711</v>
      </c>
      <c r="F886" s="13">
        <v>6.4648859954329453E-3</v>
      </c>
      <c r="G886" s="13">
        <v>7.3208929495900462E-3</v>
      </c>
      <c r="H886" s="13">
        <v>1.1301000172667367E-2</v>
      </c>
      <c r="I886" s="13">
        <v>1.6342159948477496E-2</v>
      </c>
      <c r="J886" s="13">
        <v>8.2907925767888961E-3</v>
      </c>
      <c r="K886" s="13">
        <v>1.6552082955671475E-2</v>
      </c>
      <c r="L886" s="13">
        <v>6.4252450934403793E-2</v>
      </c>
      <c r="M886" s="13">
        <v>1.6173133522415631E-2</v>
      </c>
      <c r="N886" s="13">
        <v>1.8928053015813816E-2</v>
      </c>
      <c r="O886" s="13">
        <v>3.5333318513613818E-3</v>
      </c>
      <c r="P886" s="13">
        <v>1.8558717833560522E-2</v>
      </c>
      <c r="Q886" s="13">
        <v>8.4444830535252789E-3</v>
      </c>
      <c r="R886" s="13">
        <v>3.0162313922575543E-2</v>
      </c>
      <c r="S886" s="13">
        <v>7.2451558906887342E-3</v>
      </c>
      <c r="T886" s="13">
        <v>2.9484530434993536E-2</v>
      </c>
      <c r="U886" s="13">
        <v>1.142445834379692E-2</v>
      </c>
      <c r="V886" s="13">
        <v>9.2026885648471557E-3</v>
      </c>
      <c r="W886" s="13">
        <v>1.7696467715375308E-2</v>
      </c>
      <c r="X886" s="13">
        <v>2.5923452613176509E-2</v>
      </c>
      <c r="Y886" s="13">
        <v>8.47968035005894E-3</v>
      </c>
      <c r="Z886" s="13">
        <v>7.8631427049976766E-3</v>
      </c>
      <c r="AA886" s="152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275</v>
      </c>
      <c r="C887" s="29"/>
      <c r="D887" s="13">
        <v>9.6008692915714899E-2</v>
      </c>
      <c r="E887" s="13">
        <v>-0.90720295677306328</v>
      </c>
      <c r="F887" s="13">
        <v>-2.2987553818246687E-2</v>
      </c>
      <c r="G887" s="13">
        <v>5.8161246989232751E-2</v>
      </c>
      <c r="H887" s="13">
        <v>8.254768013284286E-3</v>
      </c>
      <c r="I887" s="13">
        <v>-8.669379184550674E-2</v>
      </c>
      <c r="J887" s="13">
        <v>-5.4065893189912284E-2</v>
      </c>
      <c r="K887" s="13">
        <v>2.9932615568100118E-2</v>
      </c>
      <c r="L887" s="13">
        <v>0.11929273126811313</v>
      </c>
      <c r="M887" s="13">
        <v>8.1654078975841315E-3</v>
      </c>
      <c r="N887" s="13">
        <v>2.208066850916568E-3</v>
      </c>
      <c r="O887" s="13">
        <v>2.6940197334658578E-2</v>
      </c>
      <c r="P887" s="13">
        <v>5.6955486034284686E-3</v>
      </c>
      <c r="Q887" s="13">
        <v>-0.18382136375636726</v>
      </c>
      <c r="R887" s="13">
        <v>-2.1163040332163763E-2</v>
      </c>
      <c r="S887" s="13">
        <v>-5.990866998568245E-2</v>
      </c>
      <c r="T887" s="13">
        <v>8.8092589876276328E-3</v>
      </c>
      <c r="U887" s="13">
        <v>-3.3261025226934859E-2</v>
      </c>
      <c r="V887" s="13">
        <v>-9.5828858514493964E-3</v>
      </c>
      <c r="W887" s="13">
        <v>3.4337152758103562E-2</v>
      </c>
      <c r="X887" s="13">
        <v>0.13166567036503807</v>
      </c>
      <c r="Y887" s="13">
        <v>-0.48897140299639641</v>
      </c>
      <c r="Z887" s="13">
        <v>1.6573667789401059E-2</v>
      </c>
      <c r="AA887" s="152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46" t="s">
        <v>276</v>
      </c>
      <c r="C888" s="47"/>
      <c r="D888" s="45">
        <v>2.12</v>
      </c>
      <c r="E888" s="45">
        <v>21.46</v>
      </c>
      <c r="F888" s="45">
        <v>0.67</v>
      </c>
      <c r="G888" s="45">
        <v>1.23</v>
      </c>
      <c r="H888" s="45">
        <v>0.06</v>
      </c>
      <c r="I888" s="45">
        <v>2.17</v>
      </c>
      <c r="J888" s="45">
        <v>1.4</v>
      </c>
      <c r="K888" s="45">
        <v>0.56999999999999995</v>
      </c>
      <c r="L888" s="45">
        <v>2.67</v>
      </c>
      <c r="M888" s="45">
        <v>0.06</v>
      </c>
      <c r="N888" s="45">
        <v>0.08</v>
      </c>
      <c r="O888" s="45">
        <v>0.5</v>
      </c>
      <c r="P888" s="45">
        <v>0</v>
      </c>
      <c r="Q888" s="45">
        <v>4.46</v>
      </c>
      <c r="R888" s="45">
        <v>0.63</v>
      </c>
      <c r="S888" s="45">
        <v>1.54</v>
      </c>
      <c r="T888" s="45">
        <v>7.0000000000000007E-2</v>
      </c>
      <c r="U888" s="45">
        <v>0.92</v>
      </c>
      <c r="V888" s="45">
        <v>0.36</v>
      </c>
      <c r="W888" s="45">
        <v>0.67</v>
      </c>
      <c r="X888" s="45">
        <v>2.96</v>
      </c>
      <c r="Y888" s="45">
        <v>11.63</v>
      </c>
      <c r="Z888" s="45">
        <v>0.26</v>
      </c>
      <c r="AA888" s="152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1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BM889" s="55"/>
    </row>
    <row r="890" spans="1:65" ht="15">
      <c r="B890" s="8" t="s">
        <v>535</v>
      </c>
      <c r="BM890" s="28" t="s">
        <v>67</v>
      </c>
    </row>
    <row r="891" spans="1:65" ht="15">
      <c r="A891" s="25" t="s">
        <v>9</v>
      </c>
      <c r="B891" s="18" t="s">
        <v>111</v>
      </c>
      <c r="C891" s="15" t="s">
        <v>112</v>
      </c>
      <c r="D891" s="16" t="s">
        <v>232</v>
      </c>
      <c r="E891" s="17" t="s">
        <v>232</v>
      </c>
      <c r="F891" s="17" t="s">
        <v>232</v>
      </c>
      <c r="G891" s="17" t="s">
        <v>232</v>
      </c>
      <c r="H891" s="17" t="s">
        <v>232</v>
      </c>
      <c r="I891" s="17" t="s">
        <v>232</v>
      </c>
      <c r="J891" s="17" t="s">
        <v>232</v>
      </c>
      <c r="K891" s="17" t="s">
        <v>232</v>
      </c>
      <c r="L891" s="17" t="s">
        <v>232</v>
      </c>
      <c r="M891" s="17" t="s">
        <v>232</v>
      </c>
      <c r="N891" s="17" t="s">
        <v>232</v>
      </c>
      <c r="O891" s="17" t="s">
        <v>232</v>
      </c>
      <c r="P891" s="17" t="s">
        <v>232</v>
      </c>
      <c r="Q891" s="17" t="s">
        <v>232</v>
      </c>
      <c r="R891" s="17" t="s">
        <v>232</v>
      </c>
      <c r="S891" s="17" t="s">
        <v>232</v>
      </c>
      <c r="T891" s="17" t="s">
        <v>232</v>
      </c>
      <c r="U891" s="17" t="s">
        <v>232</v>
      </c>
      <c r="V891" s="17" t="s">
        <v>232</v>
      </c>
      <c r="W891" s="17" t="s">
        <v>232</v>
      </c>
      <c r="X891" s="17" t="s">
        <v>232</v>
      </c>
      <c r="Y891" s="17" t="s">
        <v>232</v>
      </c>
      <c r="Z891" s="17" t="s">
        <v>232</v>
      </c>
      <c r="AA891" s="17" t="s">
        <v>232</v>
      </c>
      <c r="AB891" s="15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233</v>
      </c>
      <c r="C892" s="9" t="s">
        <v>233</v>
      </c>
      <c r="D892" s="150" t="s">
        <v>235</v>
      </c>
      <c r="E892" s="151" t="s">
        <v>237</v>
      </c>
      <c r="F892" s="151" t="s">
        <v>238</v>
      </c>
      <c r="G892" s="151" t="s">
        <v>239</v>
      </c>
      <c r="H892" s="151" t="s">
        <v>240</v>
      </c>
      <c r="I892" s="151" t="s">
        <v>241</v>
      </c>
      <c r="J892" s="151" t="s">
        <v>242</v>
      </c>
      <c r="K892" s="151" t="s">
        <v>243</v>
      </c>
      <c r="L892" s="151" t="s">
        <v>244</v>
      </c>
      <c r="M892" s="151" t="s">
        <v>245</v>
      </c>
      <c r="N892" s="151" t="s">
        <v>246</v>
      </c>
      <c r="O892" s="151" t="s">
        <v>247</v>
      </c>
      <c r="P892" s="151" t="s">
        <v>248</v>
      </c>
      <c r="Q892" s="151" t="s">
        <v>249</v>
      </c>
      <c r="R892" s="151" t="s">
        <v>250</v>
      </c>
      <c r="S892" s="151" t="s">
        <v>252</v>
      </c>
      <c r="T892" s="151" t="s">
        <v>253</v>
      </c>
      <c r="U892" s="151" t="s">
        <v>254</v>
      </c>
      <c r="V892" s="151" t="s">
        <v>259</v>
      </c>
      <c r="W892" s="151" t="s">
        <v>260</v>
      </c>
      <c r="X892" s="151" t="s">
        <v>279</v>
      </c>
      <c r="Y892" s="151" t="s">
        <v>262</v>
      </c>
      <c r="Z892" s="151" t="s">
        <v>280</v>
      </c>
      <c r="AA892" s="151" t="s">
        <v>264</v>
      </c>
      <c r="AB892" s="15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300</v>
      </c>
      <c r="E893" s="11" t="s">
        <v>300</v>
      </c>
      <c r="F893" s="11" t="s">
        <v>115</v>
      </c>
      <c r="G893" s="11" t="s">
        <v>301</v>
      </c>
      <c r="H893" s="11" t="s">
        <v>115</v>
      </c>
      <c r="I893" s="11" t="s">
        <v>115</v>
      </c>
      <c r="J893" s="11" t="s">
        <v>300</v>
      </c>
      <c r="K893" s="11" t="s">
        <v>115</v>
      </c>
      <c r="L893" s="11" t="s">
        <v>301</v>
      </c>
      <c r="M893" s="11" t="s">
        <v>301</v>
      </c>
      <c r="N893" s="11" t="s">
        <v>301</v>
      </c>
      <c r="O893" s="11" t="s">
        <v>301</v>
      </c>
      <c r="P893" s="11" t="s">
        <v>301</v>
      </c>
      <c r="Q893" s="11" t="s">
        <v>300</v>
      </c>
      <c r="R893" s="11" t="s">
        <v>115</v>
      </c>
      <c r="S893" s="11" t="s">
        <v>301</v>
      </c>
      <c r="T893" s="11" t="s">
        <v>300</v>
      </c>
      <c r="U893" s="11" t="s">
        <v>300</v>
      </c>
      <c r="V893" s="11" t="s">
        <v>300</v>
      </c>
      <c r="W893" s="11" t="s">
        <v>301</v>
      </c>
      <c r="X893" s="11" t="s">
        <v>301</v>
      </c>
      <c r="Y893" s="11" t="s">
        <v>115</v>
      </c>
      <c r="Z893" s="11" t="s">
        <v>115</v>
      </c>
      <c r="AA893" s="11" t="s">
        <v>300</v>
      </c>
      <c r="AB893" s="15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/>
      <c r="C894" s="9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152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2</v>
      </c>
    </row>
    <row r="895" spans="1:65">
      <c r="A895" s="30"/>
      <c r="B895" s="18">
        <v>1</v>
      </c>
      <c r="C895" s="14">
        <v>1</v>
      </c>
      <c r="D895" s="223">
        <v>14.2</v>
      </c>
      <c r="E895" s="223">
        <v>13.179451350207</v>
      </c>
      <c r="F895" s="223">
        <v>15</v>
      </c>
      <c r="G895" s="223">
        <v>13</v>
      </c>
      <c r="H895" s="230">
        <v>12.424666666666667</v>
      </c>
      <c r="I895" s="223">
        <v>14</v>
      </c>
      <c r="J895" s="230">
        <v>10.4</v>
      </c>
      <c r="K895" s="223">
        <v>14</v>
      </c>
      <c r="L895" s="231">
        <v>14.3</v>
      </c>
      <c r="M895" s="223">
        <v>14.3</v>
      </c>
      <c r="N895" s="223">
        <v>15.2</v>
      </c>
      <c r="O895" s="223">
        <v>14.9</v>
      </c>
      <c r="P895" s="223">
        <v>14.9</v>
      </c>
      <c r="Q895" s="223">
        <v>13.3</v>
      </c>
      <c r="R895" s="223">
        <v>14.158148166666665</v>
      </c>
      <c r="S895" s="223">
        <v>13.5</v>
      </c>
      <c r="T895" s="223">
        <v>11.64</v>
      </c>
      <c r="U895" s="223">
        <v>14.9</v>
      </c>
      <c r="V895" s="223">
        <v>14.4</v>
      </c>
      <c r="W895" s="223">
        <v>12.9</v>
      </c>
      <c r="X895" s="223">
        <v>14.4</v>
      </c>
      <c r="Y895" s="223">
        <v>14.332500000000001</v>
      </c>
      <c r="Z895" s="223">
        <v>14.827299999999999</v>
      </c>
      <c r="AA895" s="230">
        <v>10.117050000000001</v>
      </c>
      <c r="AB895" s="224"/>
      <c r="AC895" s="225"/>
      <c r="AD895" s="225"/>
      <c r="AE895" s="225"/>
      <c r="AF895" s="225"/>
      <c r="AG895" s="225"/>
      <c r="AH895" s="225"/>
      <c r="AI895" s="225"/>
      <c r="AJ895" s="225"/>
      <c r="AK895" s="225"/>
      <c r="AL895" s="225"/>
      <c r="AM895" s="225"/>
      <c r="AN895" s="225"/>
      <c r="AO895" s="225"/>
      <c r="AP895" s="225"/>
      <c r="AQ895" s="225"/>
      <c r="AR895" s="225"/>
      <c r="AS895" s="225"/>
      <c r="AT895" s="225"/>
      <c r="AU895" s="225"/>
      <c r="AV895" s="225"/>
      <c r="AW895" s="225"/>
      <c r="AX895" s="225"/>
      <c r="AY895" s="225"/>
      <c r="AZ895" s="225"/>
      <c r="BA895" s="225"/>
      <c r="BB895" s="225"/>
      <c r="BC895" s="225"/>
      <c r="BD895" s="225"/>
      <c r="BE895" s="225"/>
      <c r="BF895" s="225"/>
      <c r="BG895" s="225"/>
      <c r="BH895" s="225"/>
      <c r="BI895" s="225"/>
      <c r="BJ895" s="225"/>
      <c r="BK895" s="225"/>
      <c r="BL895" s="225"/>
      <c r="BM895" s="226">
        <v>1</v>
      </c>
    </row>
    <row r="896" spans="1:65">
      <c r="A896" s="30"/>
      <c r="B896" s="19">
        <v>1</v>
      </c>
      <c r="C896" s="9">
        <v>2</v>
      </c>
      <c r="D896" s="227">
        <v>14.7</v>
      </c>
      <c r="E896" s="227">
        <v>12.825418310414699</v>
      </c>
      <c r="F896" s="227">
        <v>16</v>
      </c>
      <c r="G896" s="227">
        <v>12</v>
      </c>
      <c r="H896" s="232">
        <v>10.446</v>
      </c>
      <c r="I896" s="227">
        <v>15</v>
      </c>
      <c r="J896" s="232">
        <v>10.4</v>
      </c>
      <c r="K896" s="227">
        <v>14</v>
      </c>
      <c r="L896" s="227">
        <v>13.3</v>
      </c>
      <c r="M896" s="227">
        <v>14.9</v>
      </c>
      <c r="N896" s="227">
        <v>15.1</v>
      </c>
      <c r="O896" s="227">
        <v>14</v>
      </c>
      <c r="P896" s="227">
        <v>14.9</v>
      </c>
      <c r="Q896" s="227">
        <v>13.3</v>
      </c>
      <c r="R896" s="227">
        <v>14.159931995326914</v>
      </c>
      <c r="S896" s="227">
        <v>13.5</v>
      </c>
      <c r="T896" s="227">
        <v>11.84</v>
      </c>
      <c r="U896" s="227">
        <v>14.5</v>
      </c>
      <c r="V896" s="227">
        <v>14.1</v>
      </c>
      <c r="W896" s="227">
        <v>12.1</v>
      </c>
      <c r="X896" s="227">
        <v>13.9</v>
      </c>
      <c r="Y896" s="227">
        <v>14.647499999999999</v>
      </c>
      <c r="Z896" s="227">
        <v>14.827299999999999</v>
      </c>
      <c r="AA896" s="232">
        <v>10.452389999999999</v>
      </c>
      <c r="AB896" s="224"/>
      <c r="AC896" s="225"/>
      <c r="AD896" s="225"/>
      <c r="AE896" s="225"/>
      <c r="AF896" s="225"/>
      <c r="AG896" s="225"/>
      <c r="AH896" s="225"/>
      <c r="AI896" s="225"/>
      <c r="AJ896" s="225"/>
      <c r="AK896" s="225"/>
      <c r="AL896" s="225"/>
      <c r="AM896" s="225"/>
      <c r="AN896" s="225"/>
      <c r="AO896" s="225"/>
      <c r="AP896" s="225"/>
      <c r="AQ896" s="225"/>
      <c r="AR896" s="225"/>
      <c r="AS896" s="225"/>
      <c r="AT896" s="225"/>
      <c r="AU896" s="225"/>
      <c r="AV896" s="225"/>
      <c r="AW896" s="225"/>
      <c r="AX896" s="225"/>
      <c r="AY896" s="225"/>
      <c r="AZ896" s="225"/>
      <c r="BA896" s="225"/>
      <c r="BB896" s="225"/>
      <c r="BC896" s="225"/>
      <c r="BD896" s="225"/>
      <c r="BE896" s="225"/>
      <c r="BF896" s="225"/>
      <c r="BG896" s="225"/>
      <c r="BH896" s="225"/>
      <c r="BI896" s="225"/>
      <c r="BJ896" s="225"/>
      <c r="BK896" s="225"/>
      <c r="BL896" s="225"/>
      <c r="BM896" s="226">
        <v>40</v>
      </c>
    </row>
    <row r="897" spans="1:65">
      <c r="A897" s="30"/>
      <c r="B897" s="19">
        <v>1</v>
      </c>
      <c r="C897" s="9">
        <v>3</v>
      </c>
      <c r="D897" s="227">
        <v>14.3</v>
      </c>
      <c r="E897" s="227">
        <v>12.756595231873758</v>
      </c>
      <c r="F897" s="227">
        <v>15</v>
      </c>
      <c r="G897" s="233">
        <v>10</v>
      </c>
      <c r="H897" s="232">
        <v>12.171999999999999</v>
      </c>
      <c r="I897" s="227">
        <v>14</v>
      </c>
      <c r="J897" s="232">
        <v>11.6</v>
      </c>
      <c r="K897" s="227">
        <v>14</v>
      </c>
      <c r="L897" s="227">
        <v>13.3</v>
      </c>
      <c r="M897" s="227">
        <v>14.8</v>
      </c>
      <c r="N897" s="227">
        <v>15</v>
      </c>
      <c r="O897" s="227">
        <v>14.7</v>
      </c>
      <c r="P897" s="227">
        <v>14.7</v>
      </c>
      <c r="Q897" s="227">
        <v>13.7</v>
      </c>
      <c r="R897" s="227">
        <v>14.129983998567878</v>
      </c>
      <c r="S897" s="227">
        <v>13.4</v>
      </c>
      <c r="T897" s="227">
        <v>12.19</v>
      </c>
      <c r="U897" s="227">
        <v>13.7</v>
      </c>
      <c r="V897" s="227">
        <v>14.6</v>
      </c>
      <c r="W897" s="227">
        <v>12.2</v>
      </c>
      <c r="X897" s="227">
        <v>14.6</v>
      </c>
      <c r="Y897" s="227">
        <v>14.301</v>
      </c>
      <c r="Z897" s="227">
        <v>14.484500000000001</v>
      </c>
      <c r="AA897" s="232">
        <v>10.568680000000001</v>
      </c>
      <c r="AB897" s="224"/>
      <c r="AC897" s="225"/>
      <c r="AD897" s="225"/>
      <c r="AE897" s="225"/>
      <c r="AF897" s="225"/>
      <c r="AG897" s="225"/>
      <c r="AH897" s="225"/>
      <c r="AI897" s="225"/>
      <c r="AJ897" s="225"/>
      <c r="AK897" s="225"/>
      <c r="AL897" s="225"/>
      <c r="AM897" s="225"/>
      <c r="AN897" s="225"/>
      <c r="AO897" s="225"/>
      <c r="AP897" s="225"/>
      <c r="AQ897" s="225"/>
      <c r="AR897" s="225"/>
      <c r="AS897" s="225"/>
      <c r="AT897" s="225"/>
      <c r="AU897" s="225"/>
      <c r="AV897" s="225"/>
      <c r="AW897" s="225"/>
      <c r="AX897" s="225"/>
      <c r="AY897" s="225"/>
      <c r="AZ897" s="225"/>
      <c r="BA897" s="225"/>
      <c r="BB897" s="225"/>
      <c r="BC897" s="225"/>
      <c r="BD897" s="225"/>
      <c r="BE897" s="225"/>
      <c r="BF897" s="225"/>
      <c r="BG897" s="225"/>
      <c r="BH897" s="225"/>
      <c r="BI897" s="225"/>
      <c r="BJ897" s="225"/>
      <c r="BK897" s="225"/>
      <c r="BL897" s="225"/>
      <c r="BM897" s="226">
        <v>16</v>
      </c>
    </row>
    <row r="898" spans="1:65">
      <c r="A898" s="30"/>
      <c r="B898" s="19">
        <v>1</v>
      </c>
      <c r="C898" s="9">
        <v>4</v>
      </c>
      <c r="D898" s="227">
        <v>14</v>
      </c>
      <c r="E898" s="227">
        <v>12.7855536381365</v>
      </c>
      <c r="F898" s="227">
        <v>16</v>
      </c>
      <c r="G898" s="227">
        <v>13</v>
      </c>
      <c r="H898" s="232">
        <v>10.851333333333331</v>
      </c>
      <c r="I898" s="227">
        <v>15</v>
      </c>
      <c r="J898" s="232">
        <v>11.7</v>
      </c>
      <c r="K898" s="227">
        <v>14</v>
      </c>
      <c r="L898" s="227">
        <v>13.1</v>
      </c>
      <c r="M898" s="227">
        <v>14.6</v>
      </c>
      <c r="N898" s="233">
        <v>15.8</v>
      </c>
      <c r="O898" s="227">
        <v>14</v>
      </c>
      <c r="P898" s="227">
        <v>14.6</v>
      </c>
      <c r="Q898" s="227">
        <v>13.5</v>
      </c>
      <c r="R898" s="227">
        <v>14.386247835710996</v>
      </c>
      <c r="S898" s="227">
        <v>13.7</v>
      </c>
      <c r="T898" s="227">
        <v>11.98</v>
      </c>
      <c r="U898" s="227">
        <v>14.4</v>
      </c>
      <c r="V898" s="227">
        <v>14.5</v>
      </c>
      <c r="W898" s="227">
        <v>13.1</v>
      </c>
      <c r="X898" s="227">
        <v>14.6</v>
      </c>
      <c r="Y898" s="227">
        <v>14.521500000000001</v>
      </c>
      <c r="Z898" s="227">
        <v>14.770200000000001</v>
      </c>
      <c r="AA898" s="232">
        <v>10.845800000000001</v>
      </c>
      <c r="AB898" s="224"/>
      <c r="AC898" s="225"/>
      <c r="AD898" s="225"/>
      <c r="AE898" s="225"/>
      <c r="AF898" s="225"/>
      <c r="AG898" s="225"/>
      <c r="AH898" s="225"/>
      <c r="AI898" s="225"/>
      <c r="AJ898" s="225"/>
      <c r="AK898" s="225"/>
      <c r="AL898" s="225"/>
      <c r="AM898" s="225"/>
      <c r="AN898" s="225"/>
      <c r="AO898" s="225"/>
      <c r="AP898" s="225"/>
      <c r="AQ898" s="225"/>
      <c r="AR898" s="225"/>
      <c r="AS898" s="225"/>
      <c r="AT898" s="225"/>
      <c r="AU898" s="225"/>
      <c r="AV898" s="225"/>
      <c r="AW898" s="225"/>
      <c r="AX898" s="225"/>
      <c r="AY898" s="225"/>
      <c r="AZ898" s="225"/>
      <c r="BA898" s="225"/>
      <c r="BB898" s="225"/>
      <c r="BC898" s="225"/>
      <c r="BD898" s="225"/>
      <c r="BE898" s="225"/>
      <c r="BF898" s="225"/>
      <c r="BG898" s="225"/>
      <c r="BH898" s="225"/>
      <c r="BI898" s="225"/>
      <c r="BJ898" s="225"/>
      <c r="BK898" s="225"/>
      <c r="BL898" s="225"/>
      <c r="BM898" s="226">
        <v>14.02265391804743</v>
      </c>
    </row>
    <row r="899" spans="1:65">
      <c r="A899" s="30"/>
      <c r="B899" s="19">
        <v>1</v>
      </c>
      <c r="C899" s="9">
        <v>5</v>
      </c>
      <c r="D899" s="227">
        <v>14.6</v>
      </c>
      <c r="E899" s="227">
        <v>13.059404646629392</v>
      </c>
      <c r="F899" s="227">
        <v>16</v>
      </c>
      <c r="G899" s="227">
        <v>14</v>
      </c>
      <c r="H899" s="232">
        <v>11.741999999999999</v>
      </c>
      <c r="I899" s="227">
        <v>14</v>
      </c>
      <c r="J899" s="232">
        <v>11.8</v>
      </c>
      <c r="K899" s="227">
        <v>14</v>
      </c>
      <c r="L899" s="227">
        <v>13.3</v>
      </c>
      <c r="M899" s="227">
        <v>14.7</v>
      </c>
      <c r="N899" s="227">
        <v>15.400000000000002</v>
      </c>
      <c r="O899" s="227">
        <v>14.2</v>
      </c>
      <c r="P899" s="227">
        <v>14.9</v>
      </c>
      <c r="Q899" s="227">
        <v>13.4</v>
      </c>
      <c r="R899" s="227">
        <v>13.968563034326268</v>
      </c>
      <c r="S899" s="227">
        <v>13.6</v>
      </c>
      <c r="T899" s="227">
        <v>12.38</v>
      </c>
      <c r="U899" s="227">
        <v>14.3</v>
      </c>
      <c r="V899" s="227">
        <v>14.1</v>
      </c>
      <c r="W899" s="227">
        <v>11.6</v>
      </c>
      <c r="X899" s="227">
        <v>14.4</v>
      </c>
      <c r="Y899" s="227">
        <v>14.490000000000002</v>
      </c>
      <c r="Z899" s="227">
        <v>14.884499999999999</v>
      </c>
      <c r="AA899" s="232">
        <v>10.935129999999999</v>
      </c>
      <c r="AB899" s="224"/>
      <c r="AC899" s="225"/>
      <c r="AD899" s="225"/>
      <c r="AE899" s="225"/>
      <c r="AF899" s="225"/>
      <c r="AG899" s="225"/>
      <c r="AH899" s="225"/>
      <c r="AI899" s="225"/>
      <c r="AJ899" s="225"/>
      <c r="AK899" s="225"/>
      <c r="AL899" s="225"/>
      <c r="AM899" s="225"/>
      <c r="AN899" s="225"/>
      <c r="AO899" s="225"/>
      <c r="AP899" s="225"/>
      <c r="AQ899" s="225"/>
      <c r="AR899" s="225"/>
      <c r="AS899" s="225"/>
      <c r="AT899" s="225"/>
      <c r="AU899" s="225"/>
      <c r="AV899" s="225"/>
      <c r="AW899" s="225"/>
      <c r="AX899" s="225"/>
      <c r="AY899" s="225"/>
      <c r="AZ899" s="225"/>
      <c r="BA899" s="225"/>
      <c r="BB899" s="225"/>
      <c r="BC899" s="225"/>
      <c r="BD899" s="225"/>
      <c r="BE899" s="225"/>
      <c r="BF899" s="225"/>
      <c r="BG899" s="225"/>
      <c r="BH899" s="225"/>
      <c r="BI899" s="225"/>
      <c r="BJ899" s="225"/>
      <c r="BK899" s="225"/>
      <c r="BL899" s="225"/>
      <c r="BM899" s="226">
        <v>55</v>
      </c>
    </row>
    <row r="900" spans="1:65">
      <c r="A900" s="30"/>
      <c r="B900" s="19">
        <v>1</v>
      </c>
      <c r="C900" s="9">
        <v>6</v>
      </c>
      <c r="D900" s="227">
        <v>14.5</v>
      </c>
      <c r="E900" s="227">
        <v>12.8247339379182</v>
      </c>
      <c r="F900" s="227">
        <v>16</v>
      </c>
      <c r="G900" s="227">
        <v>13</v>
      </c>
      <c r="H900" s="232">
        <v>9.516</v>
      </c>
      <c r="I900" s="227">
        <v>14</v>
      </c>
      <c r="J900" s="232">
        <v>11</v>
      </c>
      <c r="K900" s="227">
        <v>14</v>
      </c>
      <c r="L900" s="227">
        <v>13.4</v>
      </c>
      <c r="M900" s="227">
        <v>15</v>
      </c>
      <c r="N900" s="227">
        <v>15.1</v>
      </c>
      <c r="O900" s="227">
        <v>13.8</v>
      </c>
      <c r="P900" s="227">
        <v>14.7</v>
      </c>
      <c r="Q900" s="233">
        <v>12.3</v>
      </c>
      <c r="R900" s="227">
        <v>13.892961528197501</v>
      </c>
      <c r="S900" s="227">
        <v>13.5</v>
      </c>
      <c r="T900" s="227">
        <v>12.11</v>
      </c>
      <c r="U900" s="227">
        <v>13.8</v>
      </c>
      <c r="V900" s="227">
        <v>15</v>
      </c>
      <c r="W900" s="227">
        <v>13.1</v>
      </c>
      <c r="X900" s="227">
        <v>14.9</v>
      </c>
      <c r="Y900" s="227">
        <v>14.4795</v>
      </c>
      <c r="Z900" s="227">
        <v>14.541600000000001</v>
      </c>
      <c r="AA900" s="232">
        <v>10.69966</v>
      </c>
      <c r="AB900" s="224"/>
      <c r="AC900" s="225"/>
      <c r="AD900" s="225"/>
      <c r="AE900" s="225"/>
      <c r="AF900" s="225"/>
      <c r="AG900" s="225"/>
      <c r="AH900" s="225"/>
      <c r="AI900" s="225"/>
      <c r="AJ900" s="225"/>
      <c r="AK900" s="225"/>
      <c r="AL900" s="225"/>
      <c r="AM900" s="225"/>
      <c r="AN900" s="225"/>
      <c r="AO900" s="225"/>
      <c r="AP900" s="225"/>
      <c r="AQ900" s="225"/>
      <c r="AR900" s="225"/>
      <c r="AS900" s="225"/>
      <c r="AT900" s="225"/>
      <c r="AU900" s="225"/>
      <c r="AV900" s="225"/>
      <c r="AW900" s="225"/>
      <c r="AX900" s="225"/>
      <c r="AY900" s="225"/>
      <c r="AZ900" s="225"/>
      <c r="BA900" s="225"/>
      <c r="BB900" s="225"/>
      <c r="BC900" s="225"/>
      <c r="BD900" s="225"/>
      <c r="BE900" s="225"/>
      <c r="BF900" s="225"/>
      <c r="BG900" s="225"/>
      <c r="BH900" s="225"/>
      <c r="BI900" s="225"/>
      <c r="BJ900" s="225"/>
      <c r="BK900" s="225"/>
      <c r="BL900" s="225"/>
      <c r="BM900" s="228"/>
    </row>
    <row r="901" spans="1:65">
      <c r="A901" s="30"/>
      <c r="B901" s="20" t="s">
        <v>272</v>
      </c>
      <c r="C901" s="12"/>
      <c r="D901" s="229">
        <v>14.383333333333333</v>
      </c>
      <c r="E901" s="229">
        <v>12.905192852529924</v>
      </c>
      <c r="F901" s="229">
        <v>15.666666666666666</v>
      </c>
      <c r="G901" s="229">
        <v>12.5</v>
      </c>
      <c r="H901" s="229">
        <v>11.191999999999998</v>
      </c>
      <c r="I901" s="229">
        <v>14.333333333333334</v>
      </c>
      <c r="J901" s="229">
        <v>11.149999999999999</v>
      </c>
      <c r="K901" s="229">
        <v>14</v>
      </c>
      <c r="L901" s="229">
        <v>13.450000000000003</v>
      </c>
      <c r="M901" s="229">
        <v>14.716666666666667</v>
      </c>
      <c r="N901" s="229">
        <v>15.266666666666666</v>
      </c>
      <c r="O901" s="229">
        <v>14.266666666666666</v>
      </c>
      <c r="P901" s="229">
        <v>14.783333333333333</v>
      </c>
      <c r="Q901" s="229">
        <v>13.25</v>
      </c>
      <c r="R901" s="229">
        <v>14.115972759799371</v>
      </c>
      <c r="S901" s="229">
        <v>13.533333333333331</v>
      </c>
      <c r="T901" s="229">
        <v>12.023333333333335</v>
      </c>
      <c r="U901" s="229">
        <v>14.266666666666666</v>
      </c>
      <c r="V901" s="229">
        <v>14.450000000000001</v>
      </c>
      <c r="W901" s="229">
        <v>12.5</v>
      </c>
      <c r="X901" s="229">
        <v>14.466666666666669</v>
      </c>
      <c r="Y901" s="229">
        <v>14.462000000000002</v>
      </c>
      <c r="Z901" s="229">
        <v>14.722566666666667</v>
      </c>
      <c r="AA901" s="229">
        <v>10.603118333333333</v>
      </c>
      <c r="AB901" s="224"/>
      <c r="AC901" s="225"/>
      <c r="AD901" s="225"/>
      <c r="AE901" s="225"/>
      <c r="AF901" s="225"/>
      <c r="AG901" s="225"/>
      <c r="AH901" s="225"/>
      <c r="AI901" s="225"/>
      <c r="AJ901" s="225"/>
      <c r="AK901" s="225"/>
      <c r="AL901" s="225"/>
      <c r="AM901" s="225"/>
      <c r="AN901" s="225"/>
      <c r="AO901" s="225"/>
      <c r="AP901" s="225"/>
      <c r="AQ901" s="225"/>
      <c r="AR901" s="225"/>
      <c r="AS901" s="225"/>
      <c r="AT901" s="225"/>
      <c r="AU901" s="225"/>
      <c r="AV901" s="225"/>
      <c r="AW901" s="225"/>
      <c r="AX901" s="225"/>
      <c r="AY901" s="225"/>
      <c r="AZ901" s="225"/>
      <c r="BA901" s="225"/>
      <c r="BB901" s="225"/>
      <c r="BC901" s="225"/>
      <c r="BD901" s="225"/>
      <c r="BE901" s="225"/>
      <c r="BF901" s="225"/>
      <c r="BG901" s="225"/>
      <c r="BH901" s="225"/>
      <c r="BI901" s="225"/>
      <c r="BJ901" s="225"/>
      <c r="BK901" s="225"/>
      <c r="BL901" s="225"/>
      <c r="BM901" s="228"/>
    </row>
    <row r="902" spans="1:65">
      <c r="A902" s="30"/>
      <c r="B902" s="3" t="s">
        <v>273</v>
      </c>
      <c r="C902" s="29"/>
      <c r="D902" s="227">
        <v>14.4</v>
      </c>
      <c r="E902" s="227">
        <v>12.825076124166451</v>
      </c>
      <c r="F902" s="227">
        <v>16</v>
      </c>
      <c r="G902" s="227">
        <v>13</v>
      </c>
      <c r="H902" s="227">
        <v>11.296666666666665</v>
      </c>
      <c r="I902" s="227">
        <v>14</v>
      </c>
      <c r="J902" s="227">
        <v>11.3</v>
      </c>
      <c r="K902" s="227">
        <v>14</v>
      </c>
      <c r="L902" s="227">
        <v>13.3</v>
      </c>
      <c r="M902" s="227">
        <v>14.75</v>
      </c>
      <c r="N902" s="227">
        <v>15.149999999999999</v>
      </c>
      <c r="O902" s="227">
        <v>14.1</v>
      </c>
      <c r="P902" s="227">
        <v>14.8</v>
      </c>
      <c r="Q902" s="227">
        <v>13.350000000000001</v>
      </c>
      <c r="R902" s="227">
        <v>14.144066082617272</v>
      </c>
      <c r="S902" s="227">
        <v>13.5</v>
      </c>
      <c r="T902" s="227">
        <v>12.045</v>
      </c>
      <c r="U902" s="227">
        <v>14.350000000000001</v>
      </c>
      <c r="V902" s="227">
        <v>14.45</v>
      </c>
      <c r="W902" s="227">
        <v>12.55</v>
      </c>
      <c r="X902" s="227">
        <v>14.5</v>
      </c>
      <c r="Y902" s="227">
        <v>14.484750000000002</v>
      </c>
      <c r="Z902" s="227">
        <v>14.79875</v>
      </c>
      <c r="AA902" s="227">
        <v>10.634170000000001</v>
      </c>
      <c r="AB902" s="224"/>
      <c r="AC902" s="225"/>
      <c r="AD902" s="225"/>
      <c r="AE902" s="225"/>
      <c r="AF902" s="225"/>
      <c r="AG902" s="225"/>
      <c r="AH902" s="225"/>
      <c r="AI902" s="225"/>
      <c r="AJ902" s="225"/>
      <c r="AK902" s="225"/>
      <c r="AL902" s="225"/>
      <c r="AM902" s="225"/>
      <c r="AN902" s="225"/>
      <c r="AO902" s="225"/>
      <c r="AP902" s="225"/>
      <c r="AQ902" s="225"/>
      <c r="AR902" s="225"/>
      <c r="AS902" s="225"/>
      <c r="AT902" s="225"/>
      <c r="AU902" s="225"/>
      <c r="AV902" s="225"/>
      <c r="AW902" s="225"/>
      <c r="AX902" s="225"/>
      <c r="AY902" s="225"/>
      <c r="AZ902" s="225"/>
      <c r="BA902" s="225"/>
      <c r="BB902" s="225"/>
      <c r="BC902" s="225"/>
      <c r="BD902" s="225"/>
      <c r="BE902" s="225"/>
      <c r="BF902" s="225"/>
      <c r="BG902" s="225"/>
      <c r="BH902" s="225"/>
      <c r="BI902" s="225"/>
      <c r="BJ902" s="225"/>
      <c r="BK902" s="225"/>
      <c r="BL902" s="225"/>
      <c r="BM902" s="228"/>
    </row>
    <row r="903" spans="1:65">
      <c r="A903" s="30"/>
      <c r="B903" s="3" t="s">
        <v>274</v>
      </c>
      <c r="C903" s="29"/>
      <c r="D903" s="24">
        <v>0.26394443859772188</v>
      </c>
      <c r="E903" s="24">
        <v>0.17218095712534712</v>
      </c>
      <c r="F903" s="24">
        <v>0.51639777949432231</v>
      </c>
      <c r="G903" s="24">
        <v>1.3784048752090221</v>
      </c>
      <c r="H903" s="24">
        <v>1.1192777036007542</v>
      </c>
      <c r="I903" s="24">
        <v>0.51639777949432231</v>
      </c>
      <c r="J903" s="24">
        <v>0.64420493633625608</v>
      </c>
      <c r="K903" s="24">
        <v>0</v>
      </c>
      <c r="L903" s="24">
        <v>0.42778499272414894</v>
      </c>
      <c r="M903" s="24">
        <v>0.2483277404291889</v>
      </c>
      <c r="N903" s="24">
        <v>0.29439202887759547</v>
      </c>
      <c r="O903" s="24">
        <v>0.43665394383500816</v>
      </c>
      <c r="P903" s="24">
        <v>0.13291601358251304</v>
      </c>
      <c r="Q903" s="24">
        <v>0.48887626246321231</v>
      </c>
      <c r="R903" s="24">
        <v>0.17229030581439528</v>
      </c>
      <c r="S903" s="24">
        <v>0.10327955589886409</v>
      </c>
      <c r="T903" s="24">
        <v>0.26265312993883516</v>
      </c>
      <c r="U903" s="24">
        <v>0.45018514709691038</v>
      </c>
      <c r="V903" s="24">
        <v>0.33911649915626352</v>
      </c>
      <c r="W903" s="24">
        <v>0.62289646009589761</v>
      </c>
      <c r="X903" s="24">
        <v>0.33266599866332386</v>
      </c>
      <c r="Y903" s="24">
        <v>0.12785304063650543</v>
      </c>
      <c r="Z903" s="24">
        <v>0.1672448225406887</v>
      </c>
      <c r="AA903" s="24">
        <v>0.29618031179784127</v>
      </c>
      <c r="AB903" s="152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87</v>
      </c>
      <c r="C904" s="29"/>
      <c r="D904" s="13">
        <v>1.8350714155113919E-2</v>
      </c>
      <c r="E904" s="13">
        <v>1.334199024322158E-2</v>
      </c>
      <c r="F904" s="13">
        <v>3.2961560393254617E-2</v>
      </c>
      <c r="G904" s="13">
        <v>0.11027239001672177</v>
      </c>
      <c r="H904" s="13">
        <v>0.10000694278062494</v>
      </c>
      <c r="I904" s="13">
        <v>3.6027752057743417E-2</v>
      </c>
      <c r="J904" s="13">
        <v>5.7776227474103693E-2</v>
      </c>
      <c r="K904" s="13">
        <v>0</v>
      </c>
      <c r="L904" s="13">
        <v>3.180557566722296E-2</v>
      </c>
      <c r="M904" s="13">
        <v>1.6873912146943754E-2</v>
      </c>
      <c r="N904" s="13">
        <v>1.9283320668838134E-2</v>
      </c>
      <c r="O904" s="13">
        <v>3.0606584848248238E-2</v>
      </c>
      <c r="P904" s="13">
        <v>8.9909366572162152E-3</v>
      </c>
      <c r="Q904" s="13">
        <v>3.6896321695336777E-2</v>
      </c>
      <c r="R904" s="13">
        <v>1.2205344169057749E-2</v>
      </c>
      <c r="S904" s="13">
        <v>7.6314942782411896E-3</v>
      </c>
      <c r="T904" s="13">
        <v>2.1845283887344202E-2</v>
      </c>
      <c r="U904" s="13">
        <v>3.1555033675017087E-2</v>
      </c>
      <c r="V904" s="13">
        <v>2.3468269837803701E-2</v>
      </c>
      <c r="W904" s="13">
        <v>4.9831716807671809E-2</v>
      </c>
      <c r="X904" s="13">
        <v>2.2995345529722846E-2</v>
      </c>
      <c r="Y904" s="13">
        <v>8.8406195987073312E-3</v>
      </c>
      <c r="Z904" s="13">
        <v>1.135975990649425E-2</v>
      </c>
      <c r="AA904" s="13">
        <v>2.7933321357617086E-2</v>
      </c>
      <c r="AB904" s="152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275</v>
      </c>
      <c r="C905" s="29"/>
      <c r="D905" s="13">
        <v>2.5721194960228067E-2</v>
      </c>
      <c r="E905" s="13">
        <v>-7.9689698686730925E-2</v>
      </c>
      <c r="F905" s="13">
        <v>0.11723977203083935</v>
      </c>
      <c r="G905" s="13">
        <v>-0.10858528827326652</v>
      </c>
      <c r="H905" s="13">
        <v>-0.20186292370835202</v>
      </c>
      <c r="I905" s="13">
        <v>2.2155536113321217E-2</v>
      </c>
      <c r="J905" s="13">
        <v>-0.20485807713975379</v>
      </c>
      <c r="K905" s="13">
        <v>-1.6155228660584831E-3</v>
      </c>
      <c r="L905" s="13">
        <v>-4.0837770182034494E-2</v>
      </c>
      <c r="M905" s="13">
        <v>4.9492253939607656E-2</v>
      </c>
      <c r="N905" s="13">
        <v>8.8714501255583889E-2</v>
      </c>
      <c r="O905" s="13">
        <v>1.7401324317445122E-2</v>
      </c>
      <c r="P905" s="13">
        <v>5.4246465735483529E-2</v>
      </c>
      <c r="Q905" s="13">
        <v>-5.5100405569662447E-2</v>
      </c>
      <c r="R905" s="13">
        <v>6.6548630735183689E-3</v>
      </c>
      <c r="S905" s="13">
        <v>-3.4895005437190041E-2</v>
      </c>
      <c r="T905" s="13">
        <v>-0.14257790261377912</v>
      </c>
      <c r="U905" s="13">
        <v>1.7401324317445122E-2</v>
      </c>
      <c r="V905" s="13">
        <v>3.047540675610394E-2</v>
      </c>
      <c r="W905" s="13">
        <v>-0.10858528827326652</v>
      </c>
      <c r="X905" s="13">
        <v>3.1663959705072964E-2</v>
      </c>
      <c r="Y905" s="13">
        <v>3.1331164879361717E-2</v>
      </c>
      <c r="Z905" s="13">
        <v>4.9913001683542735E-2</v>
      </c>
      <c r="AA905" s="13">
        <v>-0.24385794619897794</v>
      </c>
      <c r="AB905" s="152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276</v>
      </c>
      <c r="C906" s="47"/>
      <c r="D906" s="45">
        <v>0.21</v>
      </c>
      <c r="E906" s="45">
        <v>1.39</v>
      </c>
      <c r="F906" s="45">
        <v>1.59</v>
      </c>
      <c r="G906" s="45">
        <v>1.82</v>
      </c>
      <c r="H906" s="45">
        <v>3.24</v>
      </c>
      <c r="I906" s="45">
        <v>0.15</v>
      </c>
      <c r="J906" s="45">
        <v>3.28</v>
      </c>
      <c r="K906" s="45">
        <v>0.21</v>
      </c>
      <c r="L906" s="45">
        <v>0.8</v>
      </c>
      <c r="M906" s="45">
        <v>0.56999999999999995</v>
      </c>
      <c r="N906" s="45">
        <v>1.1599999999999999</v>
      </c>
      <c r="O906" s="45">
        <v>0.08</v>
      </c>
      <c r="P906" s="45">
        <v>0.64</v>
      </c>
      <c r="Q906" s="45">
        <v>1.02</v>
      </c>
      <c r="R906" s="45">
        <v>0.08</v>
      </c>
      <c r="S906" s="45">
        <v>0.71</v>
      </c>
      <c r="T906" s="45">
        <v>2.34</v>
      </c>
      <c r="U906" s="45">
        <v>0.08</v>
      </c>
      <c r="V906" s="45">
        <v>0.28000000000000003</v>
      </c>
      <c r="W906" s="45">
        <v>1.82</v>
      </c>
      <c r="X906" s="45">
        <v>0.3</v>
      </c>
      <c r="Y906" s="45">
        <v>0.28999999999999998</v>
      </c>
      <c r="Z906" s="45">
        <v>0.56999999999999995</v>
      </c>
      <c r="AA906" s="45">
        <v>3.87</v>
      </c>
      <c r="AB906" s="152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BM907" s="55"/>
    </row>
    <row r="908" spans="1:65" ht="15">
      <c r="B908" s="8" t="s">
        <v>536</v>
      </c>
      <c r="BM908" s="28" t="s">
        <v>278</v>
      </c>
    </row>
    <row r="909" spans="1:65" ht="15">
      <c r="A909" s="25" t="s">
        <v>61</v>
      </c>
      <c r="B909" s="18" t="s">
        <v>111</v>
      </c>
      <c r="C909" s="15" t="s">
        <v>112</v>
      </c>
      <c r="D909" s="16" t="s">
        <v>232</v>
      </c>
      <c r="E909" s="17" t="s">
        <v>232</v>
      </c>
      <c r="F909" s="17" t="s">
        <v>232</v>
      </c>
      <c r="G909" s="17" t="s">
        <v>232</v>
      </c>
      <c r="H909" s="17" t="s">
        <v>232</v>
      </c>
      <c r="I909" s="17" t="s">
        <v>232</v>
      </c>
      <c r="J909" s="17" t="s">
        <v>232</v>
      </c>
      <c r="K909" s="17" t="s">
        <v>232</v>
      </c>
      <c r="L909" s="17" t="s">
        <v>232</v>
      </c>
      <c r="M909" s="17" t="s">
        <v>232</v>
      </c>
      <c r="N909" s="17" t="s">
        <v>232</v>
      </c>
      <c r="O909" s="17" t="s">
        <v>232</v>
      </c>
      <c r="P909" s="17" t="s">
        <v>232</v>
      </c>
      <c r="Q909" s="17" t="s">
        <v>232</v>
      </c>
      <c r="R909" s="17" t="s">
        <v>232</v>
      </c>
      <c r="S909" s="17" t="s">
        <v>232</v>
      </c>
      <c r="T909" s="17" t="s">
        <v>232</v>
      </c>
      <c r="U909" s="17" t="s">
        <v>232</v>
      </c>
      <c r="V909" s="17" t="s">
        <v>232</v>
      </c>
      <c r="W909" s="152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</v>
      </c>
    </row>
    <row r="910" spans="1:65">
      <c r="A910" s="30"/>
      <c r="B910" s="19" t="s">
        <v>233</v>
      </c>
      <c r="C910" s="9" t="s">
        <v>233</v>
      </c>
      <c r="D910" s="150" t="s">
        <v>235</v>
      </c>
      <c r="E910" s="151" t="s">
        <v>238</v>
      </c>
      <c r="F910" s="151" t="s">
        <v>239</v>
      </c>
      <c r="G910" s="151" t="s">
        <v>240</v>
      </c>
      <c r="H910" s="151" t="s">
        <v>241</v>
      </c>
      <c r="I910" s="151" t="s">
        <v>242</v>
      </c>
      <c r="J910" s="151" t="s">
        <v>243</v>
      </c>
      <c r="K910" s="151" t="s">
        <v>245</v>
      </c>
      <c r="L910" s="151" t="s">
        <v>246</v>
      </c>
      <c r="M910" s="151" t="s">
        <v>247</v>
      </c>
      <c r="N910" s="151" t="s">
        <v>248</v>
      </c>
      <c r="O910" s="151" t="s">
        <v>249</v>
      </c>
      <c r="P910" s="151" t="s">
        <v>253</v>
      </c>
      <c r="Q910" s="151" t="s">
        <v>254</v>
      </c>
      <c r="R910" s="151" t="s">
        <v>259</v>
      </c>
      <c r="S910" s="151" t="s">
        <v>260</v>
      </c>
      <c r="T910" s="151" t="s">
        <v>279</v>
      </c>
      <c r="U910" s="151" t="s">
        <v>262</v>
      </c>
      <c r="V910" s="151" t="s">
        <v>280</v>
      </c>
      <c r="W910" s="152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 t="s">
        <v>3</v>
      </c>
    </row>
    <row r="911" spans="1:65">
      <c r="A911" s="30"/>
      <c r="B911" s="19"/>
      <c r="C911" s="9"/>
      <c r="D911" s="10" t="s">
        <v>300</v>
      </c>
      <c r="E911" s="11" t="s">
        <v>300</v>
      </c>
      <c r="F911" s="11" t="s">
        <v>301</v>
      </c>
      <c r="G911" s="11" t="s">
        <v>115</v>
      </c>
      <c r="H911" s="11" t="s">
        <v>115</v>
      </c>
      <c r="I911" s="11" t="s">
        <v>300</v>
      </c>
      <c r="J911" s="11" t="s">
        <v>300</v>
      </c>
      <c r="K911" s="11" t="s">
        <v>301</v>
      </c>
      <c r="L911" s="11" t="s">
        <v>301</v>
      </c>
      <c r="M911" s="11" t="s">
        <v>301</v>
      </c>
      <c r="N911" s="11" t="s">
        <v>301</v>
      </c>
      <c r="O911" s="11" t="s">
        <v>300</v>
      </c>
      <c r="P911" s="11" t="s">
        <v>300</v>
      </c>
      <c r="Q911" s="11" t="s">
        <v>300</v>
      </c>
      <c r="R911" s="11" t="s">
        <v>300</v>
      </c>
      <c r="S911" s="11" t="s">
        <v>301</v>
      </c>
      <c r="T911" s="11" t="s">
        <v>301</v>
      </c>
      <c r="U911" s="11" t="s">
        <v>300</v>
      </c>
      <c r="V911" s="11" t="s">
        <v>115</v>
      </c>
      <c r="W911" s="152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2</v>
      </c>
    </row>
    <row r="912" spans="1:65">
      <c r="A912" s="30"/>
      <c r="B912" s="19"/>
      <c r="C912" s="9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152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2</v>
      </c>
    </row>
    <row r="913" spans="1:65">
      <c r="A913" s="30"/>
      <c r="B913" s="18">
        <v>1</v>
      </c>
      <c r="C913" s="14">
        <v>1</v>
      </c>
      <c r="D913" s="153" t="s">
        <v>302</v>
      </c>
      <c r="E913" s="153" t="s">
        <v>104</v>
      </c>
      <c r="F913" s="22">
        <v>0.9</v>
      </c>
      <c r="G913" s="153" t="s">
        <v>104</v>
      </c>
      <c r="H913" s="153" t="s">
        <v>103</v>
      </c>
      <c r="I913" s="153" t="s">
        <v>102</v>
      </c>
      <c r="J913" s="22" t="s">
        <v>102</v>
      </c>
      <c r="K913" s="22" t="s">
        <v>102</v>
      </c>
      <c r="L913" s="22">
        <v>1</v>
      </c>
      <c r="M913" s="22">
        <v>1</v>
      </c>
      <c r="N913" s="153" t="s">
        <v>102</v>
      </c>
      <c r="O913" s="22">
        <v>1</v>
      </c>
      <c r="P913" s="153" t="s">
        <v>105</v>
      </c>
      <c r="Q913" s="153" t="s">
        <v>103</v>
      </c>
      <c r="R913" s="22" t="s">
        <v>302</v>
      </c>
      <c r="S913" s="153" t="s">
        <v>102</v>
      </c>
      <c r="T913" s="22">
        <v>0.5</v>
      </c>
      <c r="U913" s="22">
        <v>0.24379999999999999</v>
      </c>
      <c r="V913" s="153">
        <v>3.3068</v>
      </c>
      <c r="W913" s="152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>
        <v>1</v>
      </c>
      <c r="C914" s="9">
        <v>2</v>
      </c>
      <c r="D914" s="154" t="s">
        <v>302</v>
      </c>
      <c r="E914" s="154" t="s">
        <v>104</v>
      </c>
      <c r="F914" s="11">
        <v>1.2</v>
      </c>
      <c r="G914" s="154" t="s">
        <v>104</v>
      </c>
      <c r="H914" s="154" t="s">
        <v>103</v>
      </c>
      <c r="I914" s="154" t="s">
        <v>102</v>
      </c>
      <c r="J914" s="11" t="s">
        <v>102</v>
      </c>
      <c r="K914" s="11" t="s">
        <v>102</v>
      </c>
      <c r="L914" s="11">
        <v>1</v>
      </c>
      <c r="M914" s="11" t="s">
        <v>102</v>
      </c>
      <c r="N914" s="154" t="s">
        <v>102</v>
      </c>
      <c r="O914" s="11">
        <v>0.8</v>
      </c>
      <c r="P914" s="154" t="s">
        <v>105</v>
      </c>
      <c r="Q914" s="154" t="s">
        <v>103</v>
      </c>
      <c r="R914" s="11" t="s">
        <v>302</v>
      </c>
      <c r="S914" s="154" t="s">
        <v>102</v>
      </c>
      <c r="T914" s="11">
        <v>0.4</v>
      </c>
      <c r="U914" s="11">
        <v>0.2545</v>
      </c>
      <c r="V914" s="154">
        <v>3.4154</v>
      </c>
      <c r="W914" s="152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41</v>
      </c>
    </row>
    <row r="915" spans="1:65">
      <c r="A915" s="30"/>
      <c r="B915" s="19">
        <v>1</v>
      </c>
      <c r="C915" s="9">
        <v>3</v>
      </c>
      <c r="D915" s="154" t="s">
        <v>302</v>
      </c>
      <c r="E915" s="154" t="s">
        <v>104</v>
      </c>
      <c r="F915" s="11">
        <v>0.7</v>
      </c>
      <c r="G915" s="154" t="s">
        <v>104</v>
      </c>
      <c r="H915" s="154" t="s">
        <v>103</v>
      </c>
      <c r="I915" s="154" t="s">
        <v>102</v>
      </c>
      <c r="J915" s="11">
        <v>2</v>
      </c>
      <c r="K915" s="11" t="s">
        <v>102</v>
      </c>
      <c r="L915" s="11" t="s">
        <v>102</v>
      </c>
      <c r="M915" s="11" t="s">
        <v>102</v>
      </c>
      <c r="N915" s="154" t="s">
        <v>102</v>
      </c>
      <c r="O915" s="11">
        <v>0.9</v>
      </c>
      <c r="P915" s="154" t="s">
        <v>105</v>
      </c>
      <c r="Q915" s="154" t="s">
        <v>103</v>
      </c>
      <c r="R915" s="11" t="s">
        <v>302</v>
      </c>
      <c r="S915" s="154" t="s">
        <v>102</v>
      </c>
      <c r="T915" s="11" t="s">
        <v>322</v>
      </c>
      <c r="U915" s="11">
        <v>0.24379999999999999</v>
      </c>
      <c r="V915" s="154">
        <v>3.3534999999999999</v>
      </c>
      <c r="W915" s="152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16</v>
      </c>
    </row>
    <row r="916" spans="1:65">
      <c r="A916" s="30"/>
      <c r="B916" s="19">
        <v>1</v>
      </c>
      <c r="C916" s="9">
        <v>4</v>
      </c>
      <c r="D916" s="154" t="s">
        <v>302</v>
      </c>
      <c r="E916" s="154" t="s">
        <v>104</v>
      </c>
      <c r="F916" s="11">
        <v>1.1000000000000001</v>
      </c>
      <c r="G916" s="154" t="s">
        <v>104</v>
      </c>
      <c r="H916" s="154" t="s">
        <v>103</v>
      </c>
      <c r="I916" s="154" t="s">
        <v>102</v>
      </c>
      <c r="J916" s="11">
        <v>1</v>
      </c>
      <c r="K916" s="11">
        <v>1</v>
      </c>
      <c r="L916" s="11">
        <v>1</v>
      </c>
      <c r="M916" s="11" t="s">
        <v>102</v>
      </c>
      <c r="N916" s="154" t="s">
        <v>102</v>
      </c>
      <c r="O916" s="11">
        <v>1</v>
      </c>
      <c r="P916" s="154" t="s">
        <v>105</v>
      </c>
      <c r="Q916" s="154" t="s">
        <v>103</v>
      </c>
      <c r="R916" s="11" t="s">
        <v>302</v>
      </c>
      <c r="S916" s="154" t="s">
        <v>102</v>
      </c>
      <c r="T916" s="11" t="s">
        <v>322</v>
      </c>
      <c r="U916" s="11">
        <v>0.26519999999999999</v>
      </c>
      <c r="V916" s="154">
        <v>3.3068</v>
      </c>
      <c r="W916" s="152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0.69457407407407401</v>
      </c>
    </row>
    <row r="917" spans="1:65">
      <c r="A917" s="30"/>
      <c r="B917" s="19">
        <v>1</v>
      </c>
      <c r="C917" s="9">
        <v>5</v>
      </c>
      <c r="D917" s="154" t="s">
        <v>302</v>
      </c>
      <c r="E917" s="154" t="s">
        <v>104</v>
      </c>
      <c r="F917" s="11">
        <v>1.4</v>
      </c>
      <c r="G917" s="154" t="s">
        <v>104</v>
      </c>
      <c r="H917" s="154" t="s">
        <v>103</v>
      </c>
      <c r="I917" s="154" t="s">
        <v>102</v>
      </c>
      <c r="J917" s="11" t="s">
        <v>102</v>
      </c>
      <c r="K917" s="11">
        <v>1</v>
      </c>
      <c r="L917" s="11">
        <v>1</v>
      </c>
      <c r="M917" s="11" t="s">
        <v>102</v>
      </c>
      <c r="N917" s="154" t="s">
        <v>102</v>
      </c>
      <c r="O917" s="11">
        <v>1.1000000000000001</v>
      </c>
      <c r="P917" s="154" t="s">
        <v>105</v>
      </c>
      <c r="Q917" s="154" t="s">
        <v>103</v>
      </c>
      <c r="R917" s="148">
        <v>1.3</v>
      </c>
      <c r="S917" s="154" t="s">
        <v>102</v>
      </c>
      <c r="T917" s="11" t="s">
        <v>322</v>
      </c>
      <c r="U917" s="11">
        <v>0.27229999999999999</v>
      </c>
      <c r="V917" s="154">
        <v>3.3973</v>
      </c>
      <c r="W917" s="152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10</v>
      </c>
    </row>
    <row r="918" spans="1:65">
      <c r="A918" s="30"/>
      <c r="B918" s="19">
        <v>1</v>
      </c>
      <c r="C918" s="9">
        <v>6</v>
      </c>
      <c r="D918" s="154" t="s">
        <v>302</v>
      </c>
      <c r="E918" s="154" t="s">
        <v>104</v>
      </c>
      <c r="F918" s="11">
        <v>1.1000000000000001</v>
      </c>
      <c r="G918" s="154" t="s">
        <v>104</v>
      </c>
      <c r="H918" s="154" t="s">
        <v>103</v>
      </c>
      <c r="I918" s="154" t="s">
        <v>102</v>
      </c>
      <c r="J918" s="11">
        <v>2</v>
      </c>
      <c r="K918" s="11" t="s">
        <v>102</v>
      </c>
      <c r="L918" s="11">
        <v>1</v>
      </c>
      <c r="M918" s="11" t="s">
        <v>102</v>
      </c>
      <c r="N918" s="154" t="s">
        <v>102</v>
      </c>
      <c r="O918" s="11">
        <v>1.4</v>
      </c>
      <c r="P918" s="154" t="s">
        <v>105</v>
      </c>
      <c r="Q918" s="154" t="s">
        <v>103</v>
      </c>
      <c r="R918" s="11">
        <v>0.9</v>
      </c>
      <c r="S918" s="154" t="s">
        <v>102</v>
      </c>
      <c r="T918" s="11">
        <v>0.3</v>
      </c>
      <c r="U918" s="11">
        <v>0.19739999999999999</v>
      </c>
      <c r="V918" s="154">
        <v>3.2343000000000002</v>
      </c>
      <c r="W918" s="152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20" t="s">
        <v>272</v>
      </c>
      <c r="C919" s="12"/>
      <c r="D919" s="23" t="s">
        <v>686</v>
      </c>
      <c r="E919" s="23" t="s">
        <v>686</v>
      </c>
      <c r="F919" s="23">
        <v>1.0666666666666667</v>
      </c>
      <c r="G919" s="23" t="s">
        <v>686</v>
      </c>
      <c r="H919" s="23" t="s">
        <v>686</v>
      </c>
      <c r="I919" s="23" t="s">
        <v>686</v>
      </c>
      <c r="J919" s="23">
        <v>1.6666666666666667</v>
      </c>
      <c r="K919" s="23">
        <v>1</v>
      </c>
      <c r="L919" s="23">
        <v>1</v>
      </c>
      <c r="M919" s="23">
        <v>1</v>
      </c>
      <c r="N919" s="23" t="s">
        <v>686</v>
      </c>
      <c r="O919" s="23">
        <v>1.0333333333333334</v>
      </c>
      <c r="P919" s="23" t="s">
        <v>686</v>
      </c>
      <c r="Q919" s="23" t="s">
        <v>686</v>
      </c>
      <c r="R919" s="23">
        <v>1.1000000000000001</v>
      </c>
      <c r="S919" s="23" t="s">
        <v>686</v>
      </c>
      <c r="T919" s="23">
        <v>0.39999999999999997</v>
      </c>
      <c r="U919" s="23">
        <v>0.24616666666666664</v>
      </c>
      <c r="V919" s="23">
        <v>3.3356833333333338</v>
      </c>
      <c r="W919" s="152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3" t="s">
        <v>273</v>
      </c>
      <c r="C920" s="29"/>
      <c r="D920" s="11" t="s">
        <v>686</v>
      </c>
      <c r="E920" s="11" t="s">
        <v>686</v>
      </c>
      <c r="F920" s="11">
        <v>1.1000000000000001</v>
      </c>
      <c r="G920" s="11" t="s">
        <v>686</v>
      </c>
      <c r="H920" s="11" t="s">
        <v>686</v>
      </c>
      <c r="I920" s="11" t="s">
        <v>686</v>
      </c>
      <c r="J920" s="11">
        <v>2</v>
      </c>
      <c r="K920" s="11">
        <v>1</v>
      </c>
      <c r="L920" s="11">
        <v>1</v>
      </c>
      <c r="M920" s="11">
        <v>1</v>
      </c>
      <c r="N920" s="11" t="s">
        <v>686</v>
      </c>
      <c r="O920" s="11">
        <v>1</v>
      </c>
      <c r="P920" s="11" t="s">
        <v>686</v>
      </c>
      <c r="Q920" s="11" t="s">
        <v>686</v>
      </c>
      <c r="R920" s="11">
        <v>1.1000000000000001</v>
      </c>
      <c r="S920" s="11" t="s">
        <v>686</v>
      </c>
      <c r="T920" s="11">
        <v>0.4</v>
      </c>
      <c r="U920" s="11">
        <v>0.24914999999999998</v>
      </c>
      <c r="V920" s="11">
        <v>3.3301499999999997</v>
      </c>
      <c r="W920" s="152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3" t="s">
        <v>274</v>
      </c>
      <c r="C921" s="29"/>
      <c r="D921" s="24" t="s">
        <v>686</v>
      </c>
      <c r="E921" s="24" t="s">
        <v>686</v>
      </c>
      <c r="F921" s="24">
        <v>0.24221202832779884</v>
      </c>
      <c r="G921" s="24" t="s">
        <v>686</v>
      </c>
      <c r="H921" s="24" t="s">
        <v>686</v>
      </c>
      <c r="I921" s="24" t="s">
        <v>686</v>
      </c>
      <c r="J921" s="24">
        <v>0.57735026918962551</v>
      </c>
      <c r="K921" s="24">
        <v>0</v>
      </c>
      <c r="L921" s="24">
        <v>0</v>
      </c>
      <c r="M921" s="24" t="s">
        <v>686</v>
      </c>
      <c r="N921" s="24" t="s">
        <v>686</v>
      </c>
      <c r="O921" s="24">
        <v>0.20655911179772785</v>
      </c>
      <c r="P921" s="24" t="s">
        <v>686</v>
      </c>
      <c r="Q921" s="24" t="s">
        <v>686</v>
      </c>
      <c r="R921" s="24">
        <v>0.28284271247461834</v>
      </c>
      <c r="S921" s="24" t="s">
        <v>686</v>
      </c>
      <c r="T921" s="24">
        <v>0.10000000000000005</v>
      </c>
      <c r="U921" s="24">
        <v>2.6472828837634004E-2</v>
      </c>
      <c r="V921" s="24">
        <v>6.6956505782983178E-2</v>
      </c>
      <c r="W921" s="152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87</v>
      </c>
      <c r="C922" s="29"/>
      <c r="D922" s="13" t="s">
        <v>686</v>
      </c>
      <c r="E922" s="13" t="s">
        <v>686</v>
      </c>
      <c r="F922" s="13">
        <v>0.22707377655731142</v>
      </c>
      <c r="G922" s="13" t="s">
        <v>686</v>
      </c>
      <c r="H922" s="13" t="s">
        <v>686</v>
      </c>
      <c r="I922" s="13" t="s">
        <v>686</v>
      </c>
      <c r="J922" s="13">
        <v>0.34641016151377529</v>
      </c>
      <c r="K922" s="13">
        <v>0</v>
      </c>
      <c r="L922" s="13">
        <v>0</v>
      </c>
      <c r="M922" s="13" t="s">
        <v>686</v>
      </c>
      <c r="N922" s="13" t="s">
        <v>686</v>
      </c>
      <c r="O922" s="13">
        <v>0.19989591464296241</v>
      </c>
      <c r="P922" s="13" t="s">
        <v>686</v>
      </c>
      <c r="Q922" s="13" t="s">
        <v>686</v>
      </c>
      <c r="R922" s="13">
        <v>0.25712973861328936</v>
      </c>
      <c r="S922" s="13" t="s">
        <v>686</v>
      </c>
      <c r="T922" s="13">
        <v>0.25000000000000011</v>
      </c>
      <c r="U922" s="13">
        <v>0.10754026609736225</v>
      </c>
      <c r="V922" s="13">
        <v>2.0072800410605475E-2</v>
      </c>
      <c r="W922" s="152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275</v>
      </c>
      <c r="C923" s="29"/>
      <c r="D923" s="13" t="s">
        <v>686</v>
      </c>
      <c r="E923" s="13" t="s">
        <v>686</v>
      </c>
      <c r="F923" s="13">
        <v>0.53571333351107797</v>
      </c>
      <c r="G923" s="13" t="s">
        <v>686</v>
      </c>
      <c r="H923" s="13" t="s">
        <v>686</v>
      </c>
      <c r="I923" s="13" t="s">
        <v>686</v>
      </c>
      <c r="J923" s="13">
        <v>1.3995520836110598</v>
      </c>
      <c r="K923" s="13">
        <v>0.43973125016663572</v>
      </c>
      <c r="L923" s="13">
        <v>0.43973125016663572</v>
      </c>
      <c r="M923" s="13">
        <v>0.43973125016663572</v>
      </c>
      <c r="N923" s="13" t="s">
        <v>686</v>
      </c>
      <c r="O923" s="13">
        <v>0.48772229183885707</v>
      </c>
      <c r="P923" s="13" t="s">
        <v>686</v>
      </c>
      <c r="Q923" s="13" t="s">
        <v>686</v>
      </c>
      <c r="R923" s="13">
        <v>0.58370437518329932</v>
      </c>
      <c r="S923" s="13" t="s">
        <v>686</v>
      </c>
      <c r="T923" s="13">
        <v>-0.42410749993334573</v>
      </c>
      <c r="U923" s="13">
        <v>-0.6455861572506465</v>
      </c>
      <c r="V923" s="13">
        <v>3.8024875356600116</v>
      </c>
      <c r="W923" s="152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46" t="s">
        <v>276</v>
      </c>
      <c r="C924" s="47"/>
      <c r="D924" s="45">
        <v>0.77</v>
      </c>
      <c r="E924" s="45">
        <v>3.37</v>
      </c>
      <c r="F924" s="45">
        <v>0.74</v>
      </c>
      <c r="G924" s="45">
        <v>3.37</v>
      </c>
      <c r="H924" s="45">
        <v>0.61</v>
      </c>
      <c r="I924" s="45">
        <v>0.31</v>
      </c>
      <c r="J924" s="45">
        <v>0.77</v>
      </c>
      <c r="K924" s="45">
        <v>0</v>
      </c>
      <c r="L924" s="45">
        <v>0.46</v>
      </c>
      <c r="M924" s="45">
        <v>0.15</v>
      </c>
      <c r="N924" s="45">
        <v>0.31</v>
      </c>
      <c r="O924" s="45">
        <v>0.67</v>
      </c>
      <c r="P924" s="45">
        <v>1.1299999999999999</v>
      </c>
      <c r="Q924" s="45">
        <v>0.61</v>
      </c>
      <c r="R924" s="45">
        <v>0.25</v>
      </c>
      <c r="S924" s="45">
        <v>0.31</v>
      </c>
      <c r="T924" s="45">
        <v>0.72</v>
      </c>
      <c r="U924" s="45">
        <v>0.77</v>
      </c>
      <c r="V924" s="45">
        <v>4.91</v>
      </c>
      <c r="W924" s="152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B925" s="3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BM925" s="55"/>
    </row>
    <row r="926" spans="1:65" ht="15">
      <c r="B926" s="8" t="s">
        <v>537</v>
      </c>
      <c r="BM926" s="28" t="s">
        <v>67</v>
      </c>
    </row>
    <row r="927" spans="1:65" ht="15">
      <c r="A927" s="25" t="s">
        <v>12</v>
      </c>
      <c r="B927" s="18" t="s">
        <v>111</v>
      </c>
      <c r="C927" s="15" t="s">
        <v>112</v>
      </c>
      <c r="D927" s="16" t="s">
        <v>232</v>
      </c>
      <c r="E927" s="17" t="s">
        <v>232</v>
      </c>
      <c r="F927" s="17" t="s">
        <v>232</v>
      </c>
      <c r="G927" s="17" t="s">
        <v>232</v>
      </c>
      <c r="H927" s="17" t="s">
        <v>232</v>
      </c>
      <c r="I927" s="17" t="s">
        <v>232</v>
      </c>
      <c r="J927" s="17" t="s">
        <v>232</v>
      </c>
      <c r="K927" s="17" t="s">
        <v>232</v>
      </c>
      <c r="L927" s="17" t="s">
        <v>232</v>
      </c>
      <c r="M927" s="17" t="s">
        <v>232</v>
      </c>
      <c r="N927" s="15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1</v>
      </c>
    </row>
    <row r="928" spans="1:65">
      <c r="A928" s="30"/>
      <c r="B928" s="19" t="s">
        <v>233</v>
      </c>
      <c r="C928" s="9" t="s">
        <v>233</v>
      </c>
      <c r="D928" s="150" t="s">
        <v>237</v>
      </c>
      <c r="E928" s="151" t="s">
        <v>238</v>
      </c>
      <c r="F928" s="151" t="s">
        <v>239</v>
      </c>
      <c r="G928" s="151" t="s">
        <v>249</v>
      </c>
      <c r="H928" s="151" t="s">
        <v>252</v>
      </c>
      <c r="I928" s="151" t="s">
        <v>253</v>
      </c>
      <c r="J928" s="151" t="s">
        <v>259</v>
      </c>
      <c r="K928" s="151" t="s">
        <v>279</v>
      </c>
      <c r="L928" s="151" t="s">
        <v>262</v>
      </c>
      <c r="M928" s="151" t="s">
        <v>264</v>
      </c>
      <c r="N928" s="15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 t="s">
        <v>3</v>
      </c>
    </row>
    <row r="929" spans="1:65">
      <c r="A929" s="30"/>
      <c r="B929" s="19"/>
      <c r="C929" s="9"/>
      <c r="D929" s="10" t="s">
        <v>300</v>
      </c>
      <c r="E929" s="11" t="s">
        <v>300</v>
      </c>
      <c r="F929" s="11" t="s">
        <v>301</v>
      </c>
      <c r="G929" s="11" t="s">
        <v>300</v>
      </c>
      <c r="H929" s="11" t="s">
        <v>301</v>
      </c>
      <c r="I929" s="11" t="s">
        <v>300</v>
      </c>
      <c r="J929" s="11" t="s">
        <v>300</v>
      </c>
      <c r="K929" s="11" t="s">
        <v>301</v>
      </c>
      <c r="L929" s="11" t="s">
        <v>300</v>
      </c>
      <c r="M929" s="11" t="s">
        <v>300</v>
      </c>
      <c r="N929" s="15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2</v>
      </c>
    </row>
    <row r="930" spans="1:65">
      <c r="A930" s="30"/>
      <c r="B930" s="19"/>
      <c r="C930" s="9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15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3</v>
      </c>
    </row>
    <row r="931" spans="1:65">
      <c r="A931" s="30"/>
      <c r="B931" s="18">
        <v>1</v>
      </c>
      <c r="C931" s="14">
        <v>1</v>
      </c>
      <c r="D931" s="22">
        <v>6.1291490616079001</v>
      </c>
      <c r="E931" s="22">
        <v>6.7</v>
      </c>
      <c r="F931" s="22">
        <v>6.1</v>
      </c>
      <c r="G931" s="22">
        <v>5.5</v>
      </c>
      <c r="H931" s="22">
        <v>6.7</v>
      </c>
      <c r="I931" s="22">
        <v>5.99</v>
      </c>
      <c r="J931" s="22">
        <v>6.59</v>
      </c>
      <c r="K931" s="22">
        <v>6.2</v>
      </c>
      <c r="L931" s="153">
        <v>7.3507999999999996</v>
      </c>
      <c r="M931" s="22">
        <v>6.08108</v>
      </c>
      <c r="N931" s="15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>
        <v>1</v>
      </c>
      <c r="C932" s="9">
        <v>2</v>
      </c>
      <c r="D932" s="11">
        <v>6.2109807002400048</v>
      </c>
      <c r="E932" s="11">
        <v>6.65</v>
      </c>
      <c r="F932" s="11">
        <v>6.1</v>
      </c>
      <c r="G932" s="11">
        <v>5.2</v>
      </c>
      <c r="H932" s="11">
        <v>6.8</v>
      </c>
      <c r="I932" s="11">
        <v>5.9569999999999999</v>
      </c>
      <c r="J932" s="11">
        <v>6.59</v>
      </c>
      <c r="K932" s="11">
        <v>6.1</v>
      </c>
      <c r="L932" s="154">
        <v>7.3225999999999996</v>
      </c>
      <c r="M932" s="11">
        <v>6.1432200000000003</v>
      </c>
      <c r="N932" s="15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10</v>
      </c>
    </row>
    <row r="933" spans="1:65">
      <c r="A933" s="30"/>
      <c r="B933" s="19">
        <v>1</v>
      </c>
      <c r="C933" s="9">
        <v>3</v>
      </c>
      <c r="D933" s="11">
        <v>6.096773491359901</v>
      </c>
      <c r="E933" s="11">
        <v>6.55</v>
      </c>
      <c r="F933" s="148">
        <v>5</v>
      </c>
      <c r="G933" s="11">
        <v>5.6</v>
      </c>
      <c r="H933" s="11">
        <v>6.8</v>
      </c>
      <c r="I933" s="11">
        <v>5.819</v>
      </c>
      <c r="J933" s="11">
        <v>6.71</v>
      </c>
      <c r="K933" s="11">
        <v>6.2</v>
      </c>
      <c r="L933" s="154">
        <v>7.2661999999999995</v>
      </c>
      <c r="M933" s="11">
        <v>6.1988799999999999</v>
      </c>
      <c r="N933" s="15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16</v>
      </c>
    </row>
    <row r="934" spans="1:65">
      <c r="A934" s="30"/>
      <c r="B934" s="19">
        <v>1</v>
      </c>
      <c r="C934" s="9">
        <v>4</v>
      </c>
      <c r="D934" s="11">
        <v>6.2530827659592569</v>
      </c>
      <c r="E934" s="11">
        <v>6.65</v>
      </c>
      <c r="F934" s="11">
        <v>5.6</v>
      </c>
      <c r="G934" s="11">
        <v>6.1</v>
      </c>
      <c r="H934" s="11">
        <v>6.7</v>
      </c>
      <c r="I934" s="11">
        <v>5.9009999999999998</v>
      </c>
      <c r="J934" s="11">
        <v>6.77</v>
      </c>
      <c r="K934" s="11">
        <v>6.3</v>
      </c>
      <c r="L934" s="154">
        <v>7.219199999999999</v>
      </c>
      <c r="M934" s="11">
        <v>6.2393700000000001</v>
      </c>
      <c r="N934" s="15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6.3093719513619302</v>
      </c>
    </row>
    <row r="935" spans="1:65">
      <c r="A935" s="30"/>
      <c r="B935" s="19">
        <v>1</v>
      </c>
      <c r="C935" s="9">
        <v>5</v>
      </c>
      <c r="D935" s="11">
        <v>6.2627421178311113</v>
      </c>
      <c r="E935" s="11">
        <v>6.65</v>
      </c>
      <c r="F935" s="11">
        <v>6.5</v>
      </c>
      <c r="G935" s="11">
        <v>6.2</v>
      </c>
      <c r="H935" s="11">
        <v>6.8</v>
      </c>
      <c r="I935" s="11">
        <v>5.9850000000000003</v>
      </c>
      <c r="J935" s="11">
        <v>6.64</v>
      </c>
      <c r="K935" s="11">
        <v>6.2</v>
      </c>
      <c r="L935" s="154">
        <v>7.2004000000000001</v>
      </c>
      <c r="M935" s="11">
        <v>6.3651999999999997</v>
      </c>
      <c r="N935" s="15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56</v>
      </c>
    </row>
    <row r="936" spans="1:65">
      <c r="A936" s="30"/>
      <c r="B936" s="19">
        <v>1</v>
      </c>
      <c r="C936" s="9">
        <v>6</v>
      </c>
      <c r="D936" s="11">
        <v>6.4754272365460626</v>
      </c>
      <c r="E936" s="11">
        <v>6.7</v>
      </c>
      <c r="F936" s="11">
        <v>6.6</v>
      </c>
      <c r="G936" s="11">
        <v>7.1</v>
      </c>
      <c r="H936" s="11">
        <v>6.6</v>
      </c>
      <c r="I936" s="11">
        <v>6.016</v>
      </c>
      <c r="J936" s="11">
        <v>6.74</v>
      </c>
      <c r="K936" s="11">
        <v>6.2</v>
      </c>
      <c r="L936" s="154">
        <v>7.4823999999999993</v>
      </c>
      <c r="M936" s="11">
        <v>6.2621799999999999</v>
      </c>
      <c r="N936" s="15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20" t="s">
        <v>272</v>
      </c>
      <c r="C937" s="12"/>
      <c r="D937" s="23">
        <v>6.238025895590706</v>
      </c>
      <c r="E937" s="23">
        <v>6.6500000000000012</v>
      </c>
      <c r="F937" s="23">
        <v>5.9833333333333334</v>
      </c>
      <c r="G937" s="23">
        <v>5.9499999999999993</v>
      </c>
      <c r="H937" s="23">
        <v>6.7333333333333334</v>
      </c>
      <c r="I937" s="23">
        <v>5.9446666666666665</v>
      </c>
      <c r="J937" s="23">
        <v>6.6733333333333329</v>
      </c>
      <c r="K937" s="23">
        <v>6.2</v>
      </c>
      <c r="L937" s="23">
        <v>7.3069333333333333</v>
      </c>
      <c r="M937" s="23">
        <v>6.2149883333333333</v>
      </c>
      <c r="N937" s="15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273</v>
      </c>
      <c r="C938" s="29"/>
      <c r="D938" s="11">
        <v>6.2320317330996309</v>
      </c>
      <c r="E938" s="11">
        <v>6.65</v>
      </c>
      <c r="F938" s="11">
        <v>6.1</v>
      </c>
      <c r="G938" s="11">
        <v>5.85</v>
      </c>
      <c r="H938" s="11">
        <v>6.75</v>
      </c>
      <c r="I938" s="11">
        <v>5.9710000000000001</v>
      </c>
      <c r="J938" s="11">
        <v>6.6749999999999998</v>
      </c>
      <c r="K938" s="11">
        <v>6.2</v>
      </c>
      <c r="L938" s="11">
        <v>7.2943999999999996</v>
      </c>
      <c r="M938" s="11">
        <v>6.219125</v>
      </c>
      <c r="N938" s="15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274</v>
      </c>
      <c r="C939" s="29"/>
      <c r="D939" s="24">
        <v>0.13396629945265617</v>
      </c>
      <c r="E939" s="24">
        <v>5.4772255750516738E-2</v>
      </c>
      <c r="F939" s="24">
        <v>0.5980523945831725</v>
      </c>
      <c r="G939" s="24">
        <v>0.67749538743817939</v>
      </c>
      <c r="H939" s="24">
        <v>8.1649658092772595E-2</v>
      </c>
      <c r="I939" s="24">
        <v>7.2967572706419959E-2</v>
      </c>
      <c r="J939" s="24">
        <v>7.7631608682718081E-2</v>
      </c>
      <c r="K939" s="24">
        <v>6.3245553203367638E-2</v>
      </c>
      <c r="L939" s="24">
        <v>0.10359920205612901</v>
      </c>
      <c r="M939" s="24">
        <v>9.8718466036839522E-2</v>
      </c>
      <c r="N939" s="204"/>
      <c r="O939" s="205"/>
      <c r="P939" s="205"/>
      <c r="Q939" s="205"/>
      <c r="R939" s="205"/>
      <c r="S939" s="205"/>
      <c r="T939" s="205"/>
      <c r="U939" s="205"/>
      <c r="V939" s="205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30"/>
      <c r="B940" s="3" t="s">
        <v>87</v>
      </c>
      <c r="C940" s="29"/>
      <c r="D940" s="13">
        <v>2.1475752376621117E-2</v>
      </c>
      <c r="E940" s="13">
        <v>8.2364294361679281E-3</v>
      </c>
      <c r="F940" s="13">
        <v>9.995304644844108E-2</v>
      </c>
      <c r="G940" s="13">
        <v>0.11386477099801336</v>
      </c>
      <c r="H940" s="13">
        <v>1.2126186845461276E-2</v>
      </c>
      <c r="I940" s="13">
        <v>1.2274459914728041E-2</v>
      </c>
      <c r="J940" s="13">
        <v>1.1633108194213499E-2</v>
      </c>
      <c r="K940" s="13">
        <v>1.0200895677962523E-2</v>
      </c>
      <c r="L940" s="13">
        <v>1.4178205456387861E-2</v>
      </c>
      <c r="M940" s="13">
        <v>1.5883934247691994E-2</v>
      </c>
      <c r="N940" s="15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275</v>
      </c>
      <c r="C941" s="29"/>
      <c r="D941" s="13">
        <v>-1.1307948924428768E-2</v>
      </c>
      <c r="E941" s="13">
        <v>5.398763161593978E-2</v>
      </c>
      <c r="F941" s="13">
        <v>-5.1675288846811274E-2</v>
      </c>
      <c r="G941" s="13">
        <v>-5.6958434869948893E-2</v>
      </c>
      <c r="H941" s="13">
        <v>6.719549667378355E-2</v>
      </c>
      <c r="I941" s="13">
        <v>-5.7803738233650814E-2</v>
      </c>
      <c r="J941" s="13">
        <v>5.7685833832135769E-2</v>
      </c>
      <c r="K941" s="13">
        <v>-1.7334839696417248E-2</v>
      </c>
      <c r="L941" s="13">
        <v>0.15810787343993415</v>
      </c>
      <c r="M941" s="13">
        <v>-1.4959273087113423E-2</v>
      </c>
      <c r="N941" s="15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46" t="s">
        <v>276</v>
      </c>
      <c r="C942" s="47"/>
      <c r="D942" s="45">
        <v>0.03</v>
      </c>
      <c r="E942" s="45">
        <v>1.02</v>
      </c>
      <c r="F942" s="45">
        <v>0.59</v>
      </c>
      <c r="G942" s="45">
        <v>0.67</v>
      </c>
      <c r="H942" s="45">
        <v>1.22</v>
      </c>
      <c r="I942" s="45">
        <v>0.68</v>
      </c>
      <c r="J942" s="45">
        <v>1.08</v>
      </c>
      <c r="K942" s="45">
        <v>0.06</v>
      </c>
      <c r="L942" s="45">
        <v>2.61</v>
      </c>
      <c r="M942" s="45">
        <v>0.03</v>
      </c>
      <c r="N942" s="15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B943" s="31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BM943" s="55"/>
    </row>
    <row r="944" spans="1:65" ht="15">
      <c r="B944" s="8" t="s">
        <v>538</v>
      </c>
      <c r="BM944" s="28" t="s">
        <v>67</v>
      </c>
    </row>
    <row r="945" spans="1:65" ht="15">
      <c r="A945" s="25" t="s">
        <v>15</v>
      </c>
      <c r="B945" s="18" t="s">
        <v>111</v>
      </c>
      <c r="C945" s="15" t="s">
        <v>112</v>
      </c>
      <c r="D945" s="16" t="s">
        <v>232</v>
      </c>
      <c r="E945" s="17" t="s">
        <v>232</v>
      </c>
      <c r="F945" s="17" t="s">
        <v>232</v>
      </c>
      <c r="G945" s="17" t="s">
        <v>232</v>
      </c>
      <c r="H945" s="17" t="s">
        <v>232</v>
      </c>
      <c r="I945" s="17" t="s">
        <v>232</v>
      </c>
      <c r="J945" s="17" t="s">
        <v>232</v>
      </c>
      <c r="K945" s="17" t="s">
        <v>232</v>
      </c>
      <c r="L945" s="17" t="s">
        <v>232</v>
      </c>
      <c r="M945" s="17" t="s">
        <v>232</v>
      </c>
      <c r="N945" s="17" t="s">
        <v>232</v>
      </c>
      <c r="O945" s="17" t="s">
        <v>232</v>
      </c>
      <c r="P945" s="17" t="s">
        <v>232</v>
      </c>
      <c r="Q945" s="17" t="s">
        <v>232</v>
      </c>
      <c r="R945" s="17" t="s">
        <v>232</v>
      </c>
      <c r="S945" s="17" t="s">
        <v>232</v>
      </c>
      <c r="T945" s="17" t="s">
        <v>232</v>
      </c>
      <c r="U945" s="17" t="s">
        <v>232</v>
      </c>
      <c r="V945" s="17" t="s">
        <v>232</v>
      </c>
      <c r="W945" s="17" t="s">
        <v>232</v>
      </c>
      <c r="X945" s="17" t="s">
        <v>232</v>
      </c>
      <c r="Y945" s="17" t="s">
        <v>232</v>
      </c>
      <c r="Z945" s="17" t="s">
        <v>232</v>
      </c>
      <c r="AA945" s="17" t="s">
        <v>232</v>
      </c>
      <c r="AB945" s="17" t="s">
        <v>232</v>
      </c>
      <c r="AC945" s="152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</v>
      </c>
    </row>
    <row r="946" spans="1:65">
      <c r="A946" s="30"/>
      <c r="B946" s="19" t="s">
        <v>233</v>
      </c>
      <c r="C946" s="9" t="s">
        <v>233</v>
      </c>
      <c r="D946" s="150" t="s">
        <v>235</v>
      </c>
      <c r="E946" s="151" t="s">
        <v>238</v>
      </c>
      <c r="F946" s="151" t="s">
        <v>239</v>
      </c>
      <c r="G946" s="151" t="s">
        <v>240</v>
      </c>
      <c r="H946" s="151" t="s">
        <v>241</v>
      </c>
      <c r="I946" s="151" t="s">
        <v>242</v>
      </c>
      <c r="J946" s="151" t="s">
        <v>243</v>
      </c>
      <c r="K946" s="151" t="s">
        <v>244</v>
      </c>
      <c r="L946" s="151" t="s">
        <v>245</v>
      </c>
      <c r="M946" s="151" t="s">
        <v>246</v>
      </c>
      <c r="N946" s="151" t="s">
        <v>247</v>
      </c>
      <c r="O946" s="151" t="s">
        <v>248</v>
      </c>
      <c r="P946" s="151" t="s">
        <v>249</v>
      </c>
      <c r="Q946" s="151" t="s">
        <v>250</v>
      </c>
      <c r="R946" s="151" t="s">
        <v>252</v>
      </c>
      <c r="S946" s="151" t="s">
        <v>253</v>
      </c>
      <c r="T946" s="151" t="s">
        <v>254</v>
      </c>
      <c r="U946" s="151" t="s">
        <v>258</v>
      </c>
      <c r="V946" s="151" t="s">
        <v>259</v>
      </c>
      <c r="W946" s="151" t="s">
        <v>260</v>
      </c>
      <c r="X946" s="151" t="s">
        <v>279</v>
      </c>
      <c r="Y946" s="151" t="s">
        <v>262</v>
      </c>
      <c r="Z946" s="151" t="s">
        <v>303</v>
      </c>
      <c r="AA946" s="151" t="s">
        <v>280</v>
      </c>
      <c r="AB946" s="151" t="s">
        <v>264</v>
      </c>
      <c r="AC946" s="152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 t="s">
        <v>3</v>
      </c>
    </row>
    <row r="947" spans="1:65">
      <c r="A947" s="30"/>
      <c r="B947" s="19"/>
      <c r="C947" s="9"/>
      <c r="D947" s="10" t="s">
        <v>300</v>
      </c>
      <c r="E947" s="11" t="s">
        <v>300</v>
      </c>
      <c r="F947" s="11" t="s">
        <v>301</v>
      </c>
      <c r="G947" s="11" t="s">
        <v>115</v>
      </c>
      <c r="H947" s="11" t="s">
        <v>115</v>
      </c>
      <c r="I947" s="11" t="s">
        <v>300</v>
      </c>
      <c r="J947" s="11" t="s">
        <v>300</v>
      </c>
      <c r="K947" s="11" t="s">
        <v>301</v>
      </c>
      <c r="L947" s="11" t="s">
        <v>301</v>
      </c>
      <c r="M947" s="11" t="s">
        <v>301</v>
      </c>
      <c r="N947" s="11" t="s">
        <v>301</v>
      </c>
      <c r="O947" s="11" t="s">
        <v>301</v>
      </c>
      <c r="P947" s="11" t="s">
        <v>300</v>
      </c>
      <c r="Q947" s="11" t="s">
        <v>300</v>
      </c>
      <c r="R947" s="11" t="s">
        <v>301</v>
      </c>
      <c r="S947" s="11" t="s">
        <v>300</v>
      </c>
      <c r="T947" s="11" t="s">
        <v>300</v>
      </c>
      <c r="U947" s="11" t="s">
        <v>115</v>
      </c>
      <c r="V947" s="11" t="s">
        <v>300</v>
      </c>
      <c r="W947" s="11" t="s">
        <v>301</v>
      </c>
      <c r="X947" s="11" t="s">
        <v>301</v>
      </c>
      <c r="Y947" s="11" t="s">
        <v>300</v>
      </c>
      <c r="Z947" s="11" t="s">
        <v>115</v>
      </c>
      <c r="AA947" s="11" t="s">
        <v>115</v>
      </c>
      <c r="AB947" s="11" t="s">
        <v>300</v>
      </c>
      <c r="AC947" s="152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2</v>
      </c>
    </row>
    <row r="948" spans="1:65">
      <c r="A948" s="30"/>
      <c r="B948" s="19"/>
      <c r="C948" s="9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152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3</v>
      </c>
    </row>
    <row r="949" spans="1:65">
      <c r="A949" s="30"/>
      <c r="B949" s="18">
        <v>1</v>
      </c>
      <c r="C949" s="14">
        <v>1</v>
      </c>
      <c r="D949" s="22">
        <v>3.8</v>
      </c>
      <c r="E949" s="22">
        <v>3.5</v>
      </c>
      <c r="F949" s="153">
        <v>2</v>
      </c>
      <c r="G949" s="153" t="s">
        <v>96</v>
      </c>
      <c r="H949" s="22">
        <v>3.8</v>
      </c>
      <c r="I949" s="22">
        <v>4</v>
      </c>
      <c r="J949" s="22">
        <v>3.8</v>
      </c>
      <c r="K949" s="22">
        <v>3.9</v>
      </c>
      <c r="L949" s="22">
        <v>3.5</v>
      </c>
      <c r="M949" s="22">
        <v>3.9</v>
      </c>
      <c r="N949" s="22">
        <v>3.8</v>
      </c>
      <c r="O949" s="22">
        <v>3.6</v>
      </c>
      <c r="P949" s="22">
        <v>3.7</v>
      </c>
      <c r="Q949" s="22">
        <v>3.717874567826351</v>
      </c>
      <c r="R949" s="147">
        <v>3.72</v>
      </c>
      <c r="S949" s="22">
        <v>3.4060000000000001</v>
      </c>
      <c r="T949" s="22">
        <v>3.8</v>
      </c>
      <c r="U949" s="153" t="s">
        <v>104</v>
      </c>
      <c r="V949" s="22">
        <v>3.7</v>
      </c>
      <c r="W949" s="22">
        <v>3.7</v>
      </c>
      <c r="X949" s="22">
        <v>3.4</v>
      </c>
      <c r="Y949" s="153">
        <v>2.8309000000000002</v>
      </c>
      <c r="Z949" s="153" t="s">
        <v>104</v>
      </c>
      <c r="AA949" s="22">
        <v>3.0141</v>
      </c>
      <c r="AB949" s="22">
        <v>3.55586</v>
      </c>
      <c r="AC949" s="152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>
        <v>1</v>
      </c>
      <c r="C950" s="9">
        <v>2</v>
      </c>
      <c r="D950" s="11">
        <v>3.8</v>
      </c>
      <c r="E950" s="11">
        <v>3</v>
      </c>
      <c r="F950" s="154">
        <v>2</v>
      </c>
      <c r="G950" s="154" t="s">
        <v>96</v>
      </c>
      <c r="H950" s="11">
        <v>3.7</v>
      </c>
      <c r="I950" s="11">
        <v>3.7</v>
      </c>
      <c r="J950" s="11">
        <v>3.1</v>
      </c>
      <c r="K950" s="11">
        <v>4</v>
      </c>
      <c r="L950" s="11">
        <v>3.6</v>
      </c>
      <c r="M950" s="11">
        <v>3.8</v>
      </c>
      <c r="N950" s="11">
        <v>3.6</v>
      </c>
      <c r="O950" s="11">
        <v>3.6</v>
      </c>
      <c r="P950" s="11">
        <v>3.4</v>
      </c>
      <c r="Q950" s="11">
        <v>3.8192576489528092</v>
      </c>
      <c r="R950" s="11">
        <v>3.5</v>
      </c>
      <c r="S950" s="11">
        <v>3.472</v>
      </c>
      <c r="T950" s="11">
        <v>3.9</v>
      </c>
      <c r="U950" s="154" t="s">
        <v>104</v>
      </c>
      <c r="V950" s="11">
        <v>3.8</v>
      </c>
      <c r="W950" s="11">
        <v>3.5</v>
      </c>
      <c r="X950" s="11">
        <v>3.3</v>
      </c>
      <c r="Y950" s="154">
        <v>2.7776000000000001</v>
      </c>
      <c r="Z950" s="154" t="s">
        <v>104</v>
      </c>
      <c r="AA950" s="11">
        <v>3.2905000000000002</v>
      </c>
      <c r="AB950" s="11">
        <v>3.6168399999999998</v>
      </c>
      <c r="AC950" s="152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26</v>
      </c>
    </row>
    <row r="951" spans="1:65">
      <c r="A951" s="30"/>
      <c r="B951" s="19">
        <v>1</v>
      </c>
      <c r="C951" s="9">
        <v>3</v>
      </c>
      <c r="D951" s="11">
        <v>3.8</v>
      </c>
      <c r="E951" s="11">
        <v>2.9</v>
      </c>
      <c r="F951" s="154">
        <v>2</v>
      </c>
      <c r="G951" s="154" t="s">
        <v>96</v>
      </c>
      <c r="H951" s="11">
        <v>3.7</v>
      </c>
      <c r="I951" s="11">
        <v>3.7</v>
      </c>
      <c r="J951" s="11">
        <v>3.7</v>
      </c>
      <c r="K951" s="11">
        <v>4.0999999999999996</v>
      </c>
      <c r="L951" s="11">
        <v>3.6</v>
      </c>
      <c r="M951" s="11">
        <v>3.6</v>
      </c>
      <c r="N951" s="11">
        <v>3.8</v>
      </c>
      <c r="O951" s="11">
        <v>3.4</v>
      </c>
      <c r="P951" s="11">
        <v>3.7</v>
      </c>
      <c r="Q951" s="11">
        <v>3.7263393977057944</v>
      </c>
      <c r="R951" s="11">
        <v>3.49</v>
      </c>
      <c r="S951" s="148">
        <v>3.7610000000000001</v>
      </c>
      <c r="T951" s="11">
        <v>3.7</v>
      </c>
      <c r="U951" s="154" t="s">
        <v>104</v>
      </c>
      <c r="V951" s="11">
        <v>3.6</v>
      </c>
      <c r="W951" s="11">
        <v>3.5</v>
      </c>
      <c r="X951" s="11">
        <v>3.5</v>
      </c>
      <c r="Y951" s="154">
        <v>2.8755000000000002</v>
      </c>
      <c r="Z951" s="154" t="s">
        <v>104</v>
      </c>
      <c r="AA951" s="11">
        <v>3.6002000000000001</v>
      </c>
      <c r="AB951" s="148">
        <v>3.3823699999999999</v>
      </c>
      <c r="AC951" s="152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16</v>
      </c>
    </row>
    <row r="952" spans="1:65">
      <c r="A952" s="30"/>
      <c r="B952" s="19">
        <v>1</v>
      </c>
      <c r="C952" s="9">
        <v>4</v>
      </c>
      <c r="D952" s="11">
        <v>3.8</v>
      </c>
      <c r="E952" s="11">
        <v>2.9</v>
      </c>
      <c r="F952" s="154">
        <v>2</v>
      </c>
      <c r="G952" s="154" t="s">
        <v>96</v>
      </c>
      <c r="H952" s="11">
        <v>3.8</v>
      </c>
      <c r="I952" s="11">
        <v>4.0999999999999996</v>
      </c>
      <c r="J952" s="148">
        <v>2.8</v>
      </c>
      <c r="K952" s="11">
        <v>4</v>
      </c>
      <c r="L952" s="11">
        <v>3.6</v>
      </c>
      <c r="M952" s="11">
        <v>4</v>
      </c>
      <c r="N952" s="11">
        <v>3.6</v>
      </c>
      <c r="O952" s="11">
        <v>3.5</v>
      </c>
      <c r="P952" s="11">
        <v>3.9</v>
      </c>
      <c r="Q952" s="11">
        <v>3.718348256561208</v>
      </c>
      <c r="R952" s="11">
        <v>3.46</v>
      </c>
      <c r="S952" s="11">
        <v>3.4369999999999998</v>
      </c>
      <c r="T952" s="11">
        <v>3.6</v>
      </c>
      <c r="U952" s="154" t="s">
        <v>104</v>
      </c>
      <c r="V952" s="11">
        <v>3.8</v>
      </c>
      <c r="W952" s="11">
        <v>3.6</v>
      </c>
      <c r="X952" s="11">
        <v>3.4</v>
      </c>
      <c r="Y952" s="148">
        <v>3.0857000000000001</v>
      </c>
      <c r="Z952" s="154" t="s">
        <v>104</v>
      </c>
      <c r="AA952" s="11">
        <v>3.3460000000000001</v>
      </c>
      <c r="AB952" s="11">
        <v>3.6703999999999999</v>
      </c>
      <c r="AC952" s="152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3.6442976107036769</v>
      </c>
    </row>
    <row r="953" spans="1:65">
      <c r="A953" s="30"/>
      <c r="B953" s="19">
        <v>1</v>
      </c>
      <c r="C953" s="9">
        <v>5</v>
      </c>
      <c r="D953" s="11">
        <v>4</v>
      </c>
      <c r="E953" s="11">
        <v>3.4</v>
      </c>
      <c r="F953" s="154">
        <v>1</v>
      </c>
      <c r="G953" s="154" t="s">
        <v>96</v>
      </c>
      <c r="H953" s="11">
        <v>3.7</v>
      </c>
      <c r="I953" s="11">
        <v>3.9</v>
      </c>
      <c r="J953" s="11">
        <v>3.7</v>
      </c>
      <c r="K953" s="11">
        <v>4</v>
      </c>
      <c r="L953" s="11">
        <v>3.6</v>
      </c>
      <c r="M953" s="11">
        <v>4</v>
      </c>
      <c r="N953" s="11">
        <v>3.7</v>
      </c>
      <c r="O953" s="11">
        <v>3.5</v>
      </c>
      <c r="P953" s="11">
        <v>4</v>
      </c>
      <c r="Q953" s="11">
        <v>3.804845187829077</v>
      </c>
      <c r="R953" s="11">
        <v>3.48</v>
      </c>
      <c r="S953" s="11">
        <v>3.5310000000000001</v>
      </c>
      <c r="T953" s="11">
        <v>3.7</v>
      </c>
      <c r="U953" s="154" t="s">
        <v>104</v>
      </c>
      <c r="V953" s="11">
        <v>3.8</v>
      </c>
      <c r="W953" s="11">
        <v>3.4</v>
      </c>
      <c r="X953" s="11">
        <v>3.4</v>
      </c>
      <c r="Y953" s="154">
        <v>2.8618000000000001</v>
      </c>
      <c r="Z953" s="154" t="s">
        <v>104</v>
      </c>
      <c r="AA953" s="11">
        <v>3.2650000000000001</v>
      </c>
      <c r="AB953" s="11">
        <v>3.62819</v>
      </c>
      <c r="AC953" s="152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57</v>
      </c>
    </row>
    <row r="954" spans="1:65">
      <c r="A954" s="30"/>
      <c r="B954" s="19">
        <v>1</v>
      </c>
      <c r="C954" s="9">
        <v>6</v>
      </c>
      <c r="D954" s="11">
        <v>3.9</v>
      </c>
      <c r="E954" s="11">
        <v>3.6</v>
      </c>
      <c r="F954" s="154">
        <v>1</v>
      </c>
      <c r="G954" s="154" t="s">
        <v>96</v>
      </c>
      <c r="H954" s="11">
        <v>3.8</v>
      </c>
      <c r="I954" s="11">
        <v>3.9</v>
      </c>
      <c r="J954" s="11">
        <v>4</v>
      </c>
      <c r="K954" s="11">
        <v>3.9</v>
      </c>
      <c r="L954" s="11">
        <v>3.6</v>
      </c>
      <c r="M954" s="11">
        <v>3.8</v>
      </c>
      <c r="N954" s="11">
        <v>3.6</v>
      </c>
      <c r="O954" s="11">
        <v>3.5</v>
      </c>
      <c r="P954" s="11">
        <v>3.9</v>
      </c>
      <c r="Q954" s="11">
        <v>3.6391642255660677</v>
      </c>
      <c r="R954" s="11">
        <v>3.65</v>
      </c>
      <c r="S954" s="11">
        <v>3.5139999999999998</v>
      </c>
      <c r="T954" s="11">
        <v>3.8</v>
      </c>
      <c r="U954" s="154" t="s">
        <v>104</v>
      </c>
      <c r="V954" s="11">
        <v>3.9</v>
      </c>
      <c r="W954" s="11">
        <v>3.6</v>
      </c>
      <c r="X954" s="11">
        <v>3.4</v>
      </c>
      <c r="Y954" s="154">
        <v>2.9161999999999999</v>
      </c>
      <c r="Z954" s="154" t="s">
        <v>104</v>
      </c>
      <c r="AA954" s="11">
        <v>3.3393999999999999</v>
      </c>
      <c r="AB954" s="11">
        <v>3.73428</v>
      </c>
      <c r="AC954" s="152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20" t="s">
        <v>272</v>
      </c>
      <c r="C955" s="12"/>
      <c r="D955" s="23">
        <v>3.8499999999999996</v>
      </c>
      <c r="E955" s="23">
        <v>3.2166666666666668</v>
      </c>
      <c r="F955" s="23">
        <v>1.6666666666666667</v>
      </c>
      <c r="G955" s="23" t="s">
        <v>686</v>
      </c>
      <c r="H955" s="23">
        <v>3.75</v>
      </c>
      <c r="I955" s="23">
        <v>3.8833333333333329</v>
      </c>
      <c r="J955" s="23">
        <v>3.5166666666666671</v>
      </c>
      <c r="K955" s="23">
        <v>3.9833333333333329</v>
      </c>
      <c r="L955" s="23">
        <v>3.5833333333333335</v>
      </c>
      <c r="M955" s="23">
        <v>3.8499999999999996</v>
      </c>
      <c r="N955" s="23">
        <v>3.6833333333333336</v>
      </c>
      <c r="O955" s="23">
        <v>3.5166666666666671</v>
      </c>
      <c r="P955" s="23">
        <v>3.7666666666666671</v>
      </c>
      <c r="Q955" s="23">
        <v>3.7376382140735509</v>
      </c>
      <c r="R955" s="23">
        <v>3.5500000000000003</v>
      </c>
      <c r="S955" s="23">
        <v>3.5201666666666664</v>
      </c>
      <c r="T955" s="23">
        <v>3.75</v>
      </c>
      <c r="U955" s="23" t="s">
        <v>686</v>
      </c>
      <c r="V955" s="23">
        <v>3.7666666666666662</v>
      </c>
      <c r="W955" s="23">
        <v>3.5500000000000003</v>
      </c>
      <c r="X955" s="23">
        <v>3.4</v>
      </c>
      <c r="Y955" s="23">
        <v>2.8912833333333339</v>
      </c>
      <c r="Z955" s="23" t="s">
        <v>686</v>
      </c>
      <c r="AA955" s="23">
        <v>3.3092000000000006</v>
      </c>
      <c r="AB955" s="23">
        <v>3.5979900000000007</v>
      </c>
      <c r="AC955" s="152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273</v>
      </c>
      <c r="C956" s="29"/>
      <c r="D956" s="11">
        <v>3.8</v>
      </c>
      <c r="E956" s="11">
        <v>3.2</v>
      </c>
      <c r="F956" s="11">
        <v>2</v>
      </c>
      <c r="G956" s="11" t="s">
        <v>686</v>
      </c>
      <c r="H956" s="11">
        <v>3.75</v>
      </c>
      <c r="I956" s="11">
        <v>3.9</v>
      </c>
      <c r="J956" s="11">
        <v>3.7</v>
      </c>
      <c r="K956" s="11">
        <v>4</v>
      </c>
      <c r="L956" s="11">
        <v>3.6</v>
      </c>
      <c r="M956" s="11">
        <v>3.8499999999999996</v>
      </c>
      <c r="N956" s="11">
        <v>3.6500000000000004</v>
      </c>
      <c r="O956" s="11">
        <v>3.5</v>
      </c>
      <c r="P956" s="11">
        <v>3.8</v>
      </c>
      <c r="Q956" s="11">
        <v>3.7223438271335012</v>
      </c>
      <c r="R956" s="11">
        <v>3.4950000000000001</v>
      </c>
      <c r="S956" s="11">
        <v>3.4929999999999999</v>
      </c>
      <c r="T956" s="11">
        <v>3.75</v>
      </c>
      <c r="U956" s="11" t="s">
        <v>686</v>
      </c>
      <c r="V956" s="11">
        <v>3.8</v>
      </c>
      <c r="W956" s="11">
        <v>3.55</v>
      </c>
      <c r="X956" s="11">
        <v>3.4</v>
      </c>
      <c r="Y956" s="11">
        <v>2.8686500000000001</v>
      </c>
      <c r="Z956" s="11" t="s">
        <v>686</v>
      </c>
      <c r="AA956" s="11">
        <v>3.3149500000000001</v>
      </c>
      <c r="AB956" s="11">
        <v>3.6225149999999999</v>
      </c>
      <c r="AC956" s="152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274</v>
      </c>
      <c r="C957" s="29"/>
      <c r="D957" s="24">
        <v>8.3666002653407623E-2</v>
      </c>
      <c r="E957" s="24">
        <v>0.31885210782848328</v>
      </c>
      <c r="F957" s="24">
        <v>0.51639777949432208</v>
      </c>
      <c r="G957" s="24" t="s">
        <v>686</v>
      </c>
      <c r="H957" s="24">
        <v>5.4772255750516412E-2</v>
      </c>
      <c r="I957" s="24">
        <v>0.16020819787597201</v>
      </c>
      <c r="J957" s="24">
        <v>0.46224091842530085</v>
      </c>
      <c r="K957" s="24">
        <v>7.5277265270908028E-2</v>
      </c>
      <c r="L957" s="24">
        <v>4.0824829046386339E-2</v>
      </c>
      <c r="M957" s="24">
        <v>0.15165750888103099</v>
      </c>
      <c r="N957" s="24">
        <v>9.8319208025017382E-2</v>
      </c>
      <c r="O957" s="24">
        <v>7.5277265270908153E-2</v>
      </c>
      <c r="P957" s="24">
        <v>0.21602468994692864</v>
      </c>
      <c r="Q957" s="24">
        <v>6.5978789484321593E-2</v>
      </c>
      <c r="R957" s="24">
        <v>0.1077032961426901</v>
      </c>
      <c r="S957" s="24">
        <v>0.12682809888454011</v>
      </c>
      <c r="T957" s="24">
        <v>0.10488088481701503</v>
      </c>
      <c r="U957" s="24" t="s">
        <v>686</v>
      </c>
      <c r="V957" s="24">
        <v>0.10327955589886434</v>
      </c>
      <c r="W957" s="24">
        <v>0.10488088481701525</v>
      </c>
      <c r="X957" s="24">
        <v>6.3245553203367638E-2</v>
      </c>
      <c r="Y957" s="24">
        <v>0.10593121195694244</v>
      </c>
      <c r="Z957" s="24" t="s">
        <v>686</v>
      </c>
      <c r="AA957" s="24">
        <v>0.18779489875925809</v>
      </c>
      <c r="AB957" s="24">
        <v>0.12112180315698742</v>
      </c>
      <c r="AC957" s="204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30"/>
      <c r="B958" s="3" t="s">
        <v>87</v>
      </c>
      <c r="C958" s="29"/>
      <c r="D958" s="13">
        <v>2.1731429260625358E-2</v>
      </c>
      <c r="E958" s="13">
        <v>9.9125007615072522E-2</v>
      </c>
      <c r="F958" s="13">
        <v>0.30983866769659324</v>
      </c>
      <c r="G958" s="13" t="s">
        <v>686</v>
      </c>
      <c r="H958" s="13">
        <v>1.4605934866804376E-2</v>
      </c>
      <c r="I958" s="13">
        <v>4.1255329925143011E-2</v>
      </c>
      <c r="J958" s="13">
        <v>0.13144291519202866</v>
      </c>
      <c r="K958" s="13">
        <v>1.8898058227006201E-2</v>
      </c>
      <c r="L958" s="13">
        <v>1.1392975547828746E-2</v>
      </c>
      <c r="M958" s="13">
        <v>3.9391560748319746E-2</v>
      </c>
      <c r="N958" s="13">
        <v>2.6692997653850872E-2</v>
      </c>
      <c r="O958" s="13">
        <v>2.1405857423007057E-2</v>
      </c>
      <c r="P958" s="13">
        <v>5.735168759652972E-2</v>
      </c>
      <c r="Q958" s="13">
        <v>1.76525350248956E-2</v>
      </c>
      <c r="R958" s="13">
        <v>3.0338956659912701E-2</v>
      </c>
      <c r="S958" s="13">
        <v>3.6029003991631114E-2</v>
      </c>
      <c r="T958" s="13">
        <v>2.7968235951204009E-2</v>
      </c>
      <c r="U958" s="13" t="s">
        <v>686</v>
      </c>
      <c r="V958" s="13">
        <v>2.7419351123592305E-2</v>
      </c>
      <c r="W958" s="13">
        <v>2.9543911216060634E-2</v>
      </c>
      <c r="X958" s="13">
        <v>1.8601633295108128E-2</v>
      </c>
      <c r="Y958" s="13">
        <v>3.6638129074266591E-2</v>
      </c>
      <c r="Z958" s="13" t="s">
        <v>686</v>
      </c>
      <c r="AA958" s="13">
        <v>5.6749334811814954E-2</v>
      </c>
      <c r="AB958" s="13">
        <v>3.3663740910060171E-2</v>
      </c>
      <c r="AC958" s="15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275</v>
      </c>
      <c r="C959" s="29"/>
      <c r="D959" s="13">
        <v>5.6445002925159971E-2</v>
      </c>
      <c r="E959" s="13">
        <v>-0.11734248673352421</v>
      </c>
      <c r="F959" s="13">
        <v>-0.54266450089819906</v>
      </c>
      <c r="G959" s="13" t="s">
        <v>686</v>
      </c>
      <c r="H959" s="13">
        <v>2.9004872979052188E-2</v>
      </c>
      <c r="I959" s="13">
        <v>6.559171290719612E-2</v>
      </c>
      <c r="J959" s="13">
        <v>-3.5022096895199972E-2</v>
      </c>
      <c r="K959" s="13">
        <v>9.3031842853304125E-2</v>
      </c>
      <c r="L959" s="13">
        <v>-1.6728676931128006E-2</v>
      </c>
      <c r="M959" s="13">
        <v>5.6445002925159971E-2</v>
      </c>
      <c r="N959" s="13">
        <v>1.071145301498011E-2</v>
      </c>
      <c r="O959" s="13">
        <v>-3.5022096895199972E-2</v>
      </c>
      <c r="P959" s="13">
        <v>3.3578227970070262E-2</v>
      </c>
      <c r="Q959" s="13">
        <v>2.5612782857174832E-2</v>
      </c>
      <c r="R959" s="13">
        <v>-2.5875386913163934E-2</v>
      </c>
      <c r="S959" s="13">
        <v>-3.4061692347086336E-2</v>
      </c>
      <c r="T959" s="13">
        <v>2.9004872979052188E-2</v>
      </c>
      <c r="U959" s="13" t="s">
        <v>686</v>
      </c>
      <c r="V959" s="13">
        <v>3.357822797007004E-2</v>
      </c>
      <c r="W959" s="13">
        <v>-2.5875386913163934E-2</v>
      </c>
      <c r="X959" s="13">
        <v>-6.7035581832326163E-2</v>
      </c>
      <c r="Y959" s="13">
        <v>-0.20662809622316869</v>
      </c>
      <c r="Z959" s="13" t="s">
        <v>686</v>
      </c>
      <c r="AA959" s="13">
        <v>-9.195121982339205E-2</v>
      </c>
      <c r="AB959" s="13">
        <v>-1.2706868552026629E-2</v>
      </c>
      <c r="AC959" s="15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46" t="s">
        <v>276</v>
      </c>
      <c r="C960" s="47"/>
      <c r="D960" s="45">
        <v>0.99</v>
      </c>
      <c r="E960" s="45">
        <v>1.43</v>
      </c>
      <c r="F960" s="45" t="s">
        <v>277</v>
      </c>
      <c r="G960" s="45">
        <v>5.4</v>
      </c>
      <c r="H960" s="45">
        <v>0.61</v>
      </c>
      <c r="I960" s="45">
        <v>1.1200000000000001</v>
      </c>
      <c r="J960" s="45">
        <v>0.28000000000000003</v>
      </c>
      <c r="K960" s="45">
        <v>1.5</v>
      </c>
      <c r="L960" s="45">
        <v>0.03</v>
      </c>
      <c r="M960" s="45">
        <v>0.99</v>
      </c>
      <c r="N960" s="45">
        <v>0.36</v>
      </c>
      <c r="O960" s="45">
        <v>0.28000000000000003</v>
      </c>
      <c r="P960" s="45">
        <v>0.67</v>
      </c>
      <c r="Q960" s="45">
        <v>0.56000000000000005</v>
      </c>
      <c r="R960" s="45">
        <v>0.16</v>
      </c>
      <c r="S960" s="45">
        <v>0.27</v>
      </c>
      <c r="T960" s="45">
        <v>0.61</v>
      </c>
      <c r="U960" s="45">
        <v>4.18</v>
      </c>
      <c r="V960" s="45">
        <v>0.67</v>
      </c>
      <c r="W960" s="45">
        <v>0.16</v>
      </c>
      <c r="X960" s="45">
        <v>0.73</v>
      </c>
      <c r="Y960" s="45">
        <v>2.68</v>
      </c>
      <c r="Z960" s="45">
        <v>4.18</v>
      </c>
      <c r="AA960" s="45">
        <v>1.08</v>
      </c>
      <c r="AB960" s="45">
        <v>0.03</v>
      </c>
      <c r="AC960" s="15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B961" s="31" t="s">
        <v>323</v>
      </c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BM961" s="55"/>
    </row>
    <row r="962" spans="1:65">
      <c r="BM962" s="55"/>
    </row>
    <row r="963" spans="1:65" ht="15">
      <c r="B963" s="8" t="s">
        <v>539</v>
      </c>
      <c r="BM963" s="28" t="s">
        <v>67</v>
      </c>
    </row>
    <row r="964" spans="1:65" ht="15">
      <c r="A964" s="25" t="s">
        <v>18</v>
      </c>
      <c r="B964" s="18" t="s">
        <v>111</v>
      </c>
      <c r="C964" s="15" t="s">
        <v>112</v>
      </c>
      <c r="D964" s="16" t="s">
        <v>232</v>
      </c>
      <c r="E964" s="17" t="s">
        <v>232</v>
      </c>
      <c r="F964" s="17" t="s">
        <v>232</v>
      </c>
      <c r="G964" s="17" t="s">
        <v>232</v>
      </c>
      <c r="H964" s="17" t="s">
        <v>232</v>
      </c>
      <c r="I964" s="17" t="s">
        <v>232</v>
      </c>
      <c r="J964" s="17" t="s">
        <v>232</v>
      </c>
      <c r="K964" s="17" t="s">
        <v>232</v>
      </c>
      <c r="L964" s="17" t="s">
        <v>232</v>
      </c>
      <c r="M964" s="17" t="s">
        <v>232</v>
      </c>
      <c r="N964" s="17" t="s">
        <v>232</v>
      </c>
      <c r="O964" s="17" t="s">
        <v>232</v>
      </c>
      <c r="P964" s="17" t="s">
        <v>232</v>
      </c>
      <c r="Q964" s="17" t="s">
        <v>232</v>
      </c>
      <c r="R964" s="17" t="s">
        <v>232</v>
      </c>
      <c r="S964" s="17" t="s">
        <v>232</v>
      </c>
      <c r="T964" s="17" t="s">
        <v>232</v>
      </c>
      <c r="U964" s="17" t="s">
        <v>232</v>
      </c>
      <c r="V964" s="17" t="s">
        <v>232</v>
      </c>
      <c r="W964" s="17" t="s">
        <v>232</v>
      </c>
      <c r="X964" s="17" t="s">
        <v>232</v>
      </c>
      <c r="Y964" s="17" t="s">
        <v>232</v>
      </c>
      <c r="Z964" s="17" t="s">
        <v>232</v>
      </c>
      <c r="AA964" s="17" t="s">
        <v>232</v>
      </c>
      <c r="AB964" s="17" t="s">
        <v>232</v>
      </c>
      <c r="AC964" s="17" t="s">
        <v>232</v>
      </c>
      <c r="AD964" s="152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233</v>
      </c>
      <c r="C965" s="9" t="s">
        <v>233</v>
      </c>
      <c r="D965" s="150" t="s">
        <v>235</v>
      </c>
      <c r="E965" s="151" t="s">
        <v>237</v>
      </c>
      <c r="F965" s="151" t="s">
        <v>238</v>
      </c>
      <c r="G965" s="151" t="s">
        <v>239</v>
      </c>
      <c r="H965" s="151" t="s">
        <v>240</v>
      </c>
      <c r="I965" s="151" t="s">
        <v>241</v>
      </c>
      <c r="J965" s="151" t="s">
        <v>242</v>
      </c>
      <c r="K965" s="151" t="s">
        <v>243</v>
      </c>
      <c r="L965" s="151" t="s">
        <v>244</v>
      </c>
      <c r="M965" s="151" t="s">
        <v>245</v>
      </c>
      <c r="N965" s="151" t="s">
        <v>246</v>
      </c>
      <c r="O965" s="151" t="s">
        <v>247</v>
      </c>
      <c r="P965" s="151" t="s">
        <v>248</v>
      </c>
      <c r="Q965" s="151" t="s">
        <v>249</v>
      </c>
      <c r="R965" s="151" t="s">
        <v>250</v>
      </c>
      <c r="S965" s="151" t="s">
        <v>252</v>
      </c>
      <c r="T965" s="151" t="s">
        <v>253</v>
      </c>
      <c r="U965" s="151" t="s">
        <v>254</v>
      </c>
      <c r="V965" s="151" t="s">
        <v>258</v>
      </c>
      <c r="W965" s="151" t="s">
        <v>259</v>
      </c>
      <c r="X965" s="151" t="s">
        <v>260</v>
      </c>
      <c r="Y965" s="151" t="s">
        <v>279</v>
      </c>
      <c r="Z965" s="151" t="s">
        <v>262</v>
      </c>
      <c r="AA965" s="151" t="s">
        <v>303</v>
      </c>
      <c r="AB965" s="151" t="s">
        <v>280</v>
      </c>
      <c r="AC965" s="151" t="s">
        <v>264</v>
      </c>
      <c r="AD965" s="152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300</v>
      </c>
      <c r="E966" s="11" t="s">
        <v>115</v>
      </c>
      <c r="F966" s="11" t="s">
        <v>300</v>
      </c>
      <c r="G966" s="11" t="s">
        <v>301</v>
      </c>
      <c r="H966" s="11" t="s">
        <v>115</v>
      </c>
      <c r="I966" s="11" t="s">
        <v>115</v>
      </c>
      <c r="J966" s="11" t="s">
        <v>300</v>
      </c>
      <c r="K966" s="11" t="s">
        <v>300</v>
      </c>
      <c r="L966" s="11" t="s">
        <v>301</v>
      </c>
      <c r="M966" s="11" t="s">
        <v>301</v>
      </c>
      <c r="N966" s="11" t="s">
        <v>301</v>
      </c>
      <c r="O966" s="11" t="s">
        <v>301</v>
      </c>
      <c r="P966" s="11" t="s">
        <v>301</v>
      </c>
      <c r="Q966" s="11" t="s">
        <v>300</v>
      </c>
      <c r="R966" s="11" t="s">
        <v>115</v>
      </c>
      <c r="S966" s="11" t="s">
        <v>301</v>
      </c>
      <c r="T966" s="11" t="s">
        <v>300</v>
      </c>
      <c r="U966" s="11" t="s">
        <v>301</v>
      </c>
      <c r="V966" s="11" t="s">
        <v>115</v>
      </c>
      <c r="W966" s="11" t="s">
        <v>300</v>
      </c>
      <c r="X966" s="11" t="s">
        <v>301</v>
      </c>
      <c r="Y966" s="11" t="s">
        <v>301</v>
      </c>
      <c r="Z966" s="11" t="s">
        <v>115</v>
      </c>
      <c r="AA966" s="11" t="s">
        <v>115</v>
      </c>
      <c r="AB966" s="11" t="s">
        <v>115</v>
      </c>
      <c r="AC966" s="11" t="s">
        <v>300</v>
      </c>
      <c r="AD966" s="152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0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152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0</v>
      </c>
    </row>
    <row r="968" spans="1:65">
      <c r="A968" s="30"/>
      <c r="B968" s="18">
        <v>1</v>
      </c>
      <c r="C968" s="14">
        <v>1</v>
      </c>
      <c r="D968" s="213">
        <v>122.43</v>
      </c>
      <c r="E968" s="213">
        <v>125.342</v>
      </c>
      <c r="F968" s="213">
        <v>119</v>
      </c>
      <c r="G968" s="213">
        <v>118</v>
      </c>
      <c r="H968" s="213">
        <v>124.76000000000002</v>
      </c>
      <c r="I968" s="213">
        <v>122.7</v>
      </c>
      <c r="J968" s="213">
        <v>118.8</v>
      </c>
      <c r="K968" s="213">
        <v>117</v>
      </c>
      <c r="L968" s="213">
        <v>119</v>
      </c>
      <c r="M968" s="213">
        <v>122</v>
      </c>
      <c r="N968" s="213">
        <v>123.00000000000001</v>
      </c>
      <c r="O968" s="213">
        <v>125</v>
      </c>
      <c r="P968" s="213">
        <v>120.5</v>
      </c>
      <c r="Q968" s="213">
        <v>126</v>
      </c>
      <c r="R968" s="213">
        <v>116.30761673164447</v>
      </c>
      <c r="S968" s="213">
        <v>119</v>
      </c>
      <c r="T968" s="214">
        <v>110.7</v>
      </c>
      <c r="U968" s="213">
        <v>116</v>
      </c>
      <c r="V968" s="213">
        <v>117.8</v>
      </c>
      <c r="W968" s="213">
        <v>121.1</v>
      </c>
      <c r="X968" s="213">
        <v>123.5</v>
      </c>
      <c r="Y968" s="213">
        <v>117</v>
      </c>
      <c r="Z968" s="214">
        <v>139.19999999999999</v>
      </c>
      <c r="AA968" s="214">
        <v>132</v>
      </c>
      <c r="AB968" s="213">
        <v>120.6866</v>
      </c>
      <c r="AC968" s="213">
        <v>113.00149999999999</v>
      </c>
      <c r="AD968" s="215"/>
      <c r="AE968" s="216"/>
      <c r="AF968" s="216"/>
      <c r="AG968" s="216"/>
      <c r="AH968" s="216"/>
      <c r="AI968" s="216"/>
      <c r="AJ968" s="216"/>
      <c r="AK968" s="216"/>
      <c r="AL968" s="216"/>
      <c r="AM968" s="216"/>
      <c r="AN968" s="216"/>
      <c r="AO968" s="216"/>
      <c r="AP968" s="216"/>
      <c r="AQ968" s="216"/>
      <c r="AR968" s="216"/>
      <c r="AS968" s="216"/>
      <c r="AT968" s="216"/>
      <c r="AU968" s="216"/>
      <c r="AV968" s="216"/>
      <c r="AW968" s="216"/>
      <c r="AX968" s="216"/>
      <c r="AY968" s="216"/>
      <c r="AZ968" s="216"/>
      <c r="BA968" s="216"/>
      <c r="BB968" s="216"/>
      <c r="BC968" s="216"/>
      <c r="BD968" s="216"/>
      <c r="BE968" s="216"/>
      <c r="BF968" s="216"/>
      <c r="BG968" s="216"/>
      <c r="BH968" s="216"/>
      <c r="BI968" s="216"/>
      <c r="BJ968" s="216"/>
      <c r="BK968" s="216"/>
      <c r="BL968" s="216"/>
      <c r="BM968" s="217">
        <v>1</v>
      </c>
    </row>
    <row r="969" spans="1:65">
      <c r="A969" s="30"/>
      <c r="B969" s="19">
        <v>1</v>
      </c>
      <c r="C969" s="9">
        <v>2</v>
      </c>
      <c r="D969" s="218">
        <v>121.91</v>
      </c>
      <c r="E969" s="218">
        <v>123.48</v>
      </c>
      <c r="F969" s="218">
        <v>124</v>
      </c>
      <c r="G969" s="218">
        <v>117</v>
      </c>
      <c r="H969" s="218">
        <v>122.23079999999997</v>
      </c>
      <c r="I969" s="218">
        <v>123.20000000000002</v>
      </c>
      <c r="J969" s="218">
        <v>116.7</v>
      </c>
      <c r="K969" s="218">
        <v>117</v>
      </c>
      <c r="L969" s="218">
        <v>119</v>
      </c>
      <c r="M969" s="218">
        <v>124.49999999999999</v>
      </c>
      <c r="N969" s="218">
        <v>119</v>
      </c>
      <c r="O969" s="218">
        <v>118</v>
      </c>
      <c r="P969" s="218">
        <v>122</v>
      </c>
      <c r="Q969" s="218">
        <v>125</v>
      </c>
      <c r="R969" s="218">
        <v>117.90104081342832</v>
      </c>
      <c r="S969" s="218">
        <v>122</v>
      </c>
      <c r="T969" s="219">
        <v>112.1</v>
      </c>
      <c r="U969" s="218">
        <v>118</v>
      </c>
      <c r="V969" s="218">
        <v>118.5</v>
      </c>
      <c r="W969" s="218">
        <v>120.7</v>
      </c>
      <c r="X969" s="218">
        <v>124</v>
      </c>
      <c r="Y969" s="218">
        <v>116</v>
      </c>
      <c r="Z969" s="219">
        <v>143.1</v>
      </c>
      <c r="AA969" s="219">
        <v>135</v>
      </c>
      <c r="AB969" s="218">
        <v>119.42489999999999</v>
      </c>
      <c r="AC969" s="218">
        <v>114.72020000000001</v>
      </c>
      <c r="AD969" s="215"/>
      <c r="AE969" s="216"/>
      <c r="AF969" s="216"/>
      <c r="AG969" s="216"/>
      <c r="AH969" s="216"/>
      <c r="AI969" s="216"/>
      <c r="AJ969" s="216"/>
      <c r="AK969" s="216"/>
      <c r="AL969" s="216"/>
      <c r="AM969" s="216"/>
      <c r="AN969" s="216"/>
      <c r="AO969" s="216"/>
      <c r="AP969" s="216"/>
      <c r="AQ969" s="216"/>
      <c r="AR969" s="216"/>
      <c r="AS969" s="216"/>
      <c r="AT969" s="216"/>
      <c r="AU969" s="216"/>
      <c r="AV969" s="216"/>
      <c r="AW969" s="216"/>
      <c r="AX969" s="216"/>
      <c r="AY969" s="216"/>
      <c r="AZ969" s="216"/>
      <c r="BA969" s="216"/>
      <c r="BB969" s="216"/>
      <c r="BC969" s="216"/>
      <c r="BD969" s="216"/>
      <c r="BE969" s="216"/>
      <c r="BF969" s="216"/>
      <c r="BG969" s="216"/>
      <c r="BH969" s="216"/>
      <c r="BI969" s="216"/>
      <c r="BJ969" s="216"/>
      <c r="BK969" s="216"/>
      <c r="BL969" s="216"/>
      <c r="BM969" s="217">
        <v>27</v>
      </c>
    </row>
    <row r="970" spans="1:65">
      <c r="A970" s="30"/>
      <c r="B970" s="19">
        <v>1</v>
      </c>
      <c r="C970" s="9">
        <v>3</v>
      </c>
      <c r="D970" s="218">
        <v>122.31999999999998</v>
      </c>
      <c r="E970" s="218">
        <v>123.4408</v>
      </c>
      <c r="F970" s="218">
        <v>118</v>
      </c>
      <c r="G970" s="218">
        <v>113</v>
      </c>
      <c r="H970" s="218">
        <v>121.84973333333333</v>
      </c>
      <c r="I970" s="218">
        <v>121.5</v>
      </c>
      <c r="J970" s="218">
        <v>128.30000000000001</v>
      </c>
      <c r="K970" s="218">
        <v>121</v>
      </c>
      <c r="L970" s="218">
        <v>119</v>
      </c>
      <c r="M970" s="218">
        <v>122</v>
      </c>
      <c r="N970" s="218">
        <v>125.49999999999999</v>
      </c>
      <c r="O970" s="218">
        <v>121</v>
      </c>
      <c r="P970" s="218">
        <v>119.5</v>
      </c>
      <c r="Q970" s="218">
        <v>126</v>
      </c>
      <c r="R970" s="218">
        <v>118.61632714016669</v>
      </c>
      <c r="S970" s="220">
        <v>143</v>
      </c>
      <c r="T970" s="219">
        <v>114.5</v>
      </c>
      <c r="U970" s="218">
        <v>117</v>
      </c>
      <c r="V970" s="218">
        <v>116.8</v>
      </c>
      <c r="W970" s="218">
        <v>120.3</v>
      </c>
      <c r="X970" s="218">
        <v>122.9</v>
      </c>
      <c r="Y970" s="218">
        <v>119</v>
      </c>
      <c r="Z970" s="219">
        <v>138</v>
      </c>
      <c r="AA970" s="219">
        <v>133</v>
      </c>
      <c r="AB970" s="218">
        <v>118.1631</v>
      </c>
      <c r="AC970" s="218">
        <v>115.32259999999999</v>
      </c>
      <c r="AD970" s="215"/>
      <c r="AE970" s="216"/>
      <c r="AF970" s="216"/>
      <c r="AG970" s="216"/>
      <c r="AH970" s="216"/>
      <c r="AI970" s="216"/>
      <c r="AJ970" s="216"/>
      <c r="AK970" s="216"/>
      <c r="AL970" s="216"/>
      <c r="AM970" s="216"/>
      <c r="AN970" s="216"/>
      <c r="AO970" s="216"/>
      <c r="AP970" s="216"/>
      <c r="AQ970" s="216"/>
      <c r="AR970" s="216"/>
      <c r="AS970" s="216"/>
      <c r="AT970" s="216"/>
      <c r="AU970" s="216"/>
      <c r="AV970" s="216"/>
      <c r="AW970" s="216"/>
      <c r="AX970" s="216"/>
      <c r="AY970" s="216"/>
      <c r="AZ970" s="216"/>
      <c r="BA970" s="216"/>
      <c r="BB970" s="216"/>
      <c r="BC970" s="216"/>
      <c r="BD970" s="216"/>
      <c r="BE970" s="216"/>
      <c r="BF970" s="216"/>
      <c r="BG970" s="216"/>
      <c r="BH970" s="216"/>
      <c r="BI970" s="216"/>
      <c r="BJ970" s="216"/>
      <c r="BK970" s="216"/>
      <c r="BL970" s="216"/>
      <c r="BM970" s="217">
        <v>16</v>
      </c>
    </row>
    <row r="971" spans="1:65">
      <c r="A971" s="30"/>
      <c r="B971" s="19">
        <v>1</v>
      </c>
      <c r="C971" s="9">
        <v>4</v>
      </c>
      <c r="D971" s="218">
        <v>122.57</v>
      </c>
      <c r="E971" s="218">
        <v>123.137</v>
      </c>
      <c r="F971" s="218">
        <v>124</v>
      </c>
      <c r="G971" s="218">
        <v>119</v>
      </c>
      <c r="H971" s="218">
        <v>121.92631913580249</v>
      </c>
      <c r="I971" s="218">
        <v>122.7</v>
      </c>
      <c r="J971" s="218">
        <v>126.50000000000001</v>
      </c>
      <c r="K971" s="218">
        <v>120</v>
      </c>
      <c r="L971" s="218">
        <v>120</v>
      </c>
      <c r="M971" s="218">
        <v>122</v>
      </c>
      <c r="N971" s="218">
        <v>125.49999999999999</v>
      </c>
      <c r="O971" s="218">
        <v>118</v>
      </c>
      <c r="P971" s="218">
        <v>119.5</v>
      </c>
      <c r="Q971" s="218">
        <v>126</v>
      </c>
      <c r="R971" s="218">
        <v>116.04389138772247</v>
      </c>
      <c r="S971" s="218">
        <v>121</v>
      </c>
      <c r="T971" s="219">
        <v>112.5</v>
      </c>
      <c r="U971" s="218">
        <v>118</v>
      </c>
      <c r="V971" s="218">
        <v>116.8</v>
      </c>
      <c r="W971" s="218">
        <v>120.8</v>
      </c>
      <c r="X971" s="218">
        <v>121.4</v>
      </c>
      <c r="Y971" s="218">
        <v>119</v>
      </c>
      <c r="Z971" s="219">
        <v>141.30000000000001</v>
      </c>
      <c r="AA971" s="219">
        <v>133</v>
      </c>
      <c r="AB971" s="218">
        <v>119.1725</v>
      </c>
      <c r="AC971" s="218">
        <v>114.7251</v>
      </c>
      <c r="AD971" s="215"/>
      <c r="AE971" s="216"/>
      <c r="AF971" s="216"/>
      <c r="AG971" s="216"/>
      <c r="AH971" s="216"/>
      <c r="AI971" s="216"/>
      <c r="AJ971" s="216"/>
      <c r="AK971" s="216"/>
      <c r="AL971" s="216"/>
      <c r="AM971" s="216"/>
      <c r="AN971" s="216"/>
      <c r="AO971" s="216"/>
      <c r="AP971" s="216"/>
      <c r="AQ971" s="216"/>
      <c r="AR971" s="216"/>
      <c r="AS971" s="216"/>
      <c r="AT971" s="216"/>
      <c r="AU971" s="216"/>
      <c r="AV971" s="216"/>
      <c r="AW971" s="216"/>
      <c r="AX971" s="216"/>
      <c r="AY971" s="216"/>
      <c r="AZ971" s="216"/>
      <c r="BA971" s="216"/>
      <c r="BB971" s="216"/>
      <c r="BC971" s="216"/>
      <c r="BD971" s="216"/>
      <c r="BE971" s="216"/>
      <c r="BF971" s="216"/>
      <c r="BG971" s="216"/>
      <c r="BH971" s="216"/>
      <c r="BI971" s="216"/>
      <c r="BJ971" s="216"/>
      <c r="BK971" s="216"/>
      <c r="BL971" s="216"/>
      <c r="BM971" s="217">
        <v>120.68954126031208</v>
      </c>
    </row>
    <row r="972" spans="1:65">
      <c r="A972" s="30"/>
      <c r="B972" s="19">
        <v>1</v>
      </c>
      <c r="C972" s="9">
        <v>5</v>
      </c>
      <c r="D972" s="218">
        <v>122.3</v>
      </c>
      <c r="E972" s="218">
        <v>124.43059999999998</v>
      </c>
      <c r="F972" s="218">
        <v>120</v>
      </c>
      <c r="G972" s="218">
        <v>126</v>
      </c>
      <c r="H972" s="218">
        <v>121.38442592592594</v>
      </c>
      <c r="I972" s="218">
        <v>122.39999999999999</v>
      </c>
      <c r="J972" s="218">
        <v>128.80000000000001</v>
      </c>
      <c r="K972" s="218">
        <v>113</v>
      </c>
      <c r="L972" s="218">
        <v>117</v>
      </c>
      <c r="M972" s="218">
        <v>121.5</v>
      </c>
      <c r="N972" s="218">
        <v>121.5</v>
      </c>
      <c r="O972" s="218">
        <v>119.5</v>
      </c>
      <c r="P972" s="218">
        <v>120</v>
      </c>
      <c r="Q972" s="218">
        <v>125</v>
      </c>
      <c r="R972" s="218">
        <v>116.55615085782195</v>
      </c>
      <c r="S972" s="218">
        <v>123.00000000000001</v>
      </c>
      <c r="T972" s="219">
        <v>114.7</v>
      </c>
      <c r="U972" s="218">
        <v>119</v>
      </c>
      <c r="V972" s="218">
        <v>119</v>
      </c>
      <c r="W972" s="218">
        <v>124.10000000000001</v>
      </c>
      <c r="X972" s="218">
        <v>123.09999999999998</v>
      </c>
      <c r="Y972" s="218">
        <v>120</v>
      </c>
      <c r="Z972" s="219">
        <v>141.19999999999999</v>
      </c>
      <c r="AA972" s="219">
        <v>133</v>
      </c>
      <c r="AB972" s="218">
        <v>121.1409</v>
      </c>
      <c r="AC972" s="218">
        <v>115.6434</v>
      </c>
      <c r="AD972" s="215"/>
      <c r="AE972" s="216"/>
      <c r="AF972" s="216"/>
      <c r="AG972" s="216"/>
      <c r="AH972" s="216"/>
      <c r="AI972" s="216"/>
      <c r="AJ972" s="216"/>
      <c r="AK972" s="216"/>
      <c r="AL972" s="216"/>
      <c r="AM972" s="216"/>
      <c r="AN972" s="216"/>
      <c r="AO972" s="216"/>
      <c r="AP972" s="216"/>
      <c r="AQ972" s="216"/>
      <c r="AR972" s="216"/>
      <c r="AS972" s="216"/>
      <c r="AT972" s="216"/>
      <c r="AU972" s="216"/>
      <c r="AV972" s="216"/>
      <c r="AW972" s="216"/>
      <c r="AX972" s="216"/>
      <c r="AY972" s="216"/>
      <c r="AZ972" s="216"/>
      <c r="BA972" s="216"/>
      <c r="BB972" s="216"/>
      <c r="BC972" s="216"/>
      <c r="BD972" s="216"/>
      <c r="BE972" s="216"/>
      <c r="BF972" s="216"/>
      <c r="BG972" s="216"/>
      <c r="BH972" s="216"/>
      <c r="BI972" s="216"/>
      <c r="BJ972" s="216"/>
      <c r="BK972" s="216"/>
      <c r="BL972" s="216"/>
      <c r="BM972" s="217">
        <v>58</v>
      </c>
    </row>
    <row r="973" spans="1:65">
      <c r="A973" s="30"/>
      <c r="B973" s="19">
        <v>1</v>
      </c>
      <c r="C973" s="9">
        <v>6</v>
      </c>
      <c r="D973" s="218">
        <v>122.3</v>
      </c>
      <c r="E973" s="218">
        <v>125.73400000000001</v>
      </c>
      <c r="F973" s="218">
        <v>120</v>
      </c>
      <c r="G973" s="218">
        <v>124</v>
      </c>
      <c r="H973" s="218">
        <v>120.74822222222224</v>
      </c>
      <c r="I973" s="218">
        <v>121.5</v>
      </c>
      <c r="J973" s="218">
        <v>123.6</v>
      </c>
      <c r="K973" s="218">
        <v>121</v>
      </c>
      <c r="L973" s="218">
        <v>121</v>
      </c>
      <c r="M973" s="218">
        <v>121.5</v>
      </c>
      <c r="N973" s="218">
        <v>126</v>
      </c>
      <c r="O973" s="218">
        <v>120.5</v>
      </c>
      <c r="P973" s="218">
        <v>119.5</v>
      </c>
      <c r="Q973" s="220">
        <v>114</v>
      </c>
      <c r="R973" s="218">
        <v>115.329166375</v>
      </c>
      <c r="S973" s="218">
        <v>124</v>
      </c>
      <c r="T973" s="219">
        <v>113.5</v>
      </c>
      <c r="U973" s="218">
        <v>121</v>
      </c>
      <c r="V973" s="218">
        <v>117</v>
      </c>
      <c r="W973" s="218">
        <v>124.40000000000002</v>
      </c>
      <c r="X973" s="218">
        <v>123.6</v>
      </c>
      <c r="Y973" s="218">
        <v>118</v>
      </c>
      <c r="Z973" s="219">
        <v>141</v>
      </c>
      <c r="AA973" s="219">
        <v>135</v>
      </c>
      <c r="AB973" s="218">
        <v>118.6678</v>
      </c>
      <c r="AC973" s="218">
        <v>113.54</v>
      </c>
      <c r="AD973" s="215"/>
      <c r="AE973" s="216"/>
      <c r="AF973" s="216"/>
      <c r="AG973" s="216"/>
      <c r="AH973" s="216"/>
      <c r="AI973" s="216"/>
      <c r="AJ973" s="216"/>
      <c r="AK973" s="216"/>
      <c r="AL973" s="216"/>
      <c r="AM973" s="216"/>
      <c r="AN973" s="216"/>
      <c r="AO973" s="216"/>
      <c r="AP973" s="216"/>
      <c r="AQ973" s="216"/>
      <c r="AR973" s="216"/>
      <c r="AS973" s="216"/>
      <c r="AT973" s="216"/>
      <c r="AU973" s="216"/>
      <c r="AV973" s="216"/>
      <c r="AW973" s="216"/>
      <c r="AX973" s="216"/>
      <c r="AY973" s="216"/>
      <c r="AZ973" s="216"/>
      <c r="BA973" s="216"/>
      <c r="BB973" s="216"/>
      <c r="BC973" s="216"/>
      <c r="BD973" s="216"/>
      <c r="BE973" s="216"/>
      <c r="BF973" s="216"/>
      <c r="BG973" s="216"/>
      <c r="BH973" s="216"/>
      <c r="BI973" s="216"/>
      <c r="BJ973" s="216"/>
      <c r="BK973" s="216"/>
      <c r="BL973" s="216"/>
      <c r="BM973" s="221"/>
    </row>
    <row r="974" spans="1:65">
      <c r="A974" s="30"/>
      <c r="B974" s="20" t="s">
        <v>272</v>
      </c>
      <c r="C974" s="12"/>
      <c r="D974" s="222">
        <v>122.30499999999999</v>
      </c>
      <c r="E974" s="222">
        <v>124.26073333333333</v>
      </c>
      <c r="F974" s="222">
        <v>120.83333333333333</v>
      </c>
      <c r="G974" s="222">
        <v>119.5</v>
      </c>
      <c r="H974" s="222">
        <v>122.14991676954735</v>
      </c>
      <c r="I974" s="222">
        <v>122.33333333333333</v>
      </c>
      <c r="J974" s="222">
        <v>123.78333333333335</v>
      </c>
      <c r="K974" s="222">
        <v>118.16666666666667</v>
      </c>
      <c r="L974" s="222">
        <v>119.16666666666667</v>
      </c>
      <c r="M974" s="222">
        <v>122.25</v>
      </c>
      <c r="N974" s="222">
        <v>123.41666666666667</v>
      </c>
      <c r="O974" s="222">
        <v>120.33333333333333</v>
      </c>
      <c r="P974" s="222">
        <v>120.16666666666667</v>
      </c>
      <c r="Q974" s="222">
        <v>123.66666666666667</v>
      </c>
      <c r="R974" s="222">
        <v>116.79236555096399</v>
      </c>
      <c r="S974" s="222">
        <v>125.33333333333333</v>
      </c>
      <c r="T974" s="222">
        <v>113</v>
      </c>
      <c r="U974" s="222">
        <v>118.16666666666667</v>
      </c>
      <c r="V974" s="222">
        <v>117.65000000000002</v>
      </c>
      <c r="W974" s="222">
        <v>121.89999999999999</v>
      </c>
      <c r="X974" s="222">
        <v>123.08333333333333</v>
      </c>
      <c r="Y974" s="222">
        <v>118.16666666666667</v>
      </c>
      <c r="Z974" s="222">
        <v>140.63333333333333</v>
      </c>
      <c r="AA974" s="222">
        <v>133.5</v>
      </c>
      <c r="AB974" s="222">
        <v>119.54263333333331</v>
      </c>
      <c r="AC974" s="222">
        <v>114.49213333333334</v>
      </c>
      <c r="AD974" s="215"/>
      <c r="AE974" s="216"/>
      <c r="AF974" s="216"/>
      <c r="AG974" s="216"/>
      <c r="AH974" s="216"/>
      <c r="AI974" s="216"/>
      <c r="AJ974" s="216"/>
      <c r="AK974" s="216"/>
      <c r="AL974" s="216"/>
      <c r="AM974" s="216"/>
      <c r="AN974" s="216"/>
      <c r="AO974" s="216"/>
      <c r="AP974" s="216"/>
      <c r="AQ974" s="216"/>
      <c r="AR974" s="216"/>
      <c r="AS974" s="216"/>
      <c r="AT974" s="216"/>
      <c r="AU974" s="216"/>
      <c r="AV974" s="216"/>
      <c r="AW974" s="216"/>
      <c r="AX974" s="216"/>
      <c r="AY974" s="216"/>
      <c r="AZ974" s="216"/>
      <c r="BA974" s="216"/>
      <c r="BB974" s="216"/>
      <c r="BC974" s="216"/>
      <c r="BD974" s="216"/>
      <c r="BE974" s="216"/>
      <c r="BF974" s="216"/>
      <c r="BG974" s="216"/>
      <c r="BH974" s="216"/>
      <c r="BI974" s="216"/>
      <c r="BJ974" s="216"/>
      <c r="BK974" s="216"/>
      <c r="BL974" s="216"/>
      <c r="BM974" s="221"/>
    </row>
    <row r="975" spans="1:65">
      <c r="A975" s="30"/>
      <c r="B975" s="3" t="s">
        <v>273</v>
      </c>
      <c r="C975" s="29"/>
      <c r="D975" s="218">
        <v>122.30999999999999</v>
      </c>
      <c r="E975" s="218">
        <v>123.95529999999999</v>
      </c>
      <c r="F975" s="218">
        <v>120</v>
      </c>
      <c r="G975" s="218">
        <v>118.5</v>
      </c>
      <c r="H975" s="218">
        <v>121.88802623456792</v>
      </c>
      <c r="I975" s="218">
        <v>122.55</v>
      </c>
      <c r="J975" s="218">
        <v>125.05000000000001</v>
      </c>
      <c r="K975" s="218">
        <v>118.5</v>
      </c>
      <c r="L975" s="218">
        <v>119</v>
      </c>
      <c r="M975" s="218">
        <v>122</v>
      </c>
      <c r="N975" s="218">
        <v>124.25</v>
      </c>
      <c r="O975" s="218">
        <v>120</v>
      </c>
      <c r="P975" s="218">
        <v>119.75</v>
      </c>
      <c r="Q975" s="218">
        <v>125.5</v>
      </c>
      <c r="R975" s="218">
        <v>116.43188379473321</v>
      </c>
      <c r="S975" s="218">
        <v>122.5</v>
      </c>
      <c r="T975" s="218">
        <v>113</v>
      </c>
      <c r="U975" s="218">
        <v>118</v>
      </c>
      <c r="V975" s="218">
        <v>117.4</v>
      </c>
      <c r="W975" s="218">
        <v>120.94999999999999</v>
      </c>
      <c r="X975" s="218">
        <v>123.29999999999998</v>
      </c>
      <c r="Y975" s="218">
        <v>118.5</v>
      </c>
      <c r="Z975" s="218">
        <v>141.1</v>
      </c>
      <c r="AA975" s="218">
        <v>133</v>
      </c>
      <c r="AB975" s="218">
        <v>119.2987</v>
      </c>
      <c r="AC975" s="218">
        <v>114.72265</v>
      </c>
      <c r="AD975" s="215"/>
      <c r="AE975" s="216"/>
      <c r="AF975" s="216"/>
      <c r="AG975" s="216"/>
      <c r="AH975" s="216"/>
      <c r="AI975" s="216"/>
      <c r="AJ975" s="216"/>
      <c r="AK975" s="216"/>
      <c r="AL975" s="216"/>
      <c r="AM975" s="216"/>
      <c r="AN975" s="216"/>
      <c r="AO975" s="216"/>
      <c r="AP975" s="216"/>
      <c r="AQ975" s="216"/>
      <c r="AR975" s="216"/>
      <c r="AS975" s="216"/>
      <c r="AT975" s="216"/>
      <c r="AU975" s="216"/>
      <c r="AV975" s="216"/>
      <c r="AW975" s="216"/>
      <c r="AX975" s="216"/>
      <c r="AY975" s="216"/>
      <c r="AZ975" s="216"/>
      <c r="BA975" s="216"/>
      <c r="BB975" s="216"/>
      <c r="BC975" s="216"/>
      <c r="BD975" s="216"/>
      <c r="BE975" s="216"/>
      <c r="BF975" s="216"/>
      <c r="BG975" s="216"/>
      <c r="BH975" s="216"/>
      <c r="BI975" s="216"/>
      <c r="BJ975" s="216"/>
      <c r="BK975" s="216"/>
      <c r="BL975" s="216"/>
      <c r="BM975" s="221"/>
    </row>
    <row r="976" spans="1:65">
      <c r="A976" s="30"/>
      <c r="B976" s="3" t="s">
        <v>274</v>
      </c>
      <c r="C976" s="29"/>
      <c r="D976" s="218">
        <v>0.22006817125609066</v>
      </c>
      <c r="E976" s="218">
        <v>1.0874850595142309</v>
      </c>
      <c r="F976" s="218">
        <v>2.5625508125043424</v>
      </c>
      <c r="G976" s="218">
        <v>4.7644516998286379</v>
      </c>
      <c r="H976" s="218">
        <v>1.3791233737212505</v>
      </c>
      <c r="I976" s="218">
        <v>0.69474215840603282</v>
      </c>
      <c r="J976" s="218">
        <v>5.059413668268955</v>
      </c>
      <c r="K976" s="218">
        <v>3.1251666622224592</v>
      </c>
      <c r="L976" s="218">
        <v>1.3291601358251257</v>
      </c>
      <c r="M976" s="218">
        <v>1.1291589790636158</v>
      </c>
      <c r="N976" s="218">
        <v>2.7823850680066986</v>
      </c>
      <c r="O976" s="218">
        <v>2.6012817353502227</v>
      </c>
      <c r="P976" s="218">
        <v>0.98319208025017513</v>
      </c>
      <c r="Q976" s="218">
        <v>4.7609522856952333</v>
      </c>
      <c r="R976" s="218">
        <v>1.2286529955326562</v>
      </c>
      <c r="S976" s="218">
        <v>8.8242091241462912</v>
      </c>
      <c r="T976" s="218">
        <v>1.5323185047502368</v>
      </c>
      <c r="U976" s="218">
        <v>1.7224014243685084</v>
      </c>
      <c r="V976" s="218">
        <v>0.94180677423768933</v>
      </c>
      <c r="W976" s="218">
        <v>1.8406520583749746</v>
      </c>
      <c r="X976" s="218">
        <v>0.91086039910990824</v>
      </c>
      <c r="Y976" s="218">
        <v>1.4719601443879744</v>
      </c>
      <c r="Z976" s="218">
        <v>1.7873630483666902</v>
      </c>
      <c r="AA976" s="218">
        <v>1.2247448713915889</v>
      </c>
      <c r="AB976" s="218">
        <v>1.1560641395124527</v>
      </c>
      <c r="AC976" s="218">
        <v>1.0246875927162713</v>
      </c>
      <c r="AD976" s="215"/>
      <c r="AE976" s="216"/>
      <c r="AF976" s="216"/>
      <c r="AG976" s="216"/>
      <c r="AH976" s="216"/>
      <c r="AI976" s="216"/>
      <c r="AJ976" s="216"/>
      <c r="AK976" s="216"/>
      <c r="AL976" s="216"/>
      <c r="AM976" s="216"/>
      <c r="AN976" s="216"/>
      <c r="AO976" s="216"/>
      <c r="AP976" s="216"/>
      <c r="AQ976" s="216"/>
      <c r="AR976" s="216"/>
      <c r="AS976" s="216"/>
      <c r="AT976" s="216"/>
      <c r="AU976" s="216"/>
      <c r="AV976" s="216"/>
      <c r="AW976" s="216"/>
      <c r="AX976" s="216"/>
      <c r="AY976" s="216"/>
      <c r="AZ976" s="216"/>
      <c r="BA976" s="216"/>
      <c r="BB976" s="216"/>
      <c r="BC976" s="216"/>
      <c r="BD976" s="216"/>
      <c r="BE976" s="216"/>
      <c r="BF976" s="216"/>
      <c r="BG976" s="216"/>
      <c r="BH976" s="216"/>
      <c r="BI976" s="216"/>
      <c r="BJ976" s="216"/>
      <c r="BK976" s="216"/>
      <c r="BL976" s="216"/>
      <c r="BM976" s="221"/>
    </row>
    <row r="977" spans="1:65">
      <c r="A977" s="30"/>
      <c r="B977" s="3" t="s">
        <v>87</v>
      </c>
      <c r="C977" s="29"/>
      <c r="D977" s="13">
        <v>1.7993391215084475E-3</v>
      </c>
      <c r="E977" s="13">
        <v>8.7516388350696271E-3</v>
      </c>
      <c r="F977" s="13">
        <v>2.1207317069001454E-2</v>
      </c>
      <c r="G977" s="13">
        <v>3.9869888701494875E-2</v>
      </c>
      <c r="H977" s="13">
        <v>1.1290415992039985E-2</v>
      </c>
      <c r="I977" s="13">
        <v>5.6790912131283343E-3</v>
      </c>
      <c r="J977" s="13">
        <v>4.0873141254360749E-2</v>
      </c>
      <c r="K977" s="13">
        <v>2.6447108566057483E-2</v>
      </c>
      <c r="L977" s="13">
        <v>1.1153791349581475E-2</v>
      </c>
      <c r="M977" s="13">
        <v>9.2364742663690463E-3</v>
      </c>
      <c r="N977" s="13">
        <v>2.2544646060824024E-2</v>
      </c>
      <c r="O977" s="13">
        <v>2.1617299739752543E-2</v>
      </c>
      <c r="P977" s="13">
        <v>8.1819035804452846E-3</v>
      </c>
      <c r="Q977" s="13">
        <v>3.8498266461147436E-2</v>
      </c>
      <c r="R977" s="13">
        <v>1.0519976967129039E-2</v>
      </c>
      <c r="S977" s="13">
        <v>7.0405923862869341E-2</v>
      </c>
      <c r="T977" s="13">
        <v>1.3560340750002096E-2</v>
      </c>
      <c r="U977" s="13">
        <v>1.4576034620890056E-2</v>
      </c>
      <c r="V977" s="13">
        <v>8.0051574520840565E-3</v>
      </c>
      <c r="W977" s="13">
        <v>1.5099688747948932E-2</v>
      </c>
      <c r="X977" s="13">
        <v>7.4003553075957344E-3</v>
      </c>
      <c r="Y977" s="13">
        <v>1.245664438128046E-2</v>
      </c>
      <c r="Z977" s="13">
        <v>1.270938408414333E-2</v>
      </c>
      <c r="AA977" s="13">
        <v>9.1741188868283818E-3</v>
      </c>
      <c r="AB977" s="13">
        <v>9.6707267296754062E-3</v>
      </c>
      <c r="AC977" s="13">
        <v>8.9498515127933494E-3</v>
      </c>
      <c r="AD977" s="152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275</v>
      </c>
      <c r="C978" s="29"/>
      <c r="D978" s="13">
        <v>1.3385242190983027E-2</v>
      </c>
      <c r="E978" s="13">
        <v>2.9589905104690395E-2</v>
      </c>
      <c r="F978" s="13">
        <v>1.1914211581192102E-3</v>
      </c>
      <c r="G978" s="13">
        <v>-9.8562083167288428E-3</v>
      </c>
      <c r="H978" s="13">
        <v>1.2100265640130559E-2</v>
      </c>
      <c r="I978" s="13">
        <v>1.3620004317323575E-2</v>
      </c>
      <c r="J978" s="13">
        <v>2.5634301371221024E-2</v>
      </c>
      <c r="K978" s="13">
        <v>-2.0903837791577118E-2</v>
      </c>
      <c r="L978" s="13">
        <v>-1.2618115685440912E-2</v>
      </c>
      <c r="M978" s="13">
        <v>1.292952747514553E-2</v>
      </c>
      <c r="N978" s="13">
        <v>2.2596203265637715E-2</v>
      </c>
      <c r="O978" s="13">
        <v>-2.9514398949488374E-3</v>
      </c>
      <c r="P978" s="13">
        <v>-4.3323935793047053E-3</v>
      </c>
      <c r="Q978" s="13">
        <v>2.466763379217185E-2</v>
      </c>
      <c r="R978" s="13">
        <v>-3.2290914926442316E-2</v>
      </c>
      <c r="S978" s="13">
        <v>3.8477170635732083E-2</v>
      </c>
      <c r="T978" s="13">
        <v>-6.3713402006613906E-2</v>
      </c>
      <c r="U978" s="13">
        <v>-2.0903837791577118E-2</v>
      </c>
      <c r="V978" s="13">
        <v>-2.5184794213080619E-2</v>
      </c>
      <c r="W978" s="13">
        <v>1.0029524737997786E-2</v>
      </c>
      <c r="X978" s="13">
        <v>1.9834295896925536E-2</v>
      </c>
      <c r="Y978" s="13">
        <v>-2.0903837791577118E-2</v>
      </c>
      <c r="Z978" s="13">
        <v>0.16524871885961523</v>
      </c>
      <c r="AA978" s="13">
        <v>0.10614390116917738</v>
      </c>
      <c r="AB978" s="13">
        <v>-9.5029603642707849E-3</v>
      </c>
      <c r="AC978" s="13">
        <v>-5.134999986131128E-2</v>
      </c>
      <c r="AD978" s="152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276</v>
      </c>
      <c r="C979" s="47"/>
      <c r="D979" s="45">
        <v>0.28000000000000003</v>
      </c>
      <c r="E979" s="45">
        <v>0.87</v>
      </c>
      <c r="F979" s="45">
        <v>0.16</v>
      </c>
      <c r="G979" s="45">
        <v>0.56000000000000005</v>
      </c>
      <c r="H979" s="45">
        <v>0.23</v>
      </c>
      <c r="I979" s="45">
        <v>0.28999999999999998</v>
      </c>
      <c r="J979" s="45">
        <v>0.72</v>
      </c>
      <c r="K979" s="45">
        <v>0.96</v>
      </c>
      <c r="L979" s="45">
        <v>0.66</v>
      </c>
      <c r="M979" s="45">
        <v>0.26</v>
      </c>
      <c r="N979" s="45">
        <v>0.61</v>
      </c>
      <c r="O979" s="45">
        <v>0.31</v>
      </c>
      <c r="P979" s="45">
        <v>0.36</v>
      </c>
      <c r="Q979" s="45">
        <v>0.69</v>
      </c>
      <c r="R979" s="45">
        <v>1.37</v>
      </c>
      <c r="S979" s="45">
        <v>1.19</v>
      </c>
      <c r="T979" s="45">
        <v>2.5099999999999998</v>
      </c>
      <c r="U979" s="45">
        <v>0.96</v>
      </c>
      <c r="V979" s="45">
        <v>1.1100000000000001</v>
      </c>
      <c r="W979" s="45">
        <v>0.16</v>
      </c>
      <c r="X979" s="45">
        <v>0.51</v>
      </c>
      <c r="Y979" s="45">
        <v>0.96</v>
      </c>
      <c r="Z979" s="45">
        <v>5.77</v>
      </c>
      <c r="AA979" s="45">
        <v>3.64</v>
      </c>
      <c r="AB979" s="45">
        <v>0.55000000000000004</v>
      </c>
      <c r="AC979" s="45">
        <v>2.06</v>
      </c>
      <c r="AD979" s="152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BM980" s="55"/>
    </row>
    <row r="981" spans="1:65" ht="15">
      <c r="B981" s="8" t="s">
        <v>540</v>
      </c>
      <c r="BM981" s="28" t="s">
        <v>67</v>
      </c>
    </row>
    <row r="982" spans="1:65" ht="15">
      <c r="A982" s="25" t="s">
        <v>21</v>
      </c>
      <c r="B982" s="18" t="s">
        <v>111</v>
      </c>
      <c r="C982" s="15" t="s">
        <v>112</v>
      </c>
      <c r="D982" s="16" t="s">
        <v>232</v>
      </c>
      <c r="E982" s="17" t="s">
        <v>232</v>
      </c>
      <c r="F982" s="17" t="s">
        <v>232</v>
      </c>
      <c r="G982" s="17" t="s">
        <v>232</v>
      </c>
      <c r="H982" s="17" t="s">
        <v>232</v>
      </c>
      <c r="I982" s="17" t="s">
        <v>232</v>
      </c>
      <c r="J982" s="17" t="s">
        <v>232</v>
      </c>
      <c r="K982" s="17" t="s">
        <v>232</v>
      </c>
      <c r="L982" s="17" t="s">
        <v>232</v>
      </c>
      <c r="M982" s="17" t="s">
        <v>232</v>
      </c>
      <c r="N982" s="17" t="s">
        <v>232</v>
      </c>
      <c r="O982" s="17" t="s">
        <v>232</v>
      </c>
      <c r="P982" s="17" t="s">
        <v>232</v>
      </c>
      <c r="Q982" s="17" t="s">
        <v>232</v>
      </c>
      <c r="R982" s="17" t="s">
        <v>232</v>
      </c>
      <c r="S982" s="17" t="s">
        <v>232</v>
      </c>
      <c r="T982" s="17" t="s">
        <v>232</v>
      </c>
      <c r="U982" s="17" t="s">
        <v>232</v>
      </c>
      <c r="V982" s="17" t="s">
        <v>232</v>
      </c>
      <c r="W982" s="17" t="s">
        <v>232</v>
      </c>
      <c r="X982" s="17" t="s">
        <v>232</v>
      </c>
      <c r="Y982" s="152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233</v>
      </c>
      <c r="C983" s="9" t="s">
        <v>233</v>
      </c>
      <c r="D983" s="150" t="s">
        <v>235</v>
      </c>
      <c r="E983" s="151" t="s">
        <v>237</v>
      </c>
      <c r="F983" s="151" t="s">
        <v>239</v>
      </c>
      <c r="G983" s="151" t="s">
        <v>240</v>
      </c>
      <c r="H983" s="151" t="s">
        <v>241</v>
      </c>
      <c r="I983" s="151" t="s">
        <v>242</v>
      </c>
      <c r="J983" s="151" t="s">
        <v>243</v>
      </c>
      <c r="K983" s="151" t="s">
        <v>244</v>
      </c>
      <c r="L983" s="151" t="s">
        <v>245</v>
      </c>
      <c r="M983" s="151" t="s">
        <v>246</v>
      </c>
      <c r="N983" s="151" t="s">
        <v>247</v>
      </c>
      <c r="O983" s="151" t="s">
        <v>248</v>
      </c>
      <c r="P983" s="151" t="s">
        <v>249</v>
      </c>
      <c r="Q983" s="151" t="s">
        <v>250</v>
      </c>
      <c r="R983" s="151" t="s">
        <v>252</v>
      </c>
      <c r="S983" s="151" t="s">
        <v>254</v>
      </c>
      <c r="T983" s="151" t="s">
        <v>259</v>
      </c>
      <c r="U983" s="151" t="s">
        <v>260</v>
      </c>
      <c r="V983" s="151" t="s">
        <v>279</v>
      </c>
      <c r="W983" s="151" t="s">
        <v>262</v>
      </c>
      <c r="X983" s="151" t="s">
        <v>264</v>
      </c>
      <c r="Y983" s="152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3</v>
      </c>
    </row>
    <row r="984" spans="1:65">
      <c r="A984" s="30"/>
      <c r="B984" s="19"/>
      <c r="C984" s="9"/>
      <c r="D984" s="10" t="s">
        <v>300</v>
      </c>
      <c r="E984" s="11" t="s">
        <v>300</v>
      </c>
      <c r="F984" s="11" t="s">
        <v>301</v>
      </c>
      <c r="G984" s="11" t="s">
        <v>115</v>
      </c>
      <c r="H984" s="11" t="s">
        <v>115</v>
      </c>
      <c r="I984" s="11" t="s">
        <v>300</v>
      </c>
      <c r="J984" s="11" t="s">
        <v>300</v>
      </c>
      <c r="K984" s="11" t="s">
        <v>301</v>
      </c>
      <c r="L984" s="11" t="s">
        <v>301</v>
      </c>
      <c r="M984" s="11" t="s">
        <v>301</v>
      </c>
      <c r="N984" s="11" t="s">
        <v>301</v>
      </c>
      <c r="O984" s="11" t="s">
        <v>301</v>
      </c>
      <c r="P984" s="11" t="s">
        <v>300</v>
      </c>
      <c r="Q984" s="11" t="s">
        <v>300</v>
      </c>
      <c r="R984" s="11" t="s">
        <v>301</v>
      </c>
      <c r="S984" s="11" t="s">
        <v>300</v>
      </c>
      <c r="T984" s="11" t="s">
        <v>300</v>
      </c>
      <c r="U984" s="11" t="s">
        <v>301</v>
      </c>
      <c r="V984" s="11" t="s">
        <v>301</v>
      </c>
      <c r="W984" s="11" t="s">
        <v>300</v>
      </c>
      <c r="X984" s="11" t="s">
        <v>300</v>
      </c>
      <c r="Y984" s="152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</v>
      </c>
    </row>
    <row r="985" spans="1:65">
      <c r="A985" s="30"/>
      <c r="B985" s="19"/>
      <c r="C985" s="9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152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2">
        <v>1.06</v>
      </c>
      <c r="E986" s="22">
        <v>0.90375003281596</v>
      </c>
      <c r="F986" s="153">
        <v>0.2</v>
      </c>
      <c r="G986" s="153" t="s">
        <v>104</v>
      </c>
      <c r="H986" s="22">
        <v>1.05</v>
      </c>
      <c r="I986" s="22">
        <v>1.02</v>
      </c>
      <c r="J986" s="22">
        <v>0.9900000000000001</v>
      </c>
      <c r="K986" s="153">
        <v>0.6</v>
      </c>
      <c r="L986" s="22">
        <v>1.05</v>
      </c>
      <c r="M986" s="22">
        <v>1.0900000000000001</v>
      </c>
      <c r="N986" s="22">
        <v>1.06</v>
      </c>
      <c r="O986" s="22">
        <v>1.06</v>
      </c>
      <c r="P986" s="22">
        <v>1</v>
      </c>
      <c r="Q986" s="22">
        <v>1.2304198160075559</v>
      </c>
      <c r="R986" s="22">
        <v>0.96</v>
      </c>
      <c r="S986" s="22">
        <v>1.03</v>
      </c>
      <c r="T986" s="22">
        <v>1.18</v>
      </c>
      <c r="U986" s="22">
        <v>1.1000000000000001</v>
      </c>
      <c r="V986" s="153">
        <v>0.8</v>
      </c>
      <c r="W986" s="153">
        <v>0.59130000000000005</v>
      </c>
      <c r="X986" s="22">
        <v>1.17425</v>
      </c>
      <c r="Y986" s="152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>
        <v>1</v>
      </c>
      <c r="C987" s="9">
        <v>2</v>
      </c>
      <c r="D987" s="11">
        <v>1.08</v>
      </c>
      <c r="E987" s="11">
        <v>0.90356477342978503</v>
      </c>
      <c r="F987" s="154">
        <v>0.3</v>
      </c>
      <c r="G987" s="154" t="s">
        <v>104</v>
      </c>
      <c r="H987" s="11">
        <v>1.03</v>
      </c>
      <c r="I987" s="11">
        <v>0.87</v>
      </c>
      <c r="J987" s="148">
        <v>0.85</v>
      </c>
      <c r="K987" s="154">
        <v>0.7</v>
      </c>
      <c r="L987" s="11">
        <v>1.07</v>
      </c>
      <c r="M987" s="11">
        <v>1.02</v>
      </c>
      <c r="N987" s="11">
        <v>1.02</v>
      </c>
      <c r="O987" s="11">
        <v>1.05</v>
      </c>
      <c r="P987" s="11">
        <v>1</v>
      </c>
      <c r="Q987" s="11">
        <v>1.1088804058864072</v>
      </c>
      <c r="R987" s="11">
        <v>0.9900000000000001</v>
      </c>
      <c r="S987" s="11">
        <v>0.97000000000000008</v>
      </c>
      <c r="T987" s="11">
        <v>1.19</v>
      </c>
      <c r="U987" s="11">
        <v>1.06</v>
      </c>
      <c r="V987" s="154">
        <v>0.8</v>
      </c>
      <c r="W987" s="154">
        <v>0.59279999999999999</v>
      </c>
      <c r="X987" s="11">
        <v>1.1627700000000001</v>
      </c>
      <c r="Y987" s="152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28</v>
      </c>
    </row>
    <row r="988" spans="1:65">
      <c r="A988" s="30"/>
      <c r="B988" s="19">
        <v>1</v>
      </c>
      <c r="C988" s="9">
        <v>3</v>
      </c>
      <c r="D988" s="11">
        <v>1.04</v>
      </c>
      <c r="E988" s="11">
        <v>0.87124195733996501</v>
      </c>
      <c r="F988" s="154">
        <v>0.5</v>
      </c>
      <c r="G988" s="154" t="s">
        <v>104</v>
      </c>
      <c r="H988" s="11">
        <v>1.03</v>
      </c>
      <c r="I988" s="11">
        <v>0.94</v>
      </c>
      <c r="J988" s="11">
        <v>0.93</v>
      </c>
      <c r="K988" s="154">
        <v>0.6</v>
      </c>
      <c r="L988" s="11">
        <v>1.07</v>
      </c>
      <c r="M988" s="11">
        <v>1.1100000000000001</v>
      </c>
      <c r="N988" s="11">
        <v>1.04</v>
      </c>
      <c r="O988" s="11">
        <v>1</v>
      </c>
      <c r="P988" s="11">
        <v>1</v>
      </c>
      <c r="Q988" s="11">
        <v>1.2313353676902279</v>
      </c>
      <c r="R988" s="11">
        <v>0.9900000000000001</v>
      </c>
      <c r="S988" s="11">
        <v>0.9900000000000001</v>
      </c>
      <c r="T988" s="11">
        <v>1.18</v>
      </c>
      <c r="U988" s="11">
        <v>1.05</v>
      </c>
      <c r="V988" s="154">
        <v>0.8</v>
      </c>
      <c r="W988" s="154">
        <v>0.57850000000000001</v>
      </c>
      <c r="X988" s="11">
        <v>1.17574</v>
      </c>
      <c r="Y988" s="152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16</v>
      </c>
    </row>
    <row r="989" spans="1:65">
      <c r="A989" s="30"/>
      <c r="B989" s="19">
        <v>1</v>
      </c>
      <c r="C989" s="9">
        <v>4</v>
      </c>
      <c r="D989" s="11">
        <v>1.1200000000000001</v>
      </c>
      <c r="E989" s="11">
        <v>0.88965960872132699</v>
      </c>
      <c r="F989" s="154">
        <v>0.2</v>
      </c>
      <c r="G989" s="154">
        <v>5.2566666666666668</v>
      </c>
      <c r="H989" s="11">
        <v>1.05</v>
      </c>
      <c r="I989" s="11">
        <v>1.07</v>
      </c>
      <c r="J989" s="11">
        <v>0.9900000000000001</v>
      </c>
      <c r="K989" s="154">
        <v>0.7</v>
      </c>
      <c r="L989" s="11">
        <v>1.05</v>
      </c>
      <c r="M989" s="11">
        <v>1.1299999999999999</v>
      </c>
      <c r="N989" s="11">
        <v>0.98</v>
      </c>
      <c r="O989" s="11">
        <v>1.04</v>
      </c>
      <c r="P989" s="11">
        <v>1.1000000000000001</v>
      </c>
      <c r="Q989" s="11">
        <v>1.080467343498426</v>
      </c>
      <c r="R989" s="11">
        <v>1</v>
      </c>
      <c r="S989" s="11">
        <v>0.9900000000000001</v>
      </c>
      <c r="T989" s="11">
        <v>1.1599999999999999</v>
      </c>
      <c r="U989" s="11">
        <v>1.08</v>
      </c>
      <c r="V989" s="154">
        <v>0.8</v>
      </c>
      <c r="W989" s="154">
        <v>0.60089999999999999</v>
      </c>
      <c r="X989" s="11">
        <v>1.1752199999999999</v>
      </c>
      <c r="Y989" s="152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1.0509174164313011</v>
      </c>
    </row>
    <row r="990" spans="1:65">
      <c r="A990" s="30"/>
      <c r="B990" s="19">
        <v>1</v>
      </c>
      <c r="C990" s="9">
        <v>5</v>
      </c>
      <c r="D990" s="11">
        <v>1.1100000000000001</v>
      </c>
      <c r="E990" s="11">
        <v>0.87456250772672972</v>
      </c>
      <c r="F990" s="154" t="s">
        <v>105</v>
      </c>
      <c r="G990" s="154" t="s">
        <v>104</v>
      </c>
      <c r="H990" s="11">
        <v>1.06</v>
      </c>
      <c r="I990" s="11">
        <v>0.94</v>
      </c>
      <c r="J990" s="11">
        <v>0.97000000000000008</v>
      </c>
      <c r="K990" s="154">
        <v>0.6</v>
      </c>
      <c r="L990" s="11">
        <v>1.0900000000000001</v>
      </c>
      <c r="M990" s="11">
        <v>1.08</v>
      </c>
      <c r="N990" s="11">
        <v>1.02</v>
      </c>
      <c r="O990" s="11">
        <v>1.06</v>
      </c>
      <c r="P990" s="11">
        <v>1.1000000000000001</v>
      </c>
      <c r="Q990" s="11">
        <v>1.08536009502385</v>
      </c>
      <c r="R990" s="11">
        <v>0.98</v>
      </c>
      <c r="S990" s="11">
        <v>1.03</v>
      </c>
      <c r="T990" s="11">
        <v>1.2</v>
      </c>
      <c r="U990" s="11">
        <v>1.02</v>
      </c>
      <c r="V990" s="154">
        <v>0.8</v>
      </c>
      <c r="W990" s="154">
        <v>0.64600000000000002</v>
      </c>
      <c r="X990" s="11">
        <v>1.1735199999999999</v>
      </c>
      <c r="Y990" s="152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59</v>
      </c>
    </row>
    <row r="991" spans="1:65">
      <c r="A991" s="30"/>
      <c r="B991" s="19">
        <v>1</v>
      </c>
      <c r="C991" s="9">
        <v>6</v>
      </c>
      <c r="D991" s="11">
        <v>1.1299999999999999</v>
      </c>
      <c r="E991" s="11">
        <v>0.908494426460701</v>
      </c>
      <c r="F991" s="154" t="s">
        <v>105</v>
      </c>
      <c r="G991" s="154" t="s">
        <v>104</v>
      </c>
      <c r="H991" s="11">
        <v>1.05</v>
      </c>
      <c r="I991" s="11">
        <v>0.97000000000000008</v>
      </c>
      <c r="J991" s="11">
        <v>1.02</v>
      </c>
      <c r="K991" s="154">
        <v>0.7</v>
      </c>
      <c r="L991" s="148">
        <v>0.97000000000000008</v>
      </c>
      <c r="M991" s="11">
        <v>1.0900000000000001</v>
      </c>
      <c r="N991" s="11">
        <v>1.04</v>
      </c>
      <c r="O991" s="11">
        <v>1.04</v>
      </c>
      <c r="P991" s="11">
        <v>1.2</v>
      </c>
      <c r="Q991" s="11">
        <v>1.1848556428039738</v>
      </c>
      <c r="R991" s="11">
        <v>1</v>
      </c>
      <c r="S991" s="11">
        <v>0.96</v>
      </c>
      <c r="T991" s="11">
        <v>1.1499999999999999</v>
      </c>
      <c r="U991" s="11">
        <v>1.1000000000000001</v>
      </c>
      <c r="V991" s="154">
        <v>0.8</v>
      </c>
      <c r="W991" s="154">
        <v>0.65910000000000002</v>
      </c>
      <c r="X991" s="11">
        <v>1.16798</v>
      </c>
      <c r="Y991" s="152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20" t="s">
        <v>272</v>
      </c>
      <c r="C992" s="12"/>
      <c r="D992" s="23">
        <v>1.0900000000000001</v>
      </c>
      <c r="E992" s="23">
        <v>0.8918788844157447</v>
      </c>
      <c r="F992" s="23">
        <v>0.3</v>
      </c>
      <c r="G992" s="23">
        <v>5.2566666666666668</v>
      </c>
      <c r="H992" s="23">
        <v>1.0450000000000002</v>
      </c>
      <c r="I992" s="23">
        <v>0.96833333333333327</v>
      </c>
      <c r="J992" s="23">
        <v>0.95833333333333337</v>
      </c>
      <c r="K992" s="23">
        <v>0.64999999999999991</v>
      </c>
      <c r="L992" s="23">
        <v>1.05</v>
      </c>
      <c r="M992" s="23">
        <v>1.0866666666666667</v>
      </c>
      <c r="N992" s="23">
        <v>1.0266666666666666</v>
      </c>
      <c r="O992" s="23">
        <v>1.0416666666666667</v>
      </c>
      <c r="P992" s="23">
        <v>1.0666666666666667</v>
      </c>
      <c r="Q992" s="23">
        <v>1.1535531118184068</v>
      </c>
      <c r="R992" s="23">
        <v>0.98666666666666669</v>
      </c>
      <c r="S992" s="23">
        <v>0.99500000000000011</v>
      </c>
      <c r="T992" s="23">
        <v>1.1766666666666667</v>
      </c>
      <c r="U992" s="23">
        <v>1.0683333333333334</v>
      </c>
      <c r="V992" s="23">
        <v>0.79999999999999993</v>
      </c>
      <c r="W992" s="23">
        <v>0.61143333333333338</v>
      </c>
      <c r="X992" s="23">
        <v>1.1715799999999998</v>
      </c>
      <c r="Y992" s="152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3" t="s">
        <v>273</v>
      </c>
      <c r="C993" s="29"/>
      <c r="D993" s="11">
        <v>1.0950000000000002</v>
      </c>
      <c r="E993" s="11">
        <v>0.89661219107555601</v>
      </c>
      <c r="F993" s="11">
        <v>0.25</v>
      </c>
      <c r="G993" s="11">
        <v>5.2566666666666668</v>
      </c>
      <c r="H993" s="11">
        <v>1.05</v>
      </c>
      <c r="I993" s="11">
        <v>0.95500000000000007</v>
      </c>
      <c r="J993" s="11">
        <v>0.98000000000000009</v>
      </c>
      <c r="K993" s="11">
        <v>0.64999999999999991</v>
      </c>
      <c r="L993" s="11">
        <v>1.06</v>
      </c>
      <c r="M993" s="11">
        <v>1.0900000000000001</v>
      </c>
      <c r="N993" s="11">
        <v>1.03</v>
      </c>
      <c r="O993" s="11">
        <v>1.0449999999999999</v>
      </c>
      <c r="P993" s="11">
        <v>1.05</v>
      </c>
      <c r="Q993" s="11">
        <v>1.1468680243451905</v>
      </c>
      <c r="R993" s="11">
        <v>0.9900000000000001</v>
      </c>
      <c r="S993" s="11">
        <v>0.9900000000000001</v>
      </c>
      <c r="T993" s="11">
        <v>1.18</v>
      </c>
      <c r="U993" s="11">
        <v>1.07</v>
      </c>
      <c r="V993" s="11">
        <v>0.8</v>
      </c>
      <c r="W993" s="11">
        <v>0.59684999999999999</v>
      </c>
      <c r="X993" s="11">
        <v>1.1738849999999998</v>
      </c>
      <c r="Y993" s="152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274</v>
      </c>
      <c r="C994" s="29"/>
      <c r="D994" s="24">
        <v>3.5777087639996617E-2</v>
      </c>
      <c r="E994" s="24">
        <v>1.6026386050578319E-2</v>
      </c>
      <c r="F994" s="24">
        <v>0.14142135623730956</v>
      </c>
      <c r="G994" s="24" t="s">
        <v>686</v>
      </c>
      <c r="H994" s="24">
        <v>1.2247448713915901E-2</v>
      </c>
      <c r="I994" s="24">
        <v>6.9689788826388835E-2</v>
      </c>
      <c r="J994" s="24">
        <v>6.080021929785015E-2</v>
      </c>
      <c r="K994" s="24">
        <v>5.4772255750516599E-2</v>
      </c>
      <c r="L994" s="24">
        <v>4.195235392680606E-2</v>
      </c>
      <c r="M994" s="24">
        <v>3.7237973450050491E-2</v>
      </c>
      <c r="N994" s="24">
        <v>2.7325202042558953E-2</v>
      </c>
      <c r="O994" s="24">
        <v>2.2286019533929058E-2</v>
      </c>
      <c r="P994" s="24">
        <v>8.1649658092772609E-2</v>
      </c>
      <c r="Q994" s="24">
        <v>7.0605786892103256E-2</v>
      </c>
      <c r="R994" s="24">
        <v>1.5055453054181643E-2</v>
      </c>
      <c r="S994" s="24">
        <v>2.949576240750525E-2</v>
      </c>
      <c r="T994" s="24">
        <v>1.8618986725025273E-2</v>
      </c>
      <c r="U994" s="24">
        <v>3.1251666622224623E-2</v>
      </c>
      <c r="V994" s="24">
        <v>1.2161883888976234E-16</v>
      </c>
      <c r="W994" s="24">
        <v>3.2909188180000229E-2</v>
      </c>
      <c r="X994" s="24">
        <v>5.1385562174602641E-3</v>
      </c>
      <c r="Y994" s="204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30"/>
      <c r="B995" s="3" t="s">
        <v>87</v>
      </c>
      <c r="C995" s="29"/>
      <c r="D995" s="13">
        <v>3.2823016183483135E-2</v>
      </c>
      <c r="E995" s="13">
        <v>1.7969240365049054E-2</v>
      </c>
      <c r="F995" s="13">
        <v>0.4714045207910319</v>
      </c>
      <c r="G995" s="13" t="s">
        <v>686</v>
      </c>
      <c r="H995" s="13">
        <v>1.1720046616187463E-2</v>
      </c>
      <c r="I995" s="13">
        <v>7.1968800853413603E-2</v>
      </c>
      <c r="J995" s="13">
        <v>6.3443707093408852E-2</v>
      </c>
      <c r="K995" s="13">
        <v>8.4265008846948625E-2</v>
      </c>
      <c r="L995" s="13">
        <v>3.9954622787434342E-2</v>
      </c>
      <c r="M995" s="13">
        <v>3.4268073727040327E-2</v>
      </c>
      <c r="N995" s="13">
        <v>2.661545653496002E-2</v>
      </c>
      <c r="O995" s="13">
        <v>2.1394578752571895E-2</v>
      </c>
      <c r="P995" s="13">
        <v>7.6546554461974323E-2</v>
      </c>
      <c r="Q995" s="13">
        <v>6.1207226757685751E-2</v>
      </c>
      <c r="R995" s="13">
        <v>1.5258905122481395E-2</v>
      </c>
      <c r="S995" s="13">
        <v>2.9643982319100752E-2</v>
      </c>
      <c r="T995" s="13">
        <v>1.5823501466027144E-2</v>
      </c>
      <c r="U995" s="13">
        <v>2.9252730067604951E-2</v>
      </c>
      <c r="V995" s="13">
        <v>1.5202354861220294E-16</v>
      </c>
      <c r="W995" s="13">
        <v>5.3823019429755592E-2</v>
      </c>
      <c r="X995" s="13">
        <v>4.3860054093278009E-3</v>
      </c>
      <c r="Y995" s="152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275</v>
      </c>
      <c r="C996" s="29"/>
      <c r="D996" s="13">
        <v>3.7189015005018478E-2</v>
      </c>
      <c r="E996" s="13">
        <v>-0.1513330443752835</v>
      </c>
      <c r="F996" s="13">
        <v>-0.71453513348485731</v>
      </c>
      <c r="G996" s="13">
        <v>4.0019788277153339</v>
      </c>
      <c r="H996" s="13">
        <v>-5.6307149722527594E-3</v>
      </c>
      <c r="I996" s="13">
        <v>-7.8582847526122768E-2</v>
      </c>
      <c r="J996" s="13">
        <v>-8.809834307662745E-2</v>
      </c>
      <c r="K996" s="13">
        <v>-0.38149278921719088</v>
      </c>
      <c r="L996" s="13">
        <v>-8.7296719700047376E-4</v>
      </c>
      <c r="M996" s="13">
        <v>3.4017183154850139E-2</v>
      </c>
      <c r="N996" s="13">
        <v>-2.3075790148178399E-2</v>
      </c>
      <c r="O996" s="13">
        <v>-8.8025468224210979E-3</v>
      </c>
      <c r="P996" s="13">
        <v>1.4986192053840774E-2</v>
      </c>
      <c r="Q996" s="13">
        <v>9.766295027789651E-2</v>
      </c>
      <c r="R996" s="13">
        <v>-6.113777235019735E-2</v>
      </c>
      <c r="S996" s="13">
        <v>-5.3208192724776615E-2</v>
      </c>
      <c r="T996" s="13">
        <v>0.11965664310939306</v>
      </c>
      <c r="U996" s="13">
        <v>1.6572107978924944E-2</v>
      </c>
      <c r="V996" s="13">
        <v>-0.23876035595961953</v>
      </c>
      <c r="W996" s="13">
        <v>-0.41819088372363744</v>
      </c>
      <c r="X996" s="13">
        <v>0.11481642770603617</v>
      </c>
      <c r="Y996" s="152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276</v>
      </c>
      <c r="C997" s="47"/>
      <c r="D997" s="45">
        <v>0.44</v>
      </c>
      <c r="E997" s="45">
        <v>1.38</v>
      </c>
      <c r="F997" s="45">
        <v>7.59</v>
      </c>
      <c r="G997" s="45">
        <v>17.63</v>
      </c>
      <c r="H997" s="45">
        <v>0.03</v>
      </c>
      <c r="I997" s="45">
        <v>0.67</v>
      </c>
      <c r="J997" s="45">
        <v>0.77</v>
      </c>
      <c r="K997" s="45">
        <v>3.6</v>
      </c>
      <c r="L997" s="45">
        <v>0.08</v>
      </c>
      <c r="M997" s="45">
        <v>0.41</v>
      </c>
      <c r="N997" s="45">
        <v>0.14000000000000001</v>
      </c>
      <c r="O997" s="45">
        <v>0</v>
      </c>
      <c r="P997" s="45">
        <v>0.23</v>
      </c>
      <c r="Q997" s="45">
        <v>1.03</v>
      </c>
      <c r="R997" s="45">
        <v>0.51</v>
      </c>
      <c r="S997" s="45">
        <v>0.43</v>
      </c>
      <c r="T997" s="45">
        <v>1.24</v>
      </c>
      <c r="U997" s="45">
        <v>0.25</v>
      </c>
      <c r="V997" s="45">
        <v>2.2200000000000002</v>
      </c>
      <c r="W997" s="45">
        <v>3.96</v>
      </c>
      <c r="X997" s="45">
        <v>1.19</v>
      </c>
      <c r="Y997" s="152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BM998" s="55"/>
    </row>
    <row r="999" spans="1:65" ht="15">
      <c r="B999" s="8" t="s">
        <v>541</v>
      </c>
      <c r="BM999" s="28" t="s">
        <v>67</v>
      </c>
    </row>
    <row r="1000" spans="1:65" ht="15">
      <c r="A1000" s="25" t="s">
        <v>24</v>
      </c>
      <c r="B1000" s="18" t="s">
        <v>111</v>
      </c>
      <c r="C1000" s="15" t="s">
        <v>112</v>
      </c>
      <c r="D1000" s="16" t="s">
        <v>232</v>
      </c>
      <c r="E1000" s="17" t="s">
        <v>232</v>
      </c>
      <c r="F1000" s="17" t="s">
        <v>232</v>
      </c>
      <c r="G1000" s="17" t="s">
        <v>232</v>
      </c>
      <c r="H1000" s="17" t="s">
        <v>232</v>
      </c>
      <c r="I1000" s="17" t="s">
        <v>232</v>
      </c>
      <c r="J1000" s="17" t="s">
        <v>232</v>
      </c>
      <c r="K1000" s="17" t="s">
        <v>232</v>
      </c>
      <c r="L1000" s="17" t="s">
        <v>232</v>
      </c>
      <c r="M1000" s="17" t="s">
        <v>232</v>
      </c>
      <c r="N1000" s="17" t="s">
        <v>232</v>
      </c>
      <c r="O1000" s="152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 t="s">
        <v>233</v>
      </c>
      <c r="C1001" s="9" t="s">
        <v>233</v>
      </c>
      <c r="D1001" s="150" t="s">
        <v>237</v>
      </c>
      <c r="E1001" s="151" t="s">
        <v>238</v>
      </c>
      <c r="F1001" s="151" t="s">
        <v>239</v>
      </c>
      <c r="G1001" s="151" t="s">
        <v>249</v>
      </c>
      <c r="H1001" s="151" t="s">
        <v>252</v>
      </c>
      <c r="I1001" s="151" t="s">
        <v>253</v>
      </c>
      <c r="J1001" s="151" t="s">
        <v>254</v>
      </c>
      <c r="K1001" s="151" t="s">
        <v>259</v>
      </c>
      <c r="L1001" s="151" t="s">
        <v>279</v>
      </c>
      <c r="M1001" s="151" t="s">
        <v>262</v>
      </c>
      <c r="N1001" s="151" t="s">
        <v>264</v>
      </c>
      <c r="O1001" s="152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 t="s">
        <v>3</v>
      </c>
    </row>
    <row r="1002" spans="1:65">
      <c r="A1002" s="30"/>
      <c r="B1002" s="19"/>
      <c r="C1002" s="9"/>
      <c r="D1002" s="10" t="s">
        <v>300</v>
      </c>
      <c r="E1002" s="11" t="s">
        <v>300</v>
      </c>
      <c r="F1002" s="11" t="s">
        <v>301</v>
      </c>
      <c r="G1002" s="11" t="s">
        <v>300</v>
      </c>
      <c r="H1002" s="11" t="s">
        <v>301</v>
      </c>
      <c r="I1002" s="11" t="s">
        <v>300</v>
      </c>
      <c r="J1002" s="11" t="s">
        <v>300</v>
      </c>
      <c r="K1002" s="11" t="s">
        <v>300</v>
      </c>
      <c r="L1002" s="11" t="s">
        <v>301</v>
      </c>
      <c r="M1002" s="11" t="s">
        <v>115</v>
      </c>
      <c r="N1002" s="11" t="s">
        <v>300</v>
      </c>
      <c r="O1002" s="152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2</v>
      </c>
    </row>
    <row r="1003" spans="1:65">
      <c r="A1003" s="30"/>
      <c r="B1003" s="19"/>
      <c r="C1003" s="9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152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3</v>
      </c>
    </row>
    <row r="1004" spans="1:65">
      <c r="A1004" s="30"/>
      <c r="B1004" s="18">
        <v>1</v>
      </c>
      <c r="C1004" s="14">
        <v>1</v>
      </c>
      <c r="D1004" s="22">
        <v>0.67510282686811884</v>
      </c>
      <c r="E1004" s="22">
        <v>0.68</v>
      </c>
      <c r="F1004" s="153">
        <v>0.7</v>
      </c>
      <c r="G1004" s="153">
        <v>0.5</v>
      </c>
      <c r="H1004" s="22">
        <v>0.69</v>
      </c>
      <c r="I1004" s="22">
        <v>0.64</v>
      </c>
      <c r="J1004" s="22">
        <v>0.63</v>
      </c>
      <c r="K1004" s="22">
        <v>0.71</v>
      </c>
      <c r="L1004" s="153">
        <v>0.6</v>
      </c>
      <c r="M1004" s="153">
        <v>2.27</v>
      </c>
      <c r="N1004" s="153">
        <v>5.05837</v>
      </c>
      <c r="O1004" s="152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>
        <v>1</v>
      </c>
      <c r="C1005" s="9">
        <v>2</v>
      </c>
      <c r="D1005" s="11">
        <v>0.6812820741996598</v>
      </c>
      <c r="E1005" s="11">
        <v>0.66</v>
      </c>
      <c r="F1005" s="154">
        <v>0.7</v>
      </c>
      <c r="G1005" s="154">
        <v>0.5</v>
      </c>
      <c r="H1005" s="11">
        <v>0.71</v>
      </c>
      <c r="I1005" s="11">
        <v>0.65500000000000003</v>
      </c>
      <c r="J1005" s="11">
        <v>0.63</v>
      </c>
      <c r="K1005" s="11">
        <v>0.71</v>
      </c>
      <c r="L1005" s="154">
        <v>0.6</v>
      </c>
      <c r="M1005" s="154">
        <v>2.04</v>
      </c>
      <c r="N1005" s="154">
        <v>5.1531900000000004</v>
      </c>
      <c r="O1005" s="152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11</v>
      </c>
    </row>
    <row r="1006" spans="1:65">
      <c r="A1006" s="30"/>
      <c r="B1006" s="19">
        <v>1</v>
      </c>
      <c r="C1006" s="9">
        <v>3</v>
      </c>
      <c r="D1006" s="11">
        <v>0.66567280688152064</v>
      </c>
      <c r="E1006" s="11">
        <v>0.68</v>
      </c>
      <c r="F1006" s="154">
        <v>0.6</v>
      </c>
      <c r="G1006" s="154">
        <v>0.6</v>
      </c>
      <c r="H1006" s="11">
        <v>0.7</v>
      </c>
      <c r="I1006" s="11">
        <v>0.61499999999999999</v>
      </c>
      <c r="J1006" s="11">
        <v>0.6</v>
      </c>
      <c r="K1006" s="148">
        <v>0.78</v>
      </c>
      <c r="L1006" s="154">
        <v>0.6</v>
      </c>
      <c r="M1006" s="154">
        <v>2.2799999999999998</v>
      </c>
      <c r="N1006" s="154">
        <v>5.2790499999999998</v>
      </c>
      <c r="O1006" s="152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16</v>
      </c>
    </row>
    <row r="1007" spans="1:65">
      <c r="A1007" s="30"/>
      <c r="B1007" s="19">
        <v>1</v>
      </c>
      <c r="C1007" s="9">
        <v>4</v>
      </c>
      <c r="D1007" s="11">
        <v>0.67732414798366702</v>
      </c>
      <c r="E1007" s="11">
        <v>0.68</v>
      </c>
      <c r="F1007" s="154">
        <v>0.7</v>
      </c>
      <c r="G1007" s="154">
        <v>0.6</v>
      </c>
      <c r="H1007" s="11">
        <v>0.69</v>
      </c>
      <c r="I1007" s="11">
        <v>0.65800000000000003</v>
      </c>
      <c r="J1007" s="11">
        <v>0.64</v>
      </c>
      <c r="K1007" s="11">
        <v>0.74</v>
      </c>
      <c r="L1007" s="154">
        <v>0.6</v>
      </c>
      <c r="M1007" s="154">
        <v>2.21</v>
      </c>
      <c r="N1007" s="154">
        <v>5.1832500000000001</v>
      </c>
      <c r="O1007" s="152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0.67045319668447922</v>
      </c>
    </row>
    <row r="1008" spans="1:65">
      <c r="A1008" s="30"/>
      <c r="B1008" s="19">
        <v>1</v>
      </c>
      <c r="C1008" s="9">
        <v>5</v>
      </c>
      <c r="D1008" s="11">
        <v>0.67122672468026501</v>
      </c>
      <c r="E1008" s="11">
        <v>0.7</v>
      </c>
      <c r="F1008" s="154">
        <v>0.7</v>
      </c>
      <c r="G1008" s="154">
        <v>0.6</v>
      </c>
      <c r="H1008" s="11">
        <v>0.67</v>
      </c>
      <c r="I1008" s="11">
        <v>0.64100000000000001</v>
      </c>
      <c r="J1008" s="11">
        <v>0.6</v>
      </c>
      <c r="K1008" s="11">
        <v>0.71</v>
      </c>
      <c r="L1008" s="154">
        <v>0.6</v>
      </c>
      <c r="M1008" s="154">
        <v>2.38</v>
      </c>
      <c r="N1008" s="154">
        <v>5.1466000000000003</v>
      </c>
      <c r="O1008" s="152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60</v>
      </c>
    </row>
    <row r="1009" spans="1:65">
      <c r="A1009" s="30"/>
      <c r="B1009" s="19">
        <v>1</v>
      </c>
      <c r="C1009" s="9">
        <v>6</v>
      </c>
      <c r="D1009" s="11">
        <v>0.67370650002802202</v>
      </c>
      <c r="E1009" s="11">
        <v>0.68</v>
      </c>
      <c r="F1009" s="154">
        <v>0.7</v>
      </c>
      <c r="G1009" s="154">
        <v>0.9</v>
      </c>
      <c r="H1009" s="11">
        <v>0.68</v>
      </c>
      <c r="I1009" s="11">
        <v>0.63700000000000001</v>
      </c>
      <c r="J1009" s="11">
        <v>0.63</v>
      </c>
      <c r="K1009" s="11">
        <v>0.71</v>
      </c>
      <c r="L1009" s="154">
        <v>0.6</v>
      </c>
      <c r="M1009" s="154">
        <v>2.38</v>
      </c>
      <c r="N1009" s="154">
        <v>5.1710900000000004</v>
      </c>
      <c r="O1009" s="152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20" t="s">
        <v>272</v>
      </c>
      <c r="C1010" s="12"/>
      <c r="D1010" s="23">
        <v>0.674052513440209</v>
      </c>
      <c r="E1010" s="23">
        <v>0.68</v>
      </c>
      <c r="F1010" s="23">
        <v>0.68333333333333346</v>
      </c>
      <c r="G1010" s="23">
        <v>0.6166666666666667</v>
      </c>
      <c r="H1010" s="23">
        <v>0.69</v>
      </c>
      <c r="I1010" s="23">
        <v>0.64100000000000001</v>
      </c>
      <c r="J1010" s="23">
        <v>0.6216666666666667</v>
      </c>
      <c r="K1010" s="23">
        <v>0.72666666666666668</v>
      </c>
      <c r="L1010" s="23">
        <v>0.6</v>
      </c>
      <c r="M1010" s="23">
        <v>2.2599999999999998</v>
      </c>
      <c r="N1010" s="23">
        <v>5.1652583333333331</v>
      </c>
      <c r="O1010" s="152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273</v>
      </c>
      <c r="C1011" s="29"/>
      <c r="D1011" s="11">
        <v>0.67440466344807048</v>
      </c>
      <c r="E1011" s="11">
        <v>0.68</v>
      </c>
      <c r="F1011" s="11">
        <v>0.7</v>
      </c>
      <c r="G1011" s="11">
        <v>0.6</v>
      </c>
      <c r="H1011" s="11">
        <v>0.69</v>
      </c>
      <c r="I1011" s="11">
        <v>0.64050000000000007</v>
      </c>
      <c r="J1011" s="11">
        <v>0.63</v>
      </c>
      <c r="K1011" s="11">
        <v>0.71</v>
      </c>
      <c r="L1011" s="11">
        <v>0.6</v>
      </c>
      <c r="M1011" s="11">
        <v>2.2749999999999999</v>
      </c>
      <c r="N1011" s="11">
        <v>5.1621400000000008</v>
      </c>
      <c r="O1011" s="152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274</v>
      </c>
      <c r="C1012" s="29"/>
      <c r="D1012" s="24">
        <v>5.3366204486425721E-3</v>
      </c>
      <c r="E1012" s="24">
        <v>1.2649110640673493E-2</v>
      </c>
      <c r="F1012" s="24">
        <v>4.0824829046386291E-2</v>
      </c>
      <c r="G1012" s="24">
        <v>0.14719601443879748</v>
      </c>
      <c r="H1012" s="24">
        <v>1.4142135623730916E-2</v>
      </c>
      <c r="I1012" s="24">
        <v>1.5349267083479928E-2</v>
      </c>
      <c r="J1012" s="24">
        <v>1.7224014243685099E-2</v>
      </c>
      <c r="K1012" s="24">
        <v>2.8751811537130457E-2</v>
      </c>
      <c r="L1012" s="24">
        <v>0</v>
      </c>
      <c r="M1012" s="24">
        <v>0.12664912159190045</v>
      </c>
      <c r="N1012" s="24">
        <v>7.1028368534457098E-2</v>
      </c>
      <c r="O1012" s="204"/>
      <c r="P1012" s="205"/>
      <c r="Q1012" s="205"/>
      <c r="R1012" s="205"/>
      <c r="S1012" s="205"/>
      <c r="T1012" s="205"/>
      <c r="U1012" s="205"/>
      <c r="V1012" s="205"/>
      <c r="W1012" s="205"/>
      <c r="X1012" s="205"/>
      <c r="Y1012" s="205"/>
      <c r="Z1012" s="205"/>
      <c r="AA1012" s="205"/>
      <c r="AB1012" s="205"/>
      <c r="AC1012" s="205"/>
      <c r="AD1012" s="205"/>
      <c r="AE1012" s="205"/>
      <c r="AF1012" s="205"/>
      <c r="AG1012" s="205"/>
      <c r="AH1012" s="205"/>
      <c r="AI1012" s="205"/>
      <c r="AJ1012" s="205"/>
      <c r="AK1012" s="205"/>
      <c r="AL1012" s="205"/>
      <c r="AM1012" s="205"/>
      <c r="AN1012" s="205"/>
      <c r="AO1012" s="205"/>
      <c r="AP1012" s="205"/>
      <c r="AQ1012" s="205"/>
      <c r="AR1012" s="205"/>
      <c r="AS1012" s="205"/>
      <c r="AT1012" s="205"/>
      <c r="AU1012" s="205"/>
      <c r="AV1012" s="205"/>
      <c r="AW1012" s="205"/>
      <c r="AX1012" s="205"/>
      <c r="AY1012" s="205"/>
      <c r="AZ1012" s="205"/>
      <c r="BA1012" s="205"/>
      <c r="BB1012" s="205"/>
      <c r="BC1012" s="205"/>
      <c r="BD1012" s="205"/>
      <c r="BE1012" s="205"/>
      <c r="BF1012" s="205"/>
      <c r="BG1012" s="205"/>
      <c r="BH1012" s="205"/>
      <c r="BI1012" s="205"/>
      <c r="BJ1012" s="205"/>
      <c r="BK1012" s="205"/>
      <c r="BL1012" s="205"/>
      <c r="BM1012" s="56"/>
    </row>
    <row r="1013" spans="1:65">
      <c r="A1013" s="30"/>
      <c r="B1013" s="3" t="s">
        <v>87</v>
      </c>
      <c r="C1013" s="29"/>
      <c r="D1013" s="13">
        <v>7.9172176384384191E-3</v>
      </c>
      <c r="E1013" s="13">
        <v>1.8601633295108076E-2</v>
      </c>
      <c r="F1013" s="13">
        <v>5.9743652263004314E-2</v>
      </c>
      <c r="G1013" s="13">
        <v>0.23869623963048239</v>
      </c>
      <c r="H1013" s="13">
        <v>2.0495848730044806E-2</v>
      </c>
      <c r="I1013" s="13">
        <v>2.3945814482807998E-2</v>
      </c>
      <c r="J1013" s="13">
        <v>2.7706189131933134E-2</v>
      </c>
      <c r="K1013" s="13">
        <v>3.9566713124491455E-2</v>
      </c>
      <c r="L1013" s="13">
        <v>0</v>
      </c>
      <c r="M1013" s="13">
        <v>5.6039434332699319E-2</v>
      </c>
      <c r="N1013" s="13">
        <v>1.3751174471968735E-2</v>
      </c>
      <c r="O1013" s="152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275</v>
      </c>
      <c r="C1014" s="29"/>
      <c r="D1014" s="13">
        <v>5.3684832491351919E-3</v>
      </c>
      <c r="E1014" s="13">
        <v>1.4239328506048698E-2</v>
      </c>
      <c r="F1014" s="13">
        <v>1.9211089920294189E-2</v>
      </c>
      <c r="G1014" s="13">
        <v>-8.0224138364612618E-2</v>
      </c>
      <c r="H1014" s="13">
        <v>2.9154612748784725E-2</v>
      </c>
      <c r="I1014" s="13">
        <v>-4.3930280040621716E-2</v>
      </c>
      <c r="J1014" s="13">
        <v>-7.2766496243244605E-2</v>
      </c>
      <c r="K1014" s="13">
        <v>8.3843988305483341E-2</v>
      </c>
      <c r="L1014" s="13">
        <v>-0.1050829454358394</v>
      </c>
      <c r="M1014" s="13">
        <v>2.370854238858338</v>
      </c>
      <c r="N1014" s="13">
        <v>6.7041296228827525</v>
      </c>
      <c r="O1014" s="152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46" t="s">
        <v>276</v>
      </c>
      <c r="C1015" s="47"/>
      <c r="D1015" s="45">
        <v>0.17</v>
      </c>
      <c r="E1015" s="45">
        <v>0.08</v>
      </c>
      <c r="F1015" s="45" t="s">
        <v>277</v>
      </c>
      <c r="G1015" s="45" t="s">
        <v>277</v>
      </c>
      <c r="H1015" s="45">
        <v>0.08</v>
      </c>
      <c r="I1015" s="45">
        <v>0.69</v>
      </c>
      <c r="J1015" s="45">
        <v>1</v>
      </c>
      <c r="K1015" s="45">
        <v>0.66</v>
      </c>
      <c r="L1015" s="45" t="s">
        <v>277</v>
      </c>
      <c r="M1015" s="45">
        <v>24.79</v>
      </c>
      <c r="N1015" s="45">
        <v>70.53</v>
      </c>
      <c r="O1015" s="152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B1016" s="31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BM1016" s="55"/>
    </row>
    <row r="1017" spans="1:65" ht="15">
      <c r="B1017" s="8" t="s">
        <v>542</v>
      </c>
      <c r="BM1017" s="28" t="s">
        <v>278</v>
      </c>
    </row>
    <row r="1018" spans="1:65" ht="15">
      <c r="A1018" s="25" t="s">
        <v>27</v>
      </c>
      <c r="B1018" s="18" t="s">
        <v>111</v>
      </c>
      <c r="C1018" s="15" t="s">
        <v>112</v>
      </c>
      <c r="D1018" s="16" t="s">
        <v>232</v>
      </c>
      <c r="E1018" s="17" t="s">
        <v>232</v>
      </c>
      <c r="F1018" s="17" t="s">
        <v>232</v>
      </c>
      <c r="G1018" s="17" t="s">
        <v>232</v>
      </c>
      <c r="H1018" s="17" t="s">
        <v>232</v>
      </c>
      <c r="I1018" s="17" t="s">
        <v>232</v>
      </c>
      <c r="J1018" s="17" t="s">
        <v>232</v>
      </c>
      <c r="K1018" s="17" t="s">
        <v>232</v>
      </c>
      <c r="L1018" s="17" t="s">
        <v>232</v>
      </c>
      <c r="M1018" s="17" t="s">
        <v>232</v>
      </c>
      <c r="N1018" s="17" t="s">
        <v>232</v>
      </c>
      <c r="O1018" s="17" t="s">
        <v>232</v>
      </c>
      <c r="P1018" s="17" t="s">
        <v>232</v>
      </c>
      <c r="Q1018" s="17" t="s">
        <v>232</v>
      </c>
      <c r="R1018" s="17" t="s">
        <v>232</v>
      </c>
      <c r="S1018" s="17" t="s">
        <v>232</v>
      </c>
      <c r="T1018" s="17" t="s">
        <v>232</v>
      </c>
      <c r="U1018" s="17" t="s">
        <v>232</v>
      </c>
      <c r="V1018" s="152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</v>
      </c>
    </row>
    <row r="1019" spans="1:65">
      <c r="A1019" s="30"/>
      <c r="B1019" s="19" t="s">
        <v>233</v>
      </c>
      <c r="C1019" s="9" t="s">
        <v>233</v>
      </c>
      <c r="D1019" s="150" t="s">
        <v>235</v>
      </c>
      <c r="E1019" s="151" t="s">
        <v>238</v>
      </c>
      <c r="F1019" s="151" t="s">
        <v>239</v>
      </c>
      <c r="G1019" s="151" t="s">
        <v>240</v>
      </c>
      <c r="H1019" s="151" t="s">
        <v>241</v>
      </c>
      <c r="I1019" s="151" t="s">
        <v>242</v>
      </c>
      <c r="J1019" s="151" t="s">
        <v>243</v>
      </c>
      <c r="K1019" s="151" t="s">
        <v>244</v>
      </c>
      <c r="L1019" s="151" t="s">
        <v>245</v>
      </c>
      <c r="M1019" s="151" t="s">
        <v>246</v>
      </c>
      <c r="N1019" s="151" t="s">
        <v>247</v>
      </c>
      <c r="O1019" s="151" t="s">
        <v>248</v>
      </c>
      <c r="P1019" s="151" t="s">
        <v>249</v>
      </c>
      <c r="Q1019" s="151" t="s">
        <v>254</v>
      </c>
      <c r="R1019" s="151" t="s">
        <v>259</v>
      </c>
      <c r="S1019" s="151" t="s">
        <v>260</v>
      </c>
      <c r="T1019" s="151" t="s">
        <v>279</v>
      </c>
      <c r="U1019" s="151" t="s">
        <v>262</v>
      </c>
      <c r="V1019" s="152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 t="s">
        <v>3</v>
      </c>
    </row>
    <row r="1020" spans="1:65">
      <c r="A1020" s="30"/>
      <c r="B1020" s="19"/>
      <c r="C1020" s="9"/>
      <c r="D1020" s="10" t="s">
        <v>300</v>
      </c>
      <c r="E1020" s="11" t="s">
        <v>300</v>
      </c>
      <c r="F1020" s="11" t="s">
        <v>301</v>
      </c>
      <c r="G1020" s="11" t="s">
        <v>115</v>
      </c>
      <c r="H1020" s="11" t="s">
        <v>115</v>
      </c>
      <c r="I1020" s="11" t="s">
        <v>300</v>
      </c>
      <c r="J1020" s="11" t="s">
        <v>300</v>
      </c>
      <c r="K1020" s="11" t="s">
        <v>301</v>
      </c>
      <c r="L1020" s="11" t="s">
        <v>301</v>
      </c>
      <c r="M1020" s="11" t="s">
        <v>301</v>
      </c>
      <c r="N1020" s="11" t="s">
        <v>301</v>
      </c>
      <c r="O1020" s="11" t="s">
        <v>301</v>
      </c>
      <c r="P1020" s="11" t="s">
        <v>300</v>
      </c>
      <c r="Q1020" s="11" t="s">
        <v>300</v>
      </c>
      <c r="R1020" s="11" t="s">
        <v>300</v>
      </c>
      <c r="S1020" s="11" t="s">
        <v>301</v>
      </c>
      <c r="T1020" s="11" t="s">
        <v>301</v>
      </c>
      <c r="U1020" s="11" t="s">
        <v>300</v>
      </c>
      <c r="V1020" s="152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3</v>
      </c>
    </row>
    <row r="1021" spans="1:65">
      <c r="A1021" s="30"/>
      <c r="B1021" s="19"/>
      <c r="C1021" s="9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152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3</v>
      </c>
    </row>
    <row r="1022" spans="1:65">
      <c r="A1022" s="30"/>
      <c r="B1022" s="18">
        <v>1</v>
      </c>
      <c r="C1022" s="14">
        <v>1</v>
      </c>
      <c r="D1022" s="210" t="s">
        <v>97</v>
      </c>
      <c r="E1022" s="210" t="s">
        <v>97</v>
      </c>
      <c r="F1022" s="210" t="s">
        <v>105</v>
      </c>
      <c r="G1022" s="210">
        <v>9.9486666666666679</v>
      </c>
      <c r="H1022" s="210" t="s">
        <v>105</v>
      </c>
      <c r="I1022" s="206">
        <v>0.11</v>
      </c>
      <c r="J1022" s="206" t="s">
        <v>105</v>
      </c>
      <c r="K1022" s="210" t="s">
        <v>105</v>
      </c>
      <c r="L1022" s="210" t="s">
        <v>214</v>
      </c>
      <c r="M1022" s="210" t="s">
        <v>214</v>
      </c>
      <c r="N1022" s="206" t="s">
        <v>214</v>
      </c>
      <c r="O1022" s="206">
        <v>0.05</v>
      </c>
      <c r="P1022" s="210" t="s">
        <v>214</v>
      </c>
      <c r="Q1022" s="210" t="s">
        <v>214</v>
      </c>
      <c r="R1022" s="206">
        <v>0.06</v>
      </c>
      <c r="S1022" s="206">
        <v>0.06</v>
      </c>
      <c r="T1022" s="206" t="s">
        <v>214</v>
      </c>
      <c r="U1022" s="206">
        <v>3.0030000000000005E-2</v>
      </c>
      <c r="V1022" s="204"/>
      <c r="W1022" s="205"/>
      <c r="X1022" s="205"/>
      <c r="Y1022" s="205"/>
      <c r="Z1022" s="205"/>
      <c r="AA1022" s="205"/>
      <c r="AB1022" s="205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207">
        <v>1</v>
      </c>
    </row>
    <row r="1023" spans="1:65">
      <c r="A1023" s="30"/>
      <c r="B1023" s="19">
        <v>1</v>
      </c>
      <c r="C1023" s="9">
        <v>2</v>
      </c>
      <c r="D1023" s="211" t="s">
        <v>97</v>
      </c>
      <c r="E1023" s="211" t="s">
        <v>97</v>
      </c>
      <c r="F1023" s="211" t="s">
        <v>105</v>
      </c>
      <c r="G1023" s="211">
        <v>9.0573333333333341</v>
      </c>
      <c r="H1023" s="211" t="s">
        <v>105</v>
      </c>
      <c r="I1023" s="24">
        <v>0.1</v>
      </c>
      <c r="J1023" s="24" t="s">
        <v>105</v>
      </c>
      <c r="K1023" s="211" t="s">
        <v>105</v>
      </c>
      <c r="L1023" s="211" t="s">
        <v>214</v>
      </c>
      <c r="M1023" s="211" t="s">
        <v>214</v>
      </c>
      <c r="N1023" s="24" t="s">
        <v>214</v>
      </c>
      <c r="O1023" s="24">
        <v>0.06</v>
      </c>
      <c r="P1023" s="211" t="s">
        <v>214</v>
      </c>
      <c r="Q1023" s="211" t="s">
        <v>214</v>
      </c>
      <c r="R1023" s="24">
        <v>0.03</v>
      </c>
      <c r="S1023" s="24">
        <v>0.06</v>
      </c>
      <c r="T1023" s="212">
        <v>0.06</v>
      </c>
      <c r="U1023" s="24">
        <v>4.4990000000000002E-2</v>
      </c>
      <c r="V1023" s="204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207">
        <v>5</v>
      </c>
    </row>
    <row r="1024" spans="1:65">
      <c r="A1024" s="30"/>
      <c r="B1024" s="19">
        <v>1</v>
      </c>
      <c r="C1024" s="9">
        <v>3</v>
      </c>
      <c r="D1024" s="211" t="s">
        <v>97</v>
      </c>
      <c r="E1024" s="211" t="s">
        <v>97</v>
      </c>
      <c r="F1024" s="211" t="s">
        <v>105</v>
      </c>
      <c r="G1024" s="211">
        <v>9.3546666666666667</v>
      </c>
      <c r="H1024" s="211" t="s">
        <v>105</v>
      </c>
      <c r="I1024" s="24">
        <v>0.11</v>
      </c>
      <c r="J1024" s="24" t="s">
        <v>105</v>
      </c>
      <c r="K1024" s="211" t="s">
        <v>105</v>
      </c>
      <c r="L1024" s="211" t="s">
        <v>214</v>
      </c>
      <c r="M1024" s="211" t="s">
        <v>214</v>
      </c>
      <c r="N1024" s="212">
        <v>0.05</v>
      </c>
      <c r="O1024" s="24">
        <v>0.05</v>
      </c>
      <c r="P1024" s="211" t="s">
        <v>214</v>
      </c>
      <c r="Q1024" s="211" t="s">
        <v>214</v>
      </c>
      <c r="R1024" s="24">
        <v>0.03</v>
      </c>
      <c r="S1024" s="24">
        <v>0.05</v>
      </c>
      <c r="T1024" s="24" t="s">
        <v>214</v>
      </c>
      <c r="U1024" s="24">
        <v>2.9870000000000001E-2</v>
      </c>
      <c r="V1024" s="204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207">
        <v>16</v>
      </c>
    </row>
    <row r="1025" spans="1:65">
      <c r="A1025" s="30"/>
      <c r="B1025" s="19">
        <v>1</v>
      </c>
      <c r="C1025" s="9">
        <v>4</v>
      </c>
      <c r="D1025" s="211" t="s">
        <v>97</v>
      </c>
      <c r="E1025" s="211" t="s">
        <v>97</v>
      </c>
      <c r="F1025" s="211" t="s">
        <v>105</v>
      </c>
      <c r="G1025" s="211">
        <v>9.527333333333333</v>
      </c>
      <c r="H1025" s="211" t="s">
        <v>105</v>
      </c>
      <c r="I1025" s="24">
        <v>0.13</v>
      </c>
      <c r="J1025" s="24" t="s">
        <v>105</v>
      </c>
      <c r="K1025" s="211" t="s">
        <v>105</v>
      </c>
      <c r="L1025" s="211" t="s">
        <v>214</v>
      </c>
      <c r="M1025" s="211" t="s">
        <v>214</v>
      </c>
      <c r="N1025" s="24" t="s">
        <v>214</v>
      </c>
      <c r="O1025" s="24">
        <v>0.05</v>
      </c>
      <c r="P1025" s="211" t="s">
        <v>214</v>
      </c>
      <c r="Q1025" s="211" t="s">
        <v>214</v>
      </c>
      <c r="R1025" s="24">
        <v>0.09</v>
      </c>
      <c r="S1025" s="24">
        <v>0.08</v>
      </c>
      <c r="T1025" s="24" t="s">
        <v>214</v>
      </c>
      <c r="U1025" s="24">
        <v>2.35E-2</v>
      </c>
      <c r="V1025" s="204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05"/>
      <c r="AT1025" s="205"/>
      <c r="AU1025" s="205"/>
      <c r="AV1025" s="205"/>
      <c r="AW1025" s="205"/>
      <c r="AX1025" s="205"/>
      <c r="AY1025" s="205"/>
      <c r="AZ1025" s="205"/>
      <c r="BA1025" s="205"/>
      <c r="BB1025" s="205"/>
      <c r="BC1025" s="205"/>
      <c r="BD1025" s="205"/>
      <c r="BE1025" s="205"/>
      <c r="BF1025" s="205"/>
      <c r="BG1025" s="205"/>
      <c r="BH1025" s="205"/>
      <c r="BI1025" s="205"/>
      <c r="BJ1025" s="205"/>
      <c r="BK1025" s="205"/>
      <c r="BL1025" s="205"/>
      <c r="BM1025" s="207">
        <v>4.9326041666666702E-2</v>
      </c>
    </row>
    <row r="1026" spans="1:65">
      <c r="A1026" s="30"/>
      <c r="B1026" s="19">
        <v>1</v>
      </c>
      <c r="C1026" s="9">
        <v>5</v>
      </c>
      <c r="D1026" s="211" t="s">
        <v>97</v>
      </c>
      <c r="E1026" s="211" t="s">
        <v>97</v>
      </c>
      <c r="F1026" s="211" t="s">
        <v>105</v>
      </c>
      <c r="G1026" s="211">
        <v>9.6033333333333335</v>
      </c>
      <c r="H1026" s="211" t="s">
        <v>105</v>
      </c>
      <c r="I1026" s="24">
        <v>0.11</v>
      </c>
      <c r="J1026" s="212">
        <v>0.2</v>
      </c>
      <c r="K1026" s="211" t="s">
        <v>105</v>
      </c>
      <c r="L1026" s="211" t="s">
        <v>214</v>
      </c>
      <c r="M1026" s="211" t="s">
        <v>214</v>
      </c>
      <c r="N1026" s="24" t="s">
        <v>214</v>
      </c>
      <c r="O1026" s="24">
        <v>0.05</v>
      </c>
      <c r="P1026" s="211" t="s">
        <v>214</v>
      </c>
      <c r="Q1026" s="211" t="s">
        <v>214</v>
      </c>
      <c r="R1026" s="24">
        <v>0.04</v>
      </c>
      <c r="S1026" s="24" t="s">
        <v>214</v>
      </c>
      <c r="T1026" s="24" t="s">
        <v>214</v>
      </c>
      <c r="U1026" s="24">
        <v>2.4299999999999999E-2</v>
      </c>
      <c r="V1026" s="204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5"/>
      <c r="AT1026" s="205"/>
      <c r="AU1026" s="205"/>
      <c r="AV1026" s="205"/>
      <c r="AW1026" s="205"/>
      <c r="AX1026" s="205"/>
      <c r="AY1026" s="205"/>
      <c r="AZ1026" s="205"/>
      <c r="BA1026" s="205"/>
      <c r="BB1026" s="205"/>
      <c r="BC1026" s="205"/>
      <c r="BD1026" s="205"/>
      <c r="BE1026" s="205"/>
      <c r="BF1026" s="205"/>
      <c r="BG1026" s="205"/>
      <c r="BH1026" s="205"/>
      <c r="BI1026" s="205"/>
      <c r="BJ1026" s="205"/>
      <c r="BK1026" s="205"/>
      <c r="BL1026" s="205"/>
      <c r="BM1026" s="207">
        <v>11</v>
      </c>
    </row>
    <row r="1027" spans="1:65">
      <c r="A1027" s="30"/>
      <c r="B1027" s="19">
        <v>1</v>
      </c>
      <c r="C1027" s="9">
        <v>6</v>
      </c>
      <c r="D1027" s="211" t="s">
        <v>97</v>
      </c>
      <c r="E1027" s="211" t="s">
        <v>97</v>
      </c>
      <c r="F1027" s="211" t="s">
        <v>105</v>
      </c>
      <c r="G1027" s="211">
        <v>9.5146666666666668</v>
      </c>
      <c r="H1027" s="211" t="s">
        <v>105</v>
      </c>
      <c r="I1027" s="24">
        <v>0.09</v>
      </c>
      <c r="J1027" s="24" t="s">
        <v>105</v>
      </c>
      <c r="K1027" s="211" t="s">
        <v>105</v>
      </c>
      <c r="L1027" s="211" t="s">
        <v>214</v>
      </c>
      <c r="M1027" s="211" t="s">
        <v>214</v>
      </c>
      <c r="N1027" s="24" t="s">
        <v>214</v>
      </c>
      <c r="O1027" s="24">
        <v>0.05</v>
      </c>
      <c r="P1027" s="211" t="s">
        <v>214</v>
      </c>
      <c r="Q1027" s="211" t="s">
        <v>214</v>
      </c>
      <c r="R1027" s="24" t="s">
        <v>324</v>
      </c>
      <c r="S1027" s="24">
        <v>7.0000000000000007E-2</v>
      </c>
      <c r="T1027" s="24">
        <v>0.05</v>
      </c>
      <c r="U1027" s="24">
        <v>1.4959999999999999E-2</v>
      </c>
      <c r="V1027" s="204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5"/>
      <c r="AT1027" s="205"/>
      <c r="AU1027" s="205"/>
      <c r="AV1027" s="205"/>
      <c r="AW1027" s="205"/>
      <c r="AX1027" s="205"/>
      <c r="AY1027" s="205"/>
      <c r="AZ1027" s="205"/>
      <c r="BA1027" s="205"/>
      <c r="BB1027" s="205"/>
      <c r="BC1027" s="205"/>
      <c r="BD1027" s="205"/>
      <c r="BE1027" s="205"/>
      <c r="BF1027" s="205"/>
      <c r="BG1027" s="205"/>
      <c r="BH1027" s="205"/>
      <c r="BI1027" s="205"/>
      <c r="BJ1027" s="205"/>
      <c r="BK1027" s="205"/>
      <c r="BL1027" s="205"/>
      <c r="BM1027" s="56"/>
    </row>
    <row r="1028" spans="1:65">
      <c r="A1028" s="30"/>
      <c r="B1028" s="20" t="s">
        <v>272</v>
      </c>
      <c r="C1028" s="12"/>
      <c r="D1028" s="208" t="s">
        <v>686</v>
      </c>
      <c r="E1028" s="208" t="s">
        <v>686</v>
      </c>
      <c r="F1028" s="208" t="s">
        <v>686</v>
      </c>
      <c r="G1028" s="208">
        <v>9.5009999999999994</v>
      </c>
      <c r="H1028" s="208" t="s">
        <v>686</v>
      </c>
      <c r="I1028" s="208">
        <v>0.10833333333333334</v>
      </c>
      <c r="J1028" s="208">
        <v>0.2</v>
      </c>
      <c r="K1028" s="208" t="s">
        <v>686</v>
      </c>
      <c r="L1028" s="208" t="s">
        <v>686</v>
      </c>
      <c r="M1028" s="208" t="s">
        <v>686</v>
      </c>
      <c r="N1028" s="208">
        <v>0.05</v>
      </c>
      <c r="O1028" s="208">
        <v>5.1666666666666666E-2</v>
      </c>
      <c r="P1028" s="208" t="s">
        <v>686</v>
      </c>
      <c r="Q1028" s="208" t="s">
        <v>686</v>
      </c>
      <c r="R1028" s="208">
        <v>0.05</v>
      </c>
      <c r="S1028" s="208">
        <v>6.4000000000000001E-2</v>
      </c>
      <c r="T1028" s="208">
        <v>5.5E-2</v>
      </c>
      <c r="U1028" s="208">
        <v>2.7941666666666667E-2</v>
      </c>
      <c r="V1028" s="204"/>
      <c r="W1028" s="205"/>
      <c r="X1028" s="205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5"/>
      <c r="AT1028" s="205"/>
      <c r="AU1028" s="205"/>
      <c r="AV1028" s="205"/>
      <c r="AW1028" s="205"/>
      <c r="AX1028" s="205"/>
      <c r="AY1028" s="205"/>
      <c r="AZ1028" s="205"/>
      <c r="BA1028" s="205"/>
      <c r="BB1028" s="205"/>
      <c r="BC1028" s="205"/>
      <c r="BD1028" s="205"/>
      <c r="BE1028" s="205"/>
      <c r="BF1028" s="205"/>
      <c r="BG1028" s="205"/>
      <c r="BH1028" s="205"/>
      <c r="BI1028" s="205"/>
      <c r="BJ1028" s="205"/>
      <c r="BK1028" s="205"/>
      <c r="BL1028" s="205"/>
      <c r="BM1028" s="56"/>
    </row>
    <row r="1029" spans="1:65">
      <c r="A1029" s="30"/>
      <c r="B1029" s="3" t="s">
        <v>273</v>
      </c>
      <c r="C1029" s="29"/>
      <c r="D1029" s="24" t="s">
        <v>686</v>
      </c>
      <c r="E1029" s="24" t="s">
        <v>686</v>
      </c>
      <c r="F1029" s="24" t="s">
        <v>686</v>
      </c>
      <c r="G1029" s="24">
        <v>9.5210000000000008</v>
      </c>
      <c r="H1029" s="24" t="s">
        <v>686</v>
      </c>
      <c r="I1029" s="24">
        <v>0.11</v>
      </c>
      <c r="J1029" s="24">
        <v>0.2</v>
      </c>
      <c r="K1029" s="24" t="s">
        <v>686</v>
      </c>
      <c r="L1029" s="24" t="s">
        <v>686</v>
      </c>
      <c r="M1029" s="24" t="s">
        <v>686</v>
      </c>
      <c r="N1029" s="24">
        <v>0.05</v>
      </c>
      <c r="O1029" s="24">
        <v>0.05</v>
      </c>
      <c r="P1029" s="24" t="s">
        <v>686</v>
      </c>
      <c r="Q1029" s="24" t="s">
        <v>686</v>
      </c>
      <c r="R1029" s="24">
        <v>0.04</v>
      </c>
      <c r="S1029" s="24">
        <v>0.06</v>
      </c>
      <c r="T1029" s="24">
        <v>5.5E-2</v>
      </c>
      <c r="U1029" s="24">
        <v>2.7084999999999998E-2</v>
      </c>
      <c r="V1029" s="204"/>
      <c r="W1029" s="205"/>
      <c r="X1029" s="205"/>
      <c r="Y1029" s="205"/>
      <c r="Z1029" s="205"/>
      <c r="AA1029" s="205"/>
      <c r="AB1029" s="205"/>
      <c r="AC1029" s="205"/>
      <c r="AD1029" s="205"/>
      <c r="AE1029" s="205"/>
      <c r="AF1029" s="205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5"/>
      <c r="AT1029" s="205"/>
      <c r="AU1029" s="205"/>
      <c r="AV1029" s="205"/>
      <c r="AW1029" s="205"/>
      <c r="AX1029" s="205"/>
      <c r="AY1029" s="205"/>
      <c r="AZ1029" s="205"/>
      <c r="BA1029" s="205"/>
      <c r="BB1029" s="205"/>
      <c r="BC1029" s="205"/>
      <c r="BD1029" s="205"/>
      <c r="BE1029" s="205"/>
      <c r="BF1029" s="205"/>
      <c r="BG1029" s="205"/>
      <c r="BH1029" s="205"/>
      <c r="BI1029" s="205"/>
      <c r="BJ1029" s="205"/>
      <c r="BK1029" s="205"/>
      <c r="BL1029" s="205"/>
      <c r="BM1029" s="56"/>
    </row>
    <row r="1030" spans="1:65">
      <c r="A1030" s="30"/>
      <c r="B1030" s="3" t="s">
        <v>274</v>
      </c>
      <c r="C1030" s="29"/>
      <c r="D1030" s="24" t="s">
        <v>686</v>
      </c>
      <c r="E1030" s="24" t="s">
        <v>686</v>
      </c>
      <c r="F1030" s="24" t="s">
        <v>686</v>
      </c>
      <c r="G1030" s="24">
        <v>0.29326143058142978</v>
      </c>
      <c r="H1030" s="24" t="s">
        <v>686</v>
      </c>
      <c r="I1030" s="24">
        <v>1.3291601358251255E-2</v>
      </c>
      <c r="J1030" s="24" t="s">
        <v>686</v>
      </c>
      <c r="K1030" s="24" t="s">
        <v>686</v>
      </c>
      <c r="L1030" s="24" t="s">
        <v>686</v>
      </c>
      <c r="M1030" s="24" t="s">
        <v>686</v>
      </c>
      <c r="N1030" s="24" t="s">
        <v>686</v>
      </c>
      <c r="O1030" s="24">
        <v>4.0824829046386272E-3</v>
      </c>
      <c r="P1030" s="24" t="s">
        <v>686</v>
      </c>
      <c r="Q1030" s="24" t="s">
        <v>686</v>
      </c>
      <c r="R1030" s="24">
        <v>2.5495097567963917E-2</v>
      </c>
      <c r="S1030" s="24">
        <v>1.1401754250991375E-2</v>
      </c>
      <c r="T1030" s="24">
        <v>7.0710678118654719E-3</v>
      </c>
      <c r="U1030" s="24">
        <v>1.0002390547597446E-2</v>
      </c>
      <c r="V1030" s="204"/>
      <c r="W1030" s="205"/>
      <c r="X1030" s="205"/>
      <c r="Y1030" s="205"/>
      <c r="Z1030" s="205"/>
      <c r="AA1030" s="205"/>
      <c r="AB1030" s="205"/>
      <c r="AC1030" s="205"/>
      <c r="AD1030" s="205"/>
      <c r="AE1030" s="205"/>
      <c r="AF1030" s="205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5"/>
      <c r="AT1030" s="205"/>
      <c r="AU1030" s="205"/>
      <c r="AV1030" s="205"/>
      <c r="AW1030" s="205"/>
      <c r="AX1030" s="205"/>
      <c r="AY1030" s="205"/>
      <c r="AZ1030" s="205"/>
      <c r="BA1030" s="205"/>
      <c r="BB1030" s="205"/>
      <c r="BC1030" s="205"/>
      <c r="BD1030" s="205"/>
      <c r="BE1030" s="205"/>
      <c r="BF1030" s="205"/>
      <c r="BG1030" s="205"/>
      <c r="BH1030" s="205"/>
      <c r="BI1030" s="205"/>
      <c r="BJ1030" s="205"/>
      <c r="BK1030" s="205"/>
      <c r="BL1030" s="205"/>
      <c r="BM1030" s="56"/>
    </row>
    <row r="1031" spans="1:65">
      <c r="A1031" s="30"/>
      <c r="B1031" s="3" t="s">
        <v>87</v>
      </c>
      <c r="C1031" s="29"/>
      <c r="D1031" s="13" t="s">
        <v>686</v>
      </c>
      <c r="E1031" s="13" t="s">
        <v>686</v>
      </c>
      <c r="F1031" s="13" t="s">
        <v>686</v>
      </c>
      <c r="G1031" s="13">
        <v>3.0866375179605283E-2</v>
      </c>
      <c r="H1031" s="13" t="s">
        <v>686</v>
      </c>
      <c r="I1031" s="13">
        <v>0.1226917048453962</v>
      </c>
      <c r="J1031" s="13" t="s">
        <v>686</v>
      </c>
      <c r="K1031" s="13" t="s">
        <v>686</v>
      </c>
      <c r="L1031" s="13" t="s">
        <v>686</v>
      </c>
      <c r="M1031" s="13" t="s">
        <v>686</v>
      </c>
      <c r="N1031" s="13" t="s">
        <v>686</v>
      </c>
      <c r="O1031" s="13">
        <v>7.9015798154296005E-2</v>
      </c>
      <c r="P1031" s="13" t="s">
        <v>686</v>
      </c>
      <c r="Q1031" s="13" t="s">
        <v>686</v>
      </c>
      <c r="R1031" s="13">
        <v>0.50990195135927829</v>
      </c>
      <c r="S1031" s="13">
        <v>0.17815241017174024</v>
      </c>
      <c r="T1031" s="13">
        <v>0.12856486930664493</v>
      </c>
      <c r="U1031" s="13">
        <v>0.35797401303659215</v>
      </c>
      <c r="V1031" s="152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275</v>
      </c>
      <c r="C1032" s="29"/>
      <c r="D1032" s="13" t="s">
        <v>686</v>
      </c>
      <c r="E1032" s="13" t="s">
        <v>686</v>
      </c>
      <c r="F1032" s="13" t="s">
        <v>686</v>
      </c>
      <c r="G1032" s="13">
        <v>191.61630730893486</v>
      </c>
      <c r="H1032" s="13" t="s">
        <v>686</v>
      </c>
      <c r="I1032" s="13">
        <v>1.1962705636390498</v>
      </c>
      <c r="J1032" s="13">
        <v>3.054653348256708</v>
      </c>
      <c r="K1032" s="13" t="s">
        <v>686</v>
      </c>
      <c r="L1032" s="13" t="s">
        <v>686</v>
      </c>
      <c r="M1032" s="13" t="s">
        <v>686</v>
      </c>
      <c r="N1032" s="13">
        <v>1.3663337064176995E-2</v>
      </c>
      <c r="O1032" s="13">
        <v>4.7452114966316072E-2</v>
      </c>
      <c r="P1032" s="13" t="s">
        <v>686</v>
      </c>
      <c r="Q1032" s="13" t="s">
        <v>686</v>
      </c>
      <c r="R1032" s="13">
        <v>1.3663337064176995E-2</v>
      </c>
      <c r="S1032" s="13">
        <v>0.29748907144214631</v>
      </c>
      <c r="T1032" s="13">
        <v>0.11502967077059445</v>
      </c>
      <c r="U1032" s="13">
        <v>-0.43353113847063585</v>
      </c>
      <c r="V1032" s="152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46" t="s">
        <v>276</v>
      </c>
      <c r="C1033" s="47"/>
      <c r="D1033" s="45">
        <v>1.43</v>
      </c>
      <c r="E1033" s="45">
        <v>1.43</v>
      </c>
      <c r="F1033" s="45">
        <v>0</v>
      </c>
      <c r="G1033" s="45">
        <v>270.85000000000002</v>
      </c>
      <c r="H1033" s="45">
        <v>0</v>
      </c>
      <c r="I1033" s="45">
        <v>1.67</v>
      </c>
      <c r="J1033" s="45">
        <v>0.72</v>
      </c>
      <c r="K1033" s="45">
        <v>0</v>
      </c>
      <c r="L1033" s="45">
        <v>0.72</v>
      </c>
      <c r="M1033" s="45">
        <v>0.72</v>
      </c>
      <c r="N1033" s="45">
        <v>0.6</v>
      </c>
      <c r="O1033" s="45">
        <v>0.05</v>
      </c>
      <c r="P1033" s="45">
        <v>0.72</v>
      </c>
      <c r="Q1033" s="45">
        <v>0.72</v>
      </c>
      <c r="R1033" s="45">
        <v>0.17</v>
      </c>
      <c r="S1033" s="45">
        <v>0.21</v>
      </c>
      <c r="T1033" s="45">
        <v>0.43</v>
      </c>
      <c r="U1033" s="45">
        <v>0.63</v>
      </c>
      <c r="V1033" s="152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B1034" s="31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BM1034" s="55"/>
    </row>
    <row r="1035" spans="1:65" ht="15">
      <c r="B1035" s="8" t="s">
        <v>543</v>
      </c>
      <c r="BM1035" s="28" t="s">
        <v>67</v>
      </c>
    </row>
    <row r="1036" spans="1:65" ht="15">
      <c r="A1036" s="25" t="s">
        <v>30</v>
      </c>
      <c r="B1036" s="18" t="s">
        <v>111</v>
      </c>
      <c r="C1036" s="15" t="s">
        <v>112</v>
      </c>
      <c r="D1036" s="16" t="s">
        <v>232</v>
      </c>
      <c r="E1036" s="17" t="s">
        <v>232</v>
      </c>
      <c r="F1036" s="17" t="s">
        <v>232</v>
      </c>
      <c r="G1036" s="17" t="s">
        <v>232</v>
      </c>
      <c r="H1036" s="17" t="s">
        <v>232</v>
      </c>
      <c r="I1036" s="17" t="s">
        <v>232</v>
      </c>
      <c r="J1036" s="17" t="s">
        <v>232</v>
      </c>
      <c r="K1036" s="17" t="s">
        <v>232</v>
      </c>
      <c r="L1036" s="17" t="s">
        <v>232</v>
      </c>
      <c r="M1036" s="17" t="s">
        <v>232</v>
      </c>
      <c r="N1036" s="17" t="s">
        <v>232</v>
      </c>
      <c r="O1036" s="17" t="s">
        <v>232</v>
      </c>
      <c r="P1036" s="17" t="s">
        <v>232</v>
      </c>
      <c r="Q1036" s="17" t="s">
        <v>232</v>
      </c>
      <c r="R1036" s="17" t="s">
        <v>232</v>
      </c>
      <c r="S1036" s="17" t="s">
        <v>232</v>
      </c>
      <c r="T1036" s="17" t="s">
        <v>232</v>
      </c>
      <c r="U1036" s="17" t="s">
        <v>232</v>
      </c>
      <c r="V1036" s="17" t="s">
        <v>232</v>
      </c>
      <c r="W1036" s="17" t="s">
        <v>232</v>
      </c>
      <c r="X1036" s="17" t="s">
        <v>232</v>
      </c>
      <c r="Y1036" s="17" t="s">
        <v>232</v>
      </c>
      <c r="Z1036" s="17" t="s">
        <v>232</v>
      </c>
      <c r="AA1036" s="152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 t="s">
        <v>233</v>
      </c>
      <c r="C1037" s="9" t="s">
        <v>233</v>
      </c>
      <c r="D1037" s="150" t="s">
        <v>235</v>
      </c>
      <c r="E1037" s="151" t="s">
        <v>237</v>
      </c>
      <c r="F1037" s="151" t="s">
        <v>238</v>
      </c>
      <c r="G1037" s="151" t="s">
        <v>239</v>
      </c>
      <c r="H1037" s="151" t="s">
        <v>241</v>
      </c>
      <c r="I1037" s="151" t="s">
        <v>242</v>
      </c>
      <c r="J1037" s="151" t="s">
        <v>243</v>
      </c>
      <c r="K1037" s="151" t="s">
        <v>244</v>
      </c>
      <c r="L1037" s="151" t="s">
        <v>245</v>
      </c>
      <c r="M1037" s="151" t="s">
        <v>246</v>
      </c>
      <c r="N1037" s="151" t="s">
        <v>247</v>
      </c>
      <c r="O1037" s="151" t="s">
        <v>248</v>
      </c>
      <c r="P1037" s="151" t="s">
        <v>249</v>
      </c>
      <c r="Q1037" s="151" t="s">
        <v>250</v>
      </c>
      <c r="R1037" s="151" t="s">
        <v>252</v>
      </c>
      <c r="S1037" s="151" t="s">
        <v>253</v>
      </c>
      <c r="T1037" s="151" t="s">
        <v>254</v>
      </c>
      <c r="U1037" s="151" t="s">
        <v>259</v>
      </c>
      <c r="V1037" s="151" t="s">
        <v>260</v>
      </c>
      <c r="W1037" s="151" t="s">
        <v>279</v>
      </c>
      <c r="X1037" s="151" t="s">
        <v>262</v>
      </c>
      <c r="Y1037" s="151" t="s">
        <v>280</v>
      </c>
      <c r="Z1037" s="151" t="s">
        <v>264</v>
      </c>
      <c r="AA1037" s="152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 t="s">
        <v>3</v>
      </c>
    </row>
    <row r="1038" spans="1:65">
      <c r="A1038" s="30"/>
      <c r="B1038" s="19"/>
      <c r="C1038" s="9"/>
      <c r="D1038" s="10" t="s">
        <v>300</v>
      </c>
      <c r="E1038" s="11" t="s">
        <v>300</v>
      </c>
      <c r="F1038" s="11" t="s">
        <v>300</v>
      </c>
      <c r="G1038" s="11" t="s">
        <v>301</v>
      </c>
      <c r="H1038" s="11" t="s">
        <v>115</v>
      </c>
      <c r="I1038" s="11" t="s">
        <v>300</v>
      </c>
      <c r="J1038" s="11" t="s">
        <v>300</v>
      </c>
      <c r="K1038" s="11" t="s">
        <v>301</v>
      </c>
      <c r="L1038" s="11" t="s">
        <v>301</v>
      </c>
      <c r="M1038" s="11" t="s">
        <v>301</v>
      </c>
      <c r="N1038" s="11" t="s">
        <v>301</v>
      </c>
      <c r="O1038" s="11" t="s">
        <v>301</v>
      </c>
      <c r="P1038" s="11" t="s">
        <v>300</v>
      </c>
      <c r="Q1038" s="11" t="s">
        <v>300</v>
      </c>
      <c r="R1038" s="11" t="s">
        <v>301</v>
      </c>
      <c r="S1038" s="11" t="s">
        <v>300</v>
      </c>
      <c r="T1038" s="11" t="s">
        <v>300</v>
      </c>
      <c r="U1038" s="11" t="s">
        <v>300</v>
      </c>
      <c r="V1038" s="11" t="s">
        <v>301</v>
      </c>
      <c r="W1038" s="11" t="s">
        <v>301</v>
      </c>
      <c r="X1038" s="11" t="s">
        <v>300</v>
      </c>
      <c r="Y1038" s="11" t="s">
        <v>115</v>
      </c>
      <c r="Z1038" s="11" t="s">
        <v>300</v>
      </c>
      <c r="AA1038" s="152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/>
      <c r="C1039" s="9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152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</v>
      </c>
    </row>
    <row r="1040" spans="1:65">
      <c r="A1040" s="30"/>
      <c r="B1040" s="18">
        <v>1</v>
      </c>
      <c r="C1040" s="14">
        <v>1</v>
      </c>
      <c r="D1040" s="223">
        <v>14.42</v>
      </c>
      <c r="E1040" s="223">
        <v>14.926016576631417</v>
      </c>
      <c r="F1040" s="230">
        <v>16</v>
      </c>
      <c r="G1040" s="223">
        <v>12.9</v>
      </c>
      <c r="H1040" s="223">
        <v>14.72</v>
      </c>
      <c r="I1040" s="230">
        <v>11.68</v>
      </c>
      <c r="J1040" s="223">
        <v>15.2</v>
      </c>
      <c r="K1040" s="223">
        <v>13.9</v>
      </c>
      <c r="L1040" s="223">
        <v>14.05</v>
      </c>
      <c r="M1040" s="223">
        <v>13.8</v>
      </c>
      <c r="N1040" s="223">
        <v>14.55</v>
      </c>
      <c r="O1040" s="223">
        <v>14.95</v>
      </c>
      <c r="P1040" s="230">
        <v>13.4</v>
      </c>
      <c r="Q1040" s="223">
        <v>14.286248030510556</v>
      </c>
      <c r="R1040" s="223">
        <v>13.4</v>
      </c>
      <c r="S1040" s="223">
        <v>13.69</v>
      </c>
      <c r="T1040" s="223">
        <v>13.9</v>
      </c>
      <c r="U1040" s="223">
        <v>13.7</v>
      </c>
      <c r="V1040" s="223">
        <v>16</v>
      </c>
      <c r="W1040" s="223">
        <v>13.8</v>
      </c>
      <c r="X1040" s="223">
        <v>13.05832</v>
      </c>
      <c r="Y1040" s="223">
        <v>14.6137</v>
      </c>
      <c r="Z1040" s="223">
        <v>13.789809999999999</v>
      </c>
      <c r="AA1040" s="224"/>
      <c r="AB1040" s="225"/>
      <c r="AC1040" s="225"/>
      <c r="AD1040" s="225"/>
      <c r="AE1040" s="225"/>
      <c r="AF1040" s="225"/>
      <c r="AG1040" s="225"/>
      <c r="AH1040" s="225"/>
      <c r="AI1040" s="225"/>
      <c r="AJ1040" s="225"/>
      <c r="AK1040" s="225"/>
      <c r="AL1040" s="225"/>
      <c r="AM1040" s="225"/>
      <c r="AN1040" s="225"/>
      <c r="AO1040" s="225"/>
      <c r="AP1040" s="225"/>
      <c r="AQ1040" s="225"/>
      <c r="AR1040" s="225"/>
      <c r="AS1040" s="225"/>
      <c r="AT1040" s="225"/>
      <c r="AU1040" s="225"/>
      <c r="AV1040" s="225"/>
      <c r="AW1040" s="225"/>
      <c r="AX1040" s="225"/>
      <c r="AY1040" s="225"/>
      <c r="AZ1040" s="225"/>
      <c r="BA1040" s="225"/>
      <c r="BB1040" s="225"/>
      <c r="BC1040" s="225"/>
      <c r="BD1040" s="225"/>
      <c r="BE1040" s="225"/>
      <c r="BF1040" s="225"/>
      <c r="BG1040" s="225"/>
      <c r="BH1040" s="225"/>
      <c r="BI1040" s="225"/>
      <c r="BJ1040" s="225"/>
      <c r="BK1040" s="225"/>
      <c r="BL1040" s="225"/>
      <c r="BM1040" s="226">
        <v>1</v>
      </c>
    </row>
    <row r="1041" spans="1:65">
      <c r="A1041" s="30"/>
      <c r="B1041" s="19">
        <v>1</v>
      </c>
      <c r="C1041" s="9">
        <v>2</v>
      </c>
      <c r="D1041" s="227">
        <v>14.56</v>
      </c>
      <c r="E1041" s="227">
        <v>14.738896274202064</v>
      </c>
      <c r="F1041" s="232">
        <v>16.2</v>
      </c>
      <c r="G1041" s="233">
        <v>11.9</v>
      </c>
      <c r="H1041" s="227">
        <v>14.69</v>
      </c>
      <c r="I1041" s="232">
        <v>11.23</v>
      </c>
      <c r="J1041" s="227">
        <v>14.5</v>
      </c>
      <c r="K1041" s="233">
        <v>13.1</v>
      </c>
      <c r="L1041" s="227">
        <v>14.25</v>
      </c>
      <c r="M1041" s="227">
        <v>15.35</v>
      </c>
      <c r="N1041" s="227">
        <v>13.75</v>
      </c>
      <c r="O1041" s="227">
        <v>15</v>
      </c>
      <c r="P1041" s="232">
        <v>13.9</v>
      </c>
      <c r="Q1041" s="227">
        <v>14.841805125000002</v>
      </c>
      <c r="R1041" s="227">
        <v>13.6</v>
      </c>
      <c r="S1041" s="227">
        <v>13.9</v>
      </c>
      <c r="T1041" s="227">
        <v>14.3</v>
      </c>
      <c r="U1041" s="227">
        <v>14</v>
      </c>
      <c r="V1041" s="227">
        <v>14.9</v>
      </c>
      <c r="W1041" s="227">
        <v>13.7</v>
      </c>
      <c r="X1041" s="227">
        <v>12.835570000000001</v>
      </c>
      <c r="Y1041" s="227">
        <v>14.672800000000001</v>
      </c>
      <c r="Z1041" s="227">
        <v>13.81878</v>
      </c>
      <c r="AA1041" s="224"/>
      <c r="AB1041" s="225"/>
      <c r="AC1041" s="225"/>
      <c r="AD1041" s="225"/>
      <c r="AE1041" s="225"/>
      <c r="AF1041" s="225"/>
      <c r="AG1041" s="225"/>
      <c r="AH1041" s="225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26">
        <v>31</v>
      </c>
    </row>
    <row r="1042" spans="1:65">
      <c r="A1042" s="30"/>
      <c r="B1042" s="19">
        <v>1</v>
      </c>
      <c r="C1042" s="9">
        <v>3</v>
      </c>
      <c r="D1042" s="227">
        <v>14.49</v>
      </c>
      <c r="E1042" s="233">
        <v>14.188218480006771</v>
      </c>
      <c r="F1042" s="232">
        <v>16.7</v>
      </c>
      <c r="G1042" s="233">
        <v>8</v>
      </c>
      <c r="H1042" s="227">
        <v>14.47</v>
      </c>
      <c r="I1042" s="232">
        <v>12.38</v>
      </c>
      <c r="J1042" s="227">
        <v>15.299999999999999</v>
      </c>
      <c r="K1042" s="227">
        <v>14</v>
      </c>
      <c r="L1042" s="227">
        <v>13.9</v>
      </c>
      <c r="M1042" s="227">
        <v>14.85</v>
      </c>
      <c r="N1042" s="227">
        <v>13.85</v>
      </c>
      <c r="O1042" s="227">
        <v>14.35</v>
      </c>
      <c r="P1042" s="232">
        <v>14.3</v>
      </c>
      <c r="Q1042" s="227">
        <v>14.488396138381782</v>
      </c>
      <c r="R1042" s="227">
        <v>13.5</v>
      </c>
      <c r="S1042" s="227">
        <v>13.89</v>
      </c>
      <c r="T1042" s="227">
        <v>14.2</v>
      </c>
      <c r="U1042" s="227">
        <v>14.1</v>
      </c>
      <c r="V1042" s="227">
        <v>15.1</v>
      </c>
      <c r="W1042" s="227">
        <v>13.8</v>
      </c>
      <c r="X1042" s="227">
        <v>13.111780000000001</v>
      </c>
      <c r="Y1042" s="227">
        <v>14.3378</v>
      </c>
      <c r="Z1042" s="227">
        <v>14.29317</v>
      </c>
      <c r="AA1042" s="224"/>
      <c r="AB1042" s="225"/>
      <c r="AC1042" s="225"/>
      <c r="AD1042" s="225"/>
      <c r="AE1042" s="225"/>
      <c r="AF1042" s="225"/>
      <c r="AG1042" s="225"/>
      <c r="AH1042" s="225"/>
      <c r="AI1042" s="225"/>
      <c r="AJ1042" s="225"/>
      <c r="AK1042" s="225"/>
      <c r="AL1042" s="225"/>
      <c r="AM1042" s="225"/>
      <c r="AN1042" s="225"/>
      <c r="AO1042" s="225"/>
      <c r="AP1042" s="225"/>
      <c r="AQ1042" s="225"/>
      <c r="AR1042" s="225"/>
      <c r="AS1042" s="225"/>
      <c r="AT1042" s="225"/>
      <c r="AU1042" s="225"/>
      <c r="AV1042" s="225"/>
      <c r="AW1042" s="225"/>
      <c r="AX1042" s="225"/>
      <c r="AY1042" s="225"/>
      <c r="AZ1042" s="225"/>
      <c r="BA1042" s="225"/>
      <c r="BB1042" s="225"/>
      <c r="BC1042" s="225"/>
      <c r="BD1042" s="225"/>
      <c r="BE1042" s="225"/>
      <c r="BF1042" s="225"/>
      <c r="BG1042" s="225"/>
      <c r="BH1042" s="225"/>
      <c r="BI1042" s="225"/>
      <c r="BJ1042" s="225"/>
      <c r="BK1042" s="225"/>
      <c r="BL1042" s="225"/>
      <c r="BM1042" s="226">
        <v>16</v>
      </c>
    </row>
    <row r="1043" spans="1:65">
      <c r="A1043" s="30"/>
      <c r="B1043" s="19">
        <v>1</v>
      </c>
      <c r="C1043" s="9">
        <v>4</v>
      </c>
      <c r="D1043" s="227">
        <v>14.56</v>
      </c>
      <c r="E1043" s="227">
        <v>14.708722516412065</v>
      </c>
      <c r="F1043" s="232">
        <v>16.2</v>
      </c>
      <c r="G1043" s="227">
        <v>12.9</v>
      </c>
      <c r="H1043" s="227">
        <v>14.72</v>
      </c>
      <c r="I1043" s="232">
        <v>12.56</v>
      </c>
      <c r="J1043" s="227">
        <v>14.9</v>
      </c>
      <c r="K1043" s="227">
        <v>14</v>
      </c>
      <c r="L1043" s="227">
        <v>13.55</v>
      </c>
      <c r="M1043" s="227">
        <v>16</v>
      </c>
      <c r="N1043" s="227">
        <v>13.25</v>
      </c>
      <c r="O1043" s="227">
        <v>14.75</v>
      </c>
      <c r="P1043" s="232">
        <v>17.2</v>
      </c>
      <c r="Q1043" s="227">
        <v>14.211657923781294</v>
      </c>
      <c r="R1043" s="227">
        <v>13.5</v>
      </c>
      <c r="S1043" s="227">
        <v>13.64</v>
      </c>
      <c r="T1043" s="227">
        <v>14.2</v>
      </c>
      <c r="U1043" s="227">
        <v>13.9</v>
      </c>
      <c r="V1043" s="227">
        <v>15.299999999999999</v>
      </c>
      <c r="W1043" s="227">
        <v>14.1</v>
      </c>
      <c r="X1043" s="233">
        <v>13.658150000000001</v>
      </c>
      <c r="Y1043" s="227">
        <v>14.791</v>
      </c>
      <c r="Z1043" s="227">
        <v>14.278499999999999</v>
      </c>
      <c r="AA1043" s="224"/>
      <c r="AB1043" s="225"/>
      <c r="AC1043" s="225"/>
      <c r="AD1043" s="225"/>
      <c r="AE1043" s="225"/>
      <c r="AF1043" s="225"/>
      <c r="AG1043" s="225"/>
      <c r="AH1043" s="225"/>
      <c r="AI1043" s="225"/>
      <c r="AJ1043" s="225"/>
      <c r="AK1043" s="225"/>
      <c r="AL1043" s="225"/>
      <c r="AM1043" s="225"/>
      <c r="AN1043" s="225"/>
      <c r="AO1043" s="225"/>
      <c r="AP1043" s="225"/>
      <c r="AQ1043" s="225"/>
      <c r="AR1043" s="225"/>
      <c r="AS1043" s="225"/>
      <c r="AT1043" s="225"/>
      <c r="AU1043" s="225"/>
      <c r="AV1043" s="225"/>
      <c r="AW1043" s="225"/>
      <c r="AX1043" s="225"/>
      <c r="AY1043" s="225"/>
      <c r="AZ1043" s="225"/>
      <c r="BA1043" s="225"/>
      <c r="BB1043" s="225"/>
      <c r="BC1043" s="225"/>
      <c r="BD1043" s="225"/>
      <c r="BE1043" s="225"/>
      <c r="BF1043" s="225"/>
      <c r="BG1043" s="225"/>
      <c r="BH1043" s="225"/>
      <c r="BI1043" s="225"/>
      <c r="BJ1043" s="225"/>
      <c r="BK1043" s="225"/>
      <c r="BL1043" s="225"/>
      <c r="BM1043" s="226">
        <v>14.212227759889398</v>
      </c>
    </row>
    <row r="1044" spans="1:65">
      <c r="A1044" s="30"/>
      <c r="B1044" s="19">
        <v>1</v>
      </c>
      <c r="C1044" s="9">
        <v>5</v>
      </c>
      <c r="D1044" s="227">
        <v>14.78</v>
      </c>
      <c r="E1044" s="227">
        <v>14.574584191265952</v>
      </c>
      <c r="F1044" s="232">
        <v>16.8</v>
      </c>
      <c r="G1044" s="227">
        <v>14.8</v>
      </c>
      <c r="H1044" s="227">
        <v>14.64</v>
      </c>
      <c r="I1044" s="232">
        <v>12.62</v>
      </c>
      <c r="J1044" s="227">
        <v>14.3</v>
      </c>
      <c r="K1044" s="227">
        <v>14</v>
      </c>
      <c r="L1044" s="227">
        <v>13.9</v>
      </c>
      <c r="M1044" s="227">
        <v>13.85</v>
      </c>
      <c r="N1044" s="227">
        <v>13.7</v>
      </c>
      <c r="O1044" s="227">
        <v>15.299999999999999</v>
      </c>
      <c r="P1044" s="232">
        <v>17.100000000000001</v>
      </c>
      <c r="Q1044" s="227">
        <v>14.188472121663969</v>
      </c>
      <c r="R1044" s="227">
        <v>13.3</v>
      </c>
      <c r="S1044" s="227">
        <v>13.78</v>
      </c>
      <c r="T1044" s="227">
        <v>14.1</v>
      </c>
      <c r="U1044" s="227">
        <v>14.1</v>
      </c>
      <c r="V1044" s="227">
        <v>14.6</v>
      </c>
      <c r="W1044" s="227">
        <v>13.8</v>
      </c>
      <c r="X1044" s="227">
        <v>13.11321</v>
      </c>
      <c r="Y1044" s="227">
        <v>14.7713</v>
      </c>
      <c r="Z1044" s="227">
        <v>14.016</v>
      </c>
      <c r="AA1044" s="224"/>
      <c r="AB1044" s="225"/>
      <c r="AC1044" s="225"/>
      <c r="AD1044" s="225"/>
      <c r="AE1044" s="225"/>
      <c r="AF1044" s="225"/>
      <c r="AG1044" s="225"/>
      <c r="AH1044" s="225"/>
      <c r="AI1044" s="225"/>
      <c r="AJ1044" s="225"/>
      <c r="AK1044" s="225"/>
      <c r="AL1044" s="225"/>
      <c r="AM1044" s="225"/>
      <c r="AN1044" s="225"/>
      <c r="AO1044" s="225"/>
      <c r="AP1044" s="225"/>
      <c r="AQ1044" s="225"/>
      <c r="AR1044" s="225"/>
      <c r="AS1044" s="225"/>
      <c r="AT1044" s="225"/>
      <c r="AU1044" s="225"/>
      <c r="AV1044" s="225"/>
      <c r="AW1044" s="225"/>
      <c r="AX1044" s="225"/>
      <c r="AY1044" s="225"/>
      <c r="AZ1044" s="225"/>
      <c r="BA1044" s="225"/>
      <c r="BB1044" s="225"/>
      <c r="BC1044" s="225"/>
      <c r="BD1044" s="225"/>
      <c r="BE1044" s="225"/>
      <c r="BF1044" s="225"/>
      <c r="BG1044" s="225"/>
      <c r="BH1044" s="225"/>
      <c r="BI1044" s="225"/>
      <c r="BJ1044" s="225"/>
      <c r="BK1044" s="225"/>
      <c r="BL1044" s="225"/>
      <c r="BM1044" s="226">
        <v>61</v>
      </c>
    </row>
    <row r="1045" spans="1:65">
      <c r="A1045" s="30"/>
      <c r="B1045" s="19">
        <v>1</v>
      </c>
      <c r="C1045" s="9">
        <v>6</v>
      </c>
      <c r="D1045" s="227">
        <v>14.82</v>
      </c>
      <c r="E1045" s="227">
        <v>14.653314216033815</v>
      </c>
      <c r="F1045" s="232">
        <v>16.2</v>
      </c>
      <c r="G1045" s="227">
        <v>14</v>
      </c>
      <c r="H1045" s="227">
        <v>14.49</v>
      </c>
      <c r="I1045" s="232">
        <v>11.86</v>
      </c>
      <c r="J1045" s="227">
        <v>15.1</v>
      </c>
      <c r="K1045" s="227">
        <v>14.2</v>
      </c>
      <c r="L1045" s="233">
        <v>15.7</v>
      </c>
      <c r="M1045" s="227">
        <v>14.95</v>
      </c>
      <c r="N1045" s="227">
        <v>13.9</v>
      </c>
      <c r="O1045" s="227">
        <v>14.7</v>
      </c>
      <c r="P1045" s="232">
        <v>21.3</v>
      </c>
      <c r="Q1045" s="227">
        <v>13.919989317935665</v>
      </c>
      <c r="R1045" s="227">
        <v>13.3</v>
      </c>
      <c r="S1045" s="227">
        <v>13.87</v>
      </c>
      <c r="T1045" s="227">
        <v>14</v>
      </c>
      <c r="U1045" s="227">
        <v>14.1</v>
      </c>
      <c r="V1045" s="227">
        <v>15.6</v>
      </c>
      <c r="W1045" s="227">
        <v>13.5</v>
      </c>
      <c r="X1045" s="227">
        <v>13.121130000000001</v>
      </c>
      <c r="Y1045" s="227">
        <v>14.022500000000001</v>
      </c>
      <c r="Z1045" s="227">
        <v>14.23555</v>
      </c>
      <c r="AA1045" s="224"/>
      <c r="AB1045" s="225"/>
      <c r="AC1045" s="225"/>
      <c r="AD1045" s="225"/>
      <c r="AE1045" s="225"/>
      <c r="AF1045" s="225"/>
      <c r="AG1045" s="225"/>
      <c r="AH1045" s="225"/>
      <c r="AI1045" s="225"/>
      <c r="AJ1045" s="225"/>
      <c r="AK1045" s="225"/>
      <c r="AL1045" s="225"/>
      <c r="AM1045" s="225"/>
      <c r="AN1045" s="225"/>
      <c r="AO1045" s="225"/>
      <c r="AP1045" s="225"/>
      <c r="AQ1045" s="225"/>
      <c r="AR1045" s="225"/>
      <c r="AS1045" s="225"/>
      <c r="AT1045" s="225"/>
      <c r="AU1045" s="225"/>
      <c r="AV1045" s="225"/>
      <c r="AW1045" s="225"/>
      <c r="AX1045" s="225"/>
      <c r="AY1045" s="225"/>
      <c r="AZ1045" s="225"/>
      <c r="BA1045" s="225"/>
      <c r="BB1045" s="225"/>
      <c r="BC1045" s="225"/>
      <c r="BD1045" s="225"/>
      <c r="BE1045" s="225"/>
      <c r="BF1045" s="225"/>
      <c r="BG1045" s="225"/>
      <c r="BH1045" s="225"/>
      <c r="BI1045" s="225"/>
      <c r="BJ1045" s="225"/>
      <c r="BK1045" s="225"/>
      <c r="BL1045" s="225"/>
      <c r="BM1045" s="228"/>
    </row>
    <row r="1046" spans="1:65">
      <c r="A1046" s="30"/>
      <c r="B1046" s="20" t="s">
        <v>272</v>
      </c>
      <c r="C1046" s="12"/>
      <c r="D1046" s="229">
        <v>14.604999999999999</v>
      </c>
      <c r="E1046" s="229">
        <v>14.631625375758682</v>
      </c>
      <c r="F1046" s="229">
        <v>16.350000000000001</v>
      </c>
      <c r="G1046" s="229">
        <v>12.416666666666666</v>
      </c>
      <c r="H1046" s="229">
        <v>14.621666666666668</v>
      </c>
      <c r="I1046" s="229">
        <v>12.055</v>
      </c>
      <c r="J1046" s="229">
        <v>14.883333333333333</v>
      </c>
      <c r="K1046" s="229">
        <v>13.866666666666667</v>
      </c>
      <c r="L1046" s="229">
        <v>14.225000000000001</v>
      </c>
      <c r="M1046" s="229">
        <v>14.799999999999999</v>
      </c>
      <c r="N1046" s="229">
        <v>13.833333333333334</v>
      </c>
      <c r="O1046" s="229">
        <v>14.841666666666667</v>
      </c>
      <c r="P1046" s="229">
        <v>16.2</v>
      </c>
      <c r="Q1046" s="229">
        <v>14.322761442878877</v>
      </c>
      <c r="R1046" s="229">
        <v>13.433333333333332</v>
      </c>
      <c r="S1046" s="229">
        <v>13.795000000000002</v>
      </c>
      <c r="T1046" s="229">
        <v>14.116666666666667</v>
      </c>
      <c r="U1046" s="229">
        <v>13.983333333333333</v>
      </c>
      <c r="V1046" s="229">
        <v>15.249999999999998</v>
      </c>
      <c r="W1046" s="229">
        <v>13.783333333333333</v>
      </c>
      <c r="X1046" s="229">
        <v>13.149693333333332</v>
      </c>
      <c r="Y1046" s="229">
        <v>14.53485</v>
      </c>
      <c r="Z1046" s="229">
        <v>14.071968333333333</v>
      </c>
      <c r="AA1046" s="224"/>
      <c r="AB1046" s="225"/>
      <c r="AC1046" s="225"/>
      <c r="AD1046" s="225"/>
      <c r="AE1046" s="225"/>
      <c r="AF1046" s="225"/>
      <c r="AG1046" s="225"/>
      <c r="AH1046" s="225"/>
      <c r="AI1046" s="225"/>
      <c r="AJ1046" s="225"/>
      <c r="AK1046" s="225"/>
      <c r="AL1046" s="225"/>
      <c r="AM1046" s="225"/>
      <c r="AN1046" s="225"/>
      <c r="AO1046" s="225"/>
      <c r="AP1046" s="225"/>
      <c r="AQ1046" s="225"/>
      <c r="AR1046" s="225"/>
      <c r="AS1046" s="225"/>
      <c r="AT1046" s="225"/>
      <c r="AU1046" s="225"/>
      <c r="AV1046" s="225"/>
      <c r="AW1046" s="225"/>
      <c r="AX1046" s="225"/>
      <c r="AY1046" s="225"/>
      <c r="AZ1046" s="225"/>
      <c r="BA1046" s="225"/>
      <c r="BB1046" s="225"/>
      <c r="BC1046" s="225"/>
      <c r="BD1046" s="225"/>
      <c r="BE1046" s="225"/>
      <c r="BF1046" s="225"/>
      <c r="BG1046" s="225"/>
      <c r="BH1046" s="225"/>
      <c r="BI1046" s="225"/>
      <c r="BJ1046" s="225"/>
      <c r="BK1046" s="225"/>
      <c r="BL1046" s="225"/>
      <c r="BM1046" s="228"/>
    </row>
    <row r="1047" spans="1:65">
      <c r="A1047" s="30"/>
      <c r="B1047" s="3" t="s">
        <v>273</v>
      </c>
      <c r="C1047" s="29"/>
      <c r="D1047" s="227">
        <v>14.56</v>
      </c>
      <c r="E1047" s="227">
        <v>14.68101836622294</v>
      </c>
      <c r="F1047" s="227">
        <v>16.2</v>
      </c>
      <c r="G1047" s="227">
        <v>12.9</v>
      </c>
      <c r="H1047" s="227">
        <v>14.664999999999999</v>
      </c>
      <c r="I1047" s="227">
        <v>12.120000000000001</v>
      </c>
      <c r="J1047" s="227">
        <v>15</v>
      </c>
      <c r="K1047" s="227">
        <v>14</v>
      </c>
      <c r="L1047" s="227">
        <v>13.975000000000001</v>
      </c>
      <c r="M1047" s="227">
        <v>14.899999999999999</v>
      </c>
      <c r="N1047" s="227">
        <v>13.8</v>
      </c>
      <c r="O1047" s="227">
        <v>14.85</v>
      </c>
      <c r="P1047" s="227">
        <v>15.700000000000001</v>
      </c>
      <c r="Q1047" s="227">
        <v>14.248952977145926</v>
      </c>
      <c r="R1047" s="227">
        <v>13.45</v>
      </c>
      <c r="S1047" s="227">
        <v>13.824999999999999</v>
      </c>
      <c r="T1047" s="227">
        <v>14.149999999999999</v>
      </c>
      <c r="U1047" s="227">
        <v>14.05</v>
      </c>
      <c r="V1047" s="227">
        <v>15.2</v>
      </c>
      <c r="W1047" s="227">
        <v>13.8</v>
      </c>
      <c r="X1047" s="227">
        <v>13.112495000000001</v>
      </c>
      <c r="Y1047" s="227">
        <v>14.64325</v>
      </c>
      <c r="Z1047" s="227">
        <v>14.125775000000001</v>
      </c>
      <c r="AA1047" s="224"/>
      <c r="AB1047" s="225"/>
      <c r="AC1047" s="225"/>
      <c r="AD1047" s="225"/>
      <c r="AE1047" s="225"/>
      <c r="AF1047" s="225"/>
      <c r="AG1047" s="225"/>
      <c r="AH1047" s="225"/>
      <c r="AI1047" s="225"/>
      <c r="AJ1047" s="225"/>
      <c r="AK1047" s="225"/>
      <c r="AL1047" s="225"/>
      <c r="AM1047" s="225"/>
      <c r="AN1047" s="225"/>
      <c r="AO1047" s="225"/>
      <c r="AP1047" s="225"/>
      <c r="AQ1047" s="225"/>
      <c r="AR1047" s="225"/>
      <c r="AS1047" s="225"/>
      <c r="AT1047" s="225"/>
      <c r="AU1047" s="225"/>
      <c r="AV1047" s="225"/>
      <c r="AW1047" s="225"/>
      <c r="AX1047" s="225"/>
      <c r="AY1047" s="225"/>
      <c r="AZ1047" s="225"/>
      <c r="BA1047" s="225"/>
      <c r="BB1047" s="225"/>
      <c r="BC1047" s="225"/>
      <c r="BD1047" s="225"/>
      <c r="BE1047" s="225"/>
      <c r="BF1047" s="225"/>
      <c r="BG1047" s="225"/>
      <c r="BH1047" s="225"/>
      <c r="BI1047" s="225"/>
      <c r="BJ1047" s="225"/>
      <c r="BK1047" s="225"/>
      <c r="BL1047" s="225"/>
      <c r="BM1047" s="228"/>
    </row>
    <row r="1048" spans="1:65">
      <c r="A1048" s="30"/>
      <c r="B1048" s="3" t="s">
        <v>274</v>
      </c>
      <c r="C1048" s="29"/>
      <c r="D1048" s="24">
        <v>0.16021860066796226</v>
      </c>
      <c r="E1048" s="24">
        <v>0.24675938548400897</v>
      </c>
      <c r="F1048" s="24">
        <v>0.3209361307176245</v>
      </c>
      <c r="G1048" s="24">
        <v>2.3844636014556144</v>
      </c>
      <c r="H1048" s="24">
        <v>0.11373946837692998</v>
      </c>
      <c r="I1048" s="24">
        <v>0.55482429651196774</v>
      </c>
      <c r="J1048" s="24">
        <v>0.40207793606049336</v>
      </c>
      <c r="K1048" s="24">
        <v>0.38815804341359034</v>
      </c>
      <c r="L1048" s="24">
        <v>0.75812268136496175</v>
      </c>
      <c r="M1048" s="24">
        <v>0.85673799962415564</v>
      </c>
      <c r="N1048" s="24">
        <v>0.42031734043061664</v>
      </c>
      <c r="O1048" s="24">
        <v>0.32158461820594991</v>
      </c>
      <c r="P1048" s="24">
        <v>2.9852973051272444</v>
      </c>
      <c r="Q1048" s="24">
        <v>0.31329775740227489</v>
      </c>
      <c r="R1048" s="24">
        <v>0.12110601416389924</v>
      </c>
      <c r="S1048" s="24">
        <v>0.1104083330188442</v>
      </c>
      <c r="T1048" s="24">
        <v>0.14719601443879737</v>
      </c>
      <c r="U1048" s="24">
        <v>0.16020819787597229</v>
      </c>
      <c r="V1048" s="24">
        <v>0.5009990019950139</v>
      </c>
      <c r="W1048" s="24">
        <v>0.19407902170679514</v>
      </c>
      <c r="X1048" s="24">
        <v>0.27171126400402823</v>
      </c>
      <c r="Y1048" s="24">
        <v>0.2993660551899629</v>
      </c>
      <c r="Z1048" s="24">
        <v>0.2303017932554296</v>
      </c>
      <c r="AA1048" s="152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87</v>
      </c>
      <c r="C1049" s="29"/>
      <c r="D1049" s="13">
        <v>1.0970119867713951E-2</v>
      </c>
      <c r="E1049" s="13">
        <v>1.6864796572281973E-2</v>
      </c>
      <c r="F1049" s="13">
        <v>1.9629121144808838E-2</v>
      </c>
      <c r="G1049" s="13">
        <v>0.19203733702998238</v>
      </c>
      <c r="H1049" s="13">
        <v>7.7788306196464136E-3</v>
      </c>
      <c r="I1049" s="13">
        <v>4.602441281725158E-2</v>
      </c>
      <c r="J1049" s="13">
        <v>2.7015314852888692E-2</v>
      </c>
      <c r="K1049" s="13">
        <v>2.7992166592326225E-2</v>
      </c>
      <c r="L1049" s="13">
        <v>5.3295091835849677E-2</v>
      </c>
      <c r="M1049" s="13">
        <v>5.788770267730782E-2</v>
      </c>
      <c r="N1049" s="13">
        <v>3.0384386055225299E-2</v>
      </c>
      <c r="O1049" s="13">
        <v>2.1667689042512067E-2</v>
      </c>
      <c r="P1049" s="13">
        <v>0.18427761142760768</v>
      </c>
      <c r="Q1049" s="13">
        <v>2.1874116849027264E-2</v>
      </c>
      <c r="R1049" s="13">
        <v>9.0153360419776112E-3</v>
      </c>
      <c r="S1049" s="13">
        <v>8.0035036621126637E-3</v>
      </c>
      <c r="T1049" s="13">
        <v>1.0427108460835706E-2</v>
      </c>
      <c r="U1049" s="13">
        <v>1.1457082088865719E-2</v>
      </c>
      <c r="V1049" s="13">
        <v>3.2852393573443536E-2</v>
      </c>
      <c r="W1049" s="13">
        <v>1.4080702904966999E-2</v>
      </c>
      <c r="X1049" s="13">
        <v>2.0662935409699917E-2</v>
      </c>
      <c r="Y1049" s="13">
        <v>2.0596432380792569E-2</v>
      </c>
      <c r="Z1049" s="13">
        <v>1.6365997122797411E-2</v>
      </c>
      <c r="AA1049" s="152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275</v>
      </c>
      <c r="C1050" s="29"/>
      <c r="D1050" s="13">
        <v>2.763621908868541E-2</v>
      </c>
      <c r="E1050" s="13">
        <v>2.95096323359616E-2</v>
      </c>
      <c r="F1050" s="13">
        <v>0.15041781459089432</v>
      </c>
      <c r="G1050" s="13">
        <v>-0.1263391724054882</v>
      </c>
      <c r="H1050" s="13">
        <v>2.8808918186127963E-2</v>
      </c>
      <c r="I1050" s="13">
        <v>-0.15178674281998605</v>
      </c>
      <c r="J1050" s="13">
        <v>4.7220294015971831E-2</v>
      </c>
      <c r="K1050" s="13">
        <v>-2.4314350928008266E-2</v>
      </c>
      <c r="L1050" s="13">
        <v>8.9867966700118984E-4</v>
      </c>
      <c r="M1050" s="13">
        <v>4.1356798528760397E-2</v>
      </c>
      <c r="N1050" s="13">
        <v>-2.6659749122892817E-2</v>
      </c>
      <c r="O1050" s="13">
        <v>4.4288546272366114E-2</v>
      </c>
      <c r="P1050" s="13">
        <v>0.13986352271391334</v>
      </c>
      <c r="Q1050" s="13">
        <v>7.7773650167241026E-3</v>
      </c>
      <c r="R1050" s="13">
        <v>-5.4804527461508101E-2</v>
      </c>
      <c r="S1050" s="13">
        <v>-2.9356957047010024E-2</v>
      </c>
      <c r="T1050" s="13">
        <v>-6.7238644663737412E-3</v>
      </c>
      <c r="U1050" s="13">
        <v>-1.6105457245912169E-2</v>
      </c>
      <c r="V1050" s="13">
        <v>7.3019674159702452E-2</v>
      </c>
      <c r="W1050" s="13">
        <v>-3.01778464152197E-2</v>
      </c>
      <c r="X1050" s="13">
        <v>-7.4761989781420124E-2</v>
      </c>
      <c r="Y1050" s="13">
        <v>2.2700328587550889E-2</v>
      </c>
      <c r="Z1050" s="13">
        <v>-9.8689261758043711E-3</v>
      </c>
      <c r="AA1050" s="152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46" t="s">
        <v>276</v>
      </c>
      <c r="C1051" s="47"/>
      <c r="D1051" s="45">
        <v>0.6</v>
      </c>
      <c r="E1051" s="45">
        <v>0.64</v>
      </c>
      <c r="F1051" s="45">
        <v>3.33</v>
      </c>
      <c r="G1051" s="45">
        <v>2.84</v>
      </c>
      <c r="H1051" s="45">
        <v>0.62</v>
      </c>
      <c r="I1051" s="45">
        <v>3.4</v>
      </c>
      <c r="J1051" s="45">
        <v>1.03</v>
      </c>
      <c r="K1051" s="45">
        <v>0.56000000000000005</v>
      </c>
      <c r="L1051" s="45">
        <v>0</v>
      </c>
      <c r="M1051" s="45">
        <v>0.9</v>
      </c>
      <c r="N1051" s="45">
        <v>0.61</v>
      </c>
      <c r="O1051" s="45">
        <v>0.97</v>
      </c>
      <c r="P1051" s="45">
        <v>3.1</v>
      </c>
      <c r="Q1051" s="45">
        <v>0.15</v>
      </c>
      <c r="R1051" s="45">
        <v>1.24</v>
      </c>
      <c r="S1051" s="45">
        <v>0.67</v>
      </c>
      <c r="T1051" s="45">
        <v>0.17</v>
      </c>
      <c r="U1051" s="45">
        <v>0.38</v>
      </c>
      <c r="V1051" s="45">
        <v>1.61</v>
      </c>
      <c r="W1051" s="45">
        <v>0.69</v>
      </c>
      <c r="X1051" s="45">
        <v>1.69</v>
      </c>
      <c r="Y1051" s="45">
        <v>0.49</v>
      </c>
      <c r="Z1051" s="45">
        <v>0.24</v>
      </c>
      <c r="AA1051" s="152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B1052" s="31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BM1052" s="55"/>
    </row>
    <row r="1053" spans="1:65" ht="15">
      <c r="B1053" s="8" t="s">
        <v>544</v>
      </c>
      <c r="BM1053" s="28" t="s">
        <v>67</v>
      </c>
    </row>
    <row r="1054" spans="1:65" ht="15">
      <c r="A1054" s="25" t="s">
        <v>63</v>
      </c>
      <c r="B1054" s="18" t="s">
        <v>111</v>
      </c>
      <c r="C1054" s="15" t="s">
        <v>112</v>
      </c>
      <c r="D1054" s="16" t="s">
        <v>232</v>
      </c>
      <c r="E1054" s="17" t="s">
        <v>232</v>
      </c>
      <c r="F1054" s="17" t="s">
        <v>232</v>
      </c>
      <c r="G1054" s="17" t="s">
        <v>232</v>
      </c>
      <c r="H1054" s="17" t="s">
        <v>232</v>
      </c>
      <c r="I1054" s="17" t="s">
        <v>232</v>
      </c>
      <c r="J1054" s="17" t="s">
        <v>232</v>
      </c>
      <c r="K1054" s="17" t="s">
        <v>232</v>
      </c>
      <c r="L1054" s="17" t="s">
        <v>232</v>
      </c>
      <c r="M1054" s="17" t="s">
        <v>232</v>
      </c>
      <c r="N1054" s="17" t="s">
        <v>232</v>
      </c>
      <c r="O1054" s="17" t="s">
        <v>232</v>
      </c>
      <c r="P1054" s="17" t="s">
        <v>232</v>
      </c>
      <c r="Q1054" s="17" t="s">
        <v>232</v>
      </c>
      <c r="R1054" s="17" t="s">
        <v>232</v>
      </c>
      <c r="S1054" s="17" t="s">
        <v>232</v>
      </c>
      <c r="T1054" s="17" t="s">
        <v>232</v>
      </c>
      <c r="U1054" s="17" t="s">
        <v>232</v>
      </c>
      <c r="V1054" s="17" t="s">
        <v>232</v>
      </c>
      <c r="W1054" s="17" t="s">
        <v>232</v>
      </c>
      <c r="X1054" s="17" t="s">
        <v>232</v>
      </c>
      <c r="Y1054" s="17" t="s">
        <v>232</v>
      </c>
      <c r="Z1054" s="17" t="s">
        <v>232</v>
      </c>
      <c r="AA1054" s="17" t="s">
        <v>232</v>
      </c>
      <c r="AB1054" s="17" t="s">
        <v>232</v>
      </c>
      <c r="AC1054" s="152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233</v>
      </c>
      <c r="C1055" s="9" t="s">
        <v>233</v>
      </c>
      <c r="D1055" s="150" t="s">
        <v>235</v>
      </c>
      <c r="E1055" s="151" t="s">
        <v>237</v>
      </c>
      <c r="F1055" s="151" t="s">
        <v>238</v>
      </c>
      <c r="G1055" s="151" t="s">
        <v>239</v>
      </c>
      <c r="H1055" s="151" t="s">
        <v>240</v>
      </c>
      <c r="I1055" s="151" t="s">
        <v>241</v>
      </c>
      <c r="J1055" s="151" t="s">
        <v>242</v>
      </c>
      <c r="K1055" s="151" t="s">
        <v>243</v>
      </c>
      <c r="L1055" s="151" t="s">
        <v>244</v>
      </c>
      <c r="M1055" s="151" t="s">
        <v>245</v>
      </c>
      <c r="N1055" s="151" t="s">
        <v>246</v>
      </c>
      <c r="O1055" s="151" t="s">
        <v>247</v>
      </c>
      <c r="P1055" s="151" t="s">
        <v>248</v>
      </c>
      <c r="Q1055" s="151" t="s">
        <v>249</v>
      </c>
      <c r="R1055" s="151" t="s">
        <v>250</v>
      </c>
      <c r="S1055" s="151" t="s">
        <v>252</v>
      </c>
      <c r="T1055" s="151" t="s">
        <v>254</v>
      </c>
      <c r="U1055" s="151" t="s">
        <v>258</v>
      </c>
      <c r="V1055" s="151" t="s">
        <v>259</v>
      </c>
      <c r="W1055" s="151" t="s">
        <v>260</v>
      </c>
      <c r="X1055" s="151" t="s">
        <v>279</v>
      </c>
      <c r="Y1055" s="151" t="s">
        <v>262</v>
      </c>
      <c r="Z1055" s="151" t="s">
        <v>303</v>
      </c>
      <c r="AA1055" s="151" t="s">
        <v>280</v>
      </c>
      <c r="AB1055" s="151" t="s">
        <v>264</v>
      </c>
      <c r="AC1055" s="152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1</v>
      </c>
    </row>
    <row r="1056" spans="1:65">
      <c r="A1056" s="30"/>
      <c r="B1056" s="19"/>
      <c r="C1056" s="9"/>
      <c r="D1056" s="10" t="s">
        <v>300</v>
      </c>
      <c r="E1056" s="11" t="s">
        <v>115</v>
      </c>
      <c r="F1056" s="11" t="s">
        <v>115</v>
      </c>
      <c r="G1056" s="11" t="s">
        <v>301</v>
      </c>
      <c r="H1056" s="11" t="s">
        <v>115</v>
      </c>
      <c r="I1056" s="11" t="s">
        <v>115</v>
      </c>
      <c r="J1056" s="11" t="s">
        <v>300</v>
      </c>
      <c r="K1056" s="11" t="s">
        <v>115</v>
      </c>
      <c r="L1056" s="11" t="s">
        <v>301</v>
      </c>
      <c r="M1056" s="11" t="s">
        <v>301</v>
      </c>
      <c r="N1056" s="11" t="s">
        <v>301</v>
      </c>
      <c r="O1056" s="11" t="s">
        <v>301</v>
      </c>
      <c r="P1056" s="11" t="s">
        <v>301</v>
      </c>
      <c r="Q1056" s="11" t="s">
        <v>300</v>
      </c>
      <c r="R1056" s="11" t="s">
        <v>115</v>
      </c>
      <c r="S1056" s="11" t="s">
        <v>301</v>
      </c>
      <c r="T1056" s="11" t="s">
        <v>301</v>
      </c>
      <c r="U1056" s="11" t="s">
        <v>115</v>
      </c>
      <c r="V1056" s="11" t="s">
        <v>115</v>
      </c>
      <c r="W1056" s="11" t="s">
        <v>301</v>
      </c>
      <c r="X1056" s="11" t="s">
        <v>301</v>
      </c>
      <c r="Y1056" s="11" t="s">
        <v>115</v>
      </c>
      <c r="Z1056" s="11" t="s">
        <v>115</v>
      </c>
      <c r="AA1056" s="11" t="s">
        <v>115</v>
      </c>
      <c r="AB1056" s="11" t="s">
        <v>300</v>
      </c>
      <c r="AC1056" s="152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3</v>
      </c>
    </row>
    <row r="1057" spans="1:65">
      <c r="A1057" s="30"/>
      <c r="B1057" s="19"/>
      <c r="C1057" s="9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152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8">
        <v>1</v>
      </c>
      <c r="C1058" s="14">
        <v>1</v>
      </c>
      <c r="D1058" s="206">
        <v>0.44869999999999999</v>
      </c>
      <c r="E1058" s="206">
        <v>0.44296999999999997</v>
      </c>
      <c r="F1058" s="206">
        <v>0.45999999999999996</v>
      </c>
      <c r="G1058" s="206">
        <v>0.437</v>
      </c>
      <c r="H1058" s="210">
        <v>0.34</v>
      </c>
      <c r="I1058" s="206">
        <v>0.49100000000000005</v>
      </c>
      <c r="J1058" s="206">
        <v>0.46500000000000002</v>
      </c>
      <c r="K1058" s="206">
        <v>0.439</v>
      </c>
      <c r="L1058" s="206">
        <v>0.46600000000000003</v>
      </c>
      <c r="M1058" s="206">
        <v>0.46300000000000002</v>
      </c>
      <c r="N1058" s="206">
        <v>0.45599999999999996</v>
      </c>
      <c r="O1058" s="206">
        <v>0.45100000000000001</v>
      </c>
      <c r="P1058" s="206">
        <v>0.46200000000000002</v>
      </c>
      <c r="Q1058" s="206">
        <v>0.46509999999999996</v>
      </c>
      <c r="R1058" s="206">
        <v>0.45841006632381925</v>
      </c>
      <c r="S1058" s="210">
        <v>0.51080000000000003</v>
      </c>
      <c r="T1058" s="206">
        <v>0.45000000000000007</v>
      </c>
      <c r="U1058" s="206">
        <v>0.45000000000000007</v>
      </c>
      <c r="V1058" s="206">
        <v>0.45000000000000007</v>
      </c>
      <c r="W1058" s="206">
        <v>0.5</v>
      </c>
      <c r="X1058" s="206">
        <v>0.441</v>
      </c>
      <c r="Y1058" s="210">
        <v>0.36745500000000003</v>
      </c>
      <c r="Z1058" s="206">
        <v>0.49259999999999998</v>
      </c>
      <c r="AA1058" s="210">
        <v>0.38800000000000001</v>
      </c>
      <c r="AB1058" s="206">
        <v>0.46899430000000003</v>
      </c>
      <c r="AC1058" s="204"/>
      <c r="AD1058" s="205"/>
      <c r="AE1058" s="205"/>
      <c r="AF1058" s="205"/>
      <c r="AG1058" s="205"/>
      <c r="AH1058" s="205"/>
      <c r="AI1058" s="205"/>
      <c r="AJ1058" s="205"/>
      <c r="AK1058" s="205"/>
      <c r="AL1058" s="205"/>
      <c r="AM1058" s="205"/>
      <c r="AN1058" s="205"/>
      <c r="AO1058" s="205"/>
      <c r="AP1058" s="205"/>
      <c r="AQ1058" s="205"/>
      <c r="AR1058" s="205"/>
      <c r="AS1058" s="205"/>
      <c r="AT1058" s="205"/>
      <c r="AU1058" s="205"/>
      <c r="AV1058" s="205"/>
      <c r="AW1058" s="205"/>
      <c r="AX1058" s="205"/>
      <c r="AY1058" s="205"/>
      <c r="AZ1058" s="205"/>
      <c r="BA1058" s="205"/>
      <c r="BB1058" s="205"/>
      <c r="BC1058" s="205"/>
      <c r="BD1058" s="205"/>
      <c r="BE1058" s="205"/>
      <c r="BF1058" s="205"/>
      <c r="BG1058" s="205"/>
      <c r="BH1058" s="205"/>
      <c r="BI1058" s="205"/>
      <c r="BJ1058" s="205"/>
      <c r="BK1058" s="205"/>
      <c r="BL1058" s="205"/>
      <c r="BM1058" s="207">
        <v>1</v>
      </c>
    </row>
    <row r="1059" spans="1:65">
      <c r="A1059" s="30"/>
      <c r="B1059" s="19">
        <v>1</v>
      </c>
      <c r="C1059" s="9">
        <v>2</v>
      </c>
      <c r="D1059" s="24">
        <v>0.4521</v>
      </c>
      <c r="E1059" s="24">
        <v>0.44131999999999999</v>
      </c>
      <c r="F1059" s="24">
        <v>0.46499999999999997</v>
      </c>
      <c r="G1059" s="24">
        <v>0.43499999999999994</v>
      </c>
      <c r="H1059" s="211">
        <v>0.32666666666666666</v>
      </c>
      <c r="I1059" s="24">
        <v>0.49699999999999994</v>
      </c>
      <c r="J1059" s="24">
        <v>0.46600000000000003</v>
      </c>
      <c r="K1059" s="24">
        <v>0.438</v>
      </c>
      <c r="L1059" s="24">
        <v>0.45599999999999996</v>
      </c>
      <c r="M1059" s="24">
        <v>0.46500000000000002</v>
      </c>
      <c r="N1059" s="24">
        <v>0.44400000000000006</v>
      </c>
      <c r="O1059" s="24">
        <v>0.438</v>
      </c>
      <c r="P1059" s="24">
        <v>0.45900000000000002</v>
      </c>
      <c r="Q1059" s="24">
        <v>0.45290000000000002</v>
      </c>
      <c r="R1059" s="24">
        <v>0.45726410997420053</v>
      </c>
      <c r="S1059" s="211">
        <v>0.52159999999999995</v>
      </c>
      <c r="T1059" s="24">
        <v>0.45000000000000007</v>
      </c>
      <c r="U1059" s="24">
        <v>0.44</v>
      </c>
      <c r="V1059" s="24">
        <v>0.45000000000000007</v>
      </c>
      <c r="W1059" s="24">
        <v>0.5</v>
      </c>
      <c r="X1059" s="24">
        <v>0.441</v>
      </c>
      <c r="Y1059" s="211">
        <v>0.37778400000000006</v>
      </c>
      <c r="Z1059" s="24">
        <v>0.50619999999999998</v>
      </c>
      <c r="AA1059" s="211">
        <v>0.38850000000000001</v>
      </c>
      <c r="AB1059" s="24">
        <v>0.45450870000000004</v>
      </c>
      <c r="AC1059" s="204"/>
      <c r="AD1059" s="205"/>
      <c r="AE1059" s="205"/>
      <c r="AF1059" s="205"/>
      <c r="AG1059" s="205"/>
      <c r="AH1059" s="205"/>
      <c r="AI1059" s="205"/>
      <c r="AJ1059" s="205"/>
      <c r="AK1059" s="205"/>
      <c r="AL1059" s="205"/>
      <c r="AM1059" s="205"/>
      <c r="AN1059" s="205"/>
      <c r="AO1059" s="205"/>
      <c r="AP1059" s="205"/>
      <c r="AQ1059" s="205"/>
      <c r="AR1059" s="205"/>
      <c r="AS1059" s="205"/>
      <c r="AT1059" s="205"/>
      <c r="AU1059" s="205"/>
      <c r="AV1059" s="205"/>
      <c r="AW1059" s="205"/>
      <c r="AX1059" s="205"/>
      <c r="AY1059" s="205"/>
      <c r="AZ1059" s="205"/>
      <c r="BA1059" s="205"/>
      <c r="BB1059" s="205"/>
      <c r="BC1059" s="205"/>
      <c r="BD1059" s="205"/>
      <c r="BE1059" s="205"/>
      <c r="BF1059" s="205"/>
      <c r="BG1059" s="205"/>
      <c r="BH1059" s="205"/>
      <c r="BI1059" s="205"/>
      <c r="BJ1059" s="205"/>
      <c r="BK1059" s="205"/>
      <c r="BL1059" s="205"/>
      <c r="BM1059" s="207">
        <v>32</v>
      </c>
    </row>
    <row r="1060" spans="1:65">
      <c r="A1060" s="30"/>
      <c r="B1060" s="19">
        <v>1</v>
      </c>
      <c r="C1060" s="9">
        <v>3</v>
      </c>
      <c r="D1060" s="24">
        <v>0.44240000000000002</v>
      </c>
      <c r="E1060" s="24">
        <v>0.43931999999999999</v>
      </c>
      <c r="F1060" s="24">
        <v>0.45999999999999996</v>
      </c>
      <c r="G1060" s="24">
        <v>0.45399999999999996</v>
      </c>
      <c r="H1060" s="211">
        <v>0.35000000000000003</v>
      </c>
      <c r="I1060" s="24">
        <v>0.51100000000000001</v>
      </c>
      <c r="J1060" s="24">
        <v>0.48199999999999998</v>
      </c>
      <c r="K1060" s="24">
        <v>0.43499999999999994</v>
      </c>
      <c r="L1060" s="24">
        <v>0.45100000000000001</v>
      </c>
      <c r="M1060" s="24">
        <v>0.45799999999999996</v>
      </c>
      <c r="N1060" s="24">
        <v>0.49</v>
      </c>
      <c r="O1060" s="24">
        <v>0.45100000000000001</v>
      </c>
      <c r="P1060" s="24">
        <v>0.45100000000000001</v>
      </c>
      <c r="Q1060" s="24">
        <v>0.46509999999999996</v>
      </c>
      <c r="R1060" s="24">
        <v>0.46355961203847507</v>
      </c>
      <c r="S1060" s="212">
        <v>0.60550000000000004</v>
      </c>
      <c r="T1060" s="24">
        <v>0.44</v>
      </c>
      <c r="U1060" s="24">
        <v>0.45000000000000007</v>
      </c>
      <c r="V1060" s="24">
        <v>0.45000000000000007</v>
      </c>
      <c r="W1060" s="24">
        <v>0.49</v>
      </c>
      <c r="X1060" s="24">
        <v>0.441</v>
      </c>
      <c r="Y1060" s="211">
        <v>0.37008400000000008</v>
      </c>
      <c r="Z1060" s="24">
        <v>0.50419999999999998</v>
      </c>
      <c r="AA1060" s="211">
        <v>0.37080000000000002</v>
      </c>
      <c r="AB1060" s="24">
        <v>0.46492929999999999</v>
      </c>
      <c r="AC1060" s="204"/>
      <c r="AD1060" s="205"/>
      <c r="AE1060" s="205"/>
      <c r="AF1060" s="205"/>
      <c r="AG1060" s="205"/>
      <c r="AH1060" s="205"/>
      <c r="AI1060" s="205"/>
      <c r="AJ1060" s="205"/>
      <c r="AK1060" s="205"/>
      <c r="AL1060" s="205"/>
      <c r="AM1060" s="205"/>
      <c r="AN1060" s="205"/>
      <c r="AO1060" s="205"/>
      <c r="AP1060" s="205"/>
      <c r="AQ1060" s="205"/>
      <c r="AR1060" s="205"/>
      <c r="AS1060" s="205"/>
      <c r="AT1060" s="205"/>
      <c r="AU1060" s="205"/>
      <c r="AV1060" s="205"/>
      <c r="AW1060" s="205"/>
      <c r="AX1060" s="205"/>
      <c r="AY1060" s="205"/>
      <c r="AZ1060" s="205"/>
      <c r="BA1060" s="205"/>
      <c r="BB1060" s="205"/>
      <c r="BC1060" s="205"/>
      <c r="BD1060" s="205"/>
      <c r="BE1060" s="205"/>
      <c r="BF1060" s="205"/>
      <c r="BG1060" s="205"/>
      <c r="BH1060" s="205"/>
      <c r="BI1060" s="205"/>
      <c r="BJ1060" s="205"/>
      <c r="BK1060" s="205"/>
      <c r="BL1060" s="205"/>
      <c r="BM1060" s="207">
        <v>16</v>
      </c>
    </row>
    <row r="1061" spans="1:65">
      <c r="A1061" s="30"/>
      <c r="B1061" s="19">
        <v>1</v>
      </c>
      <c r="C1061" s="9">
        <v>4</v>
      </c>
      <c r="D1061" s="24">
        <v>0.46010000000000001</v>
      </c>
      <c r="E1061" s="24">
        <v>0.43823000000000006</v>
      </c>
      <c r="F1061" s="24">
        <v>0.45500000000000002</v>
      </c>
      <c r="G1061" s="24">
        <v>0.44500000000000001</v>
      </c>
      <c r="H1061" s="211">
        <v>0.34333333333333332</v>
      </c>
      <c r="I1061" s="24">
        <v>0.49499999999999994</v>
      </c>
      <c r="J1061" s="24">
        <v>0.46999999999999992</v>
      </c>
      <c r="K1061" s="24">
        <v>0.43299999999999994</v>
      </c>
      <c r="L1061" s="24">
        <v>0.45399999999999996</v>
      </c>
      <c r="M1061" s="24">
        <v>0.45799999999999996</v>
      </c>
      <c r="N1061" s="24">
        <v>0.47199999999999992</v>
      </c>
      <c r="O1061" s="24">
        <v>0.438</v>
      </c>
      <c r="P1061" s="24">
        <v>0.44800000000000006</v>
      </c>
      <c r="Q1061" s="24">
        <v>0.46410000000000001</v>
      </c>
      <c r="R1061" s="24">
        <v>0.45432587966876548</v>
      </c>
      <c r="S1061" s="211">
        <v>0.51559999999999995</v>
      </c>
      <c r="T1061" s="24">
        <v>0.44</v>
      </c>
      <c r="U1061" s="24">
        <v>0.44</v>
      </c>
      <c r="V1061" s="24">
        <v>0.44</v>
      </c>
      <c r="W1061" s="24">
        <v>0.49</v>
      </c>
      <c r="X1061" s="24">
        <v>0.437</v>
      </c>
      <c r="Y1061" s="211">
        <v>0.37668400000000002</v>
      </c>
      <c r="Z1061" s="24">
        <v>0.49490000000000001</v>
      </c>
      <c r="AA1061" s="211">
        <v>0.39600000000000002</v>
      </c>
      <c r="AB1061" s="24">
        <v>0.45485020000000004</v>
      </c>
      <c r="AC1061" s="204"/>
      <c r="AD1061" s="205"/>
      <c r="AE1061" s="205"/>
      <c r="AF1061" s="205"/>
      <c r="AG1061" s="205"/>
      <c r="AH1061" s="205"/>
      <c r="AI1061" s="205"/>
      <c r="AJ1061" s="205"/>
      <c r="AK1061" s="205"/>
      <c r="AL1061" s="205"/>
      <c r="AM1061" s="205"/>
      <c r="AN1061" s="205"/>
      <c r="AO1061" s="205"/>
      <c r="AP1061" s="205"/>
      <c r="AQ1061" s="205"/>
      <c r="AR1061" s="205"/>
      <c r="AS1061" s="205"/>
      <c r="AT1061" s="205"/>
      <c r="AU1061" s="205"/>
      <c r="AV1061" s="205"/>
      <c r="AW1061" s="205"/>
      <c r="AX1061" s="205"/>
      <c r="AY1061" s="205"/>
      <c r="AZ1061" s="205"/>
      <c r="BA1061" s="205"/>
      <c r="BB1061" s="205"/>
      <c r="BC1061" s="205"/>
      <c r="BD1061" s="205"/>
      <c r="BE1061" s="205"/>
      <c r="BF1061" s="205"/>
      <c r="BG1061" s="205"/>
      <c r="BH1061" s="205"/>
      <c r="BI1061" s="205"/>
      <c r="BJ1061" s="205"/>
      <c r="BK1061" s="205"/>
      <c r="BL1061" s="205"/>
      <c r="BM1061" s="207">
        <v>0.45955055068806144</v>
      </c>
    </row>
    <row r="1062" spans="1:65">
      <c r="A1062" s="30"/>
      <c r="B1062" s="19">
        <v>1</v>
      </c>
      <c r="C1062" s="9">
        <v>5</v>
      </c>
      <c r="D1062" s="24">
        <v>0.47149999999999997</v>
      </c>
      <c r="E1062" s="24">
        <v>0.44256000000000001</v>
      </c>
      <c r="F1062" s="24">
        <v>0.45500000000000002</v>
      </c>
      <c r="G1062" s="24">
        <v>0.43299999999999994</v>
      </c>
      <c r="H1062" s="211">
        <v>0.34666666666666668</v>
      </c>
      <c r="I1062" s="24">
        <v>0.504</v>
      </c>
      <c r="J1062" s="24">
        <v>0.47199999999999992</v>
      </c>
      <c r="K1062" s="212">
        <v>0.46299999999999997</v>
      </c>
      <c r="L1062" s="24">
        <v>0.45000000000000007</v>
      </c>
      <c r="M1062" s="24">
        <v>0.45000000000000007</v>
      </c>
      <c r="N1062" s="24">
        <v>0.45700000000000002</v>
      </c>
      <c r="O1062" s="24">
        <v>0.44</v>
      </c>
      <c r="P1062" s="24">
        <v>0.44900000000000001</v>
      </c>
      <c r="Q1062" s="24">
        <v>0.46210000000000001</v>
      </c>
      <c r="R1062" s="24">
        <v>0.46420441435166659</v>
      </c>
      <c r="S1062" s="211">
        <v>0.52100000000000002</v>
      </c>
      <c r="T1062" s="24">
        <v>0.45000000000000007</v>
      </c>
      <c r="U1062" s="24">
        <v>0.44</v>
      </c>
      <c r="V1062" s="24">
        <v>0.45000000000000007</v>
      </c>
      <c r="W1062" s="24">
        <v>0.5</v>
      </c>
      <c r="X1062" s="24">
        <v>0.439</v>
      </c>
      <c r="Y1062" s="211">
        <v>0.376332</v>
      </c>
      <c r="Z1062" s="24">
        <v>0.49569999999999997</v>
      </c>
      <c r="AA1062" s="211">
        <v>0.40049999999999997</v>
      </c>
      <c r="AB1062" s="24">
        <v>0.4631672</v>
      </c>
      <c r="AC1062" s="204"/>
      <c r="AD1062" s="205"/>
      <c r="AE1062" s="205"/>
      <c r="AF1062" s="205"/>
      <c r="AG1062" s="205"/>
      <c r="AH1062" s="205"/>
      <c r="AI1062" s="205"/>
      <c r="AJ1062" s="205"/>
      <c r="AK1062" s="205"/>
      <c r="AL1062" s="205"/>
      <c r="AM1062" s="205"/>
      <c r="AN1062" s="205"/>
      <c r="AO1062" s="205"/>
      <c r="AP1062" s="205"/>
      <c r="AQ1062" s="205"/>
      <c r="AR1062" s="205"/>
      <c r="AS1062" s="205"/>
      <c r="AT1062" s="205"/>
      <c r="AU1062" s="205"/>
      <c r="AV1062" s="205"/>
      <c r="AW1062" s="205"/>
      <c r="AX1062" s="205"/>
      <c r="AY1062" s="205"/>
      <c r="AZ1062" s="205"/>
      <c r="BA1062" s="205"/>
      <c r="BB1062" s="205"/>
      <c r="BC1062" s="205"/>
      <c r="BD1062" s="205"/>
      <c r="BE1062" s="205"/>
      <c r="BF1062" s="205"/>
      <c r="BG1062" s="205"/>
      <c r="BH1062" s="205"/>
      <c r="BI1062" s="205"/>
      <c r="BJ1062" s="205"/>
      <c r="BK1062" s="205"/>
      <c r="BL1062" s="205"/>
      <c r="BM1062" s="207">
        <v>62</v>
      </c>
    </row>
    <row r="1063" spans="1:65">
      <c r="A1063" s="30"/>
      <c r="B1063" s="19">
        <v>1</v>
      </c>
      <c r="C1063" s="9">
        <v>6</v>
      </c>
      <c r="D1063" s="24">
        <v>0.46829999999999994</v>
      </c>
      <c r="E1063" s="24">
        <v>0.44359999999999999</v>
      </c>
      <c r="F1063" s="24">
        <v>0.44999999999999996</v>
      </c>
      <c r="G1063" s="24">
        <v>0.44800000000000006</v>
      </c>
      <c r="H1063" s="211">
        <v>0.33666666666666661</v>
      </c>
      <c r="I1063" s="24">
        <v>0.50900000000000001</v>
      </c>
      <c r="J1063" s="24">
        <v>0.48799999999999999</v>
      </c>
      <c r="K1063" s="24">
        <v>0.44799999999999995</v>
      </c>
      <c r="L1063" s="24">
        <v>0.45300000000000001</v>
      </c>
      <c r="M1063" s="24">
        <v>0.44</v>
      </c>
      <c r="N1063" s="24">
        <v>0.48599999999999999</v>
      </c>
      <c r="O1063" s="24">
        <v>0.44800000000000006</v>
      </c>
      <c r="P1063" s="24">
        <v>0.45199999999999996</v>
      </c>
      <c r="Q1063" s="24">
        <v>0.46610000000000001</v>
      </c>
      <c r="R1063" s="24">
        <v>0.45095610433880906</v>
      </c>
      <c r="S1063" s="211">
        <v>0.52749999999999997</v>
      </c>
      <c r="T1063" s="24">
        <v>0.45000000000000007</v>
      </c>
      <c r="U1063" s="24">
        <v>0.45000000000000007</v>
      </c>
      <c r="V1063" s="24">
        <v>0.45999999999999996</v>
      </c>
      <c r="W1063" s="24">
        <v>0.5</v>
      </c>
      <c r="X1063" s="24">
        <v>0.443</v>
      </c>
      <c r="Y1063" s="211">
        <v>0.37237200000000004</v>
      </c>
      <c r="Z1063" s="24">
        <v>0.5071</v>
      </c>
      <c r="AA1063" s="211">
        <v>0.38200000000000001</v>
      </c>
      <c r="AB1063" s="24">
        <v>0.47439949999999997</v>
      </c>
      <c r="AC1063" s="204"/>
      <c r="AD1063" s="205"/>
      <c r="AE1063" s="205"/>
      <c r="AF1063" s="205"/>
      <c r="AG1063" s="205"/>
      <c r="AH1063" s="205"/>
      <c r="AI1063" s="205"/>
      <c r="AJ1063" s="205"/>
      <c r="AK1063" s="205"/>
      <c r="AL1063" s="205"/>
      <c r="AM1063" s="205"/>
      <c r="AN1063" s="205"/>
      <c r="AO1063" s="205"/>
      <c r="AP1063" s="205"/>
      <c r="AQ1063" s="205"/>
      <c r="AR1063" s="205"/>
      <c r="AS1063" s="205"/>
      <c r="AT1063" s="205"/>
      <c r="AU1063" s="205"/>
      <c r="AV1063" s="205"/>
      <c r="AW1063" s="205"/>
      <c r="AX1063" s="205"/>
      <c r="AY1063" s="205"/>
      <c r="AZ1063" s="205"/>
      <c r="BA1063" s="205"/>
      <c r="BB1063" s="205"/>
      <c r="BC1063" s="205"/>
      <c r="BD1063" s="205"/>
      <c r="BE1063" s="205"/>
      <c r="BF1063" s="205"/>
      <c r="BG1063" s="205"/>
      <c r="BH1063" s="205"/>
      <c r="BI1063" s="205"/>
      <c r="BJ1063" s="205"/>
      <c r="BK1063" s="205"/>
      <c r="BL1063" s="205"/>
      <c r="BM1063" s="56"/>
    </row>
    <row r="1064" spans="1:65">
      <c r="A1064" s="30"/>
      <c r="B1064" s="20" t="s">
        <v>272</v>
      </c>
      <c r="C1064" s="12"/>
      <c r="D1064" s="208">
        <v>0.45718333333333333</v>
      </c>
      <c r="E1064" s="208">
        <v>0.44133333333333336</v>
      </c>
      <c r="F1064" s="208">
        <v>0.45750000000000002</v>
      </c>
      <c r="G1064" s="208">
        <v>0.44199999999999995</v>
      </c>
      <c r="H1064" s="208">
        <v>0.34055555555555556</v>
      </c>
      <c r="I1064" s="208">
        <v>0.50116666666666665</v>
      </c>
      <c r="J1064" s="208">
        <v>0.47383333333333333</v>
      </c>
      <c r="K1064" s="208">
        <v>0.4426666666666666</v>
      </c>
      <c r="L1064" s="208">
        <v>0.45500000000000002</v>
      </c>
      <c r="M1064" s="208">
        <v>0.45566666666666666</v>
      </c>
      <c r="N1064" s="208">
        <v>0.46749999999999997</v>
      </c>
      <c r="O1064" s="208">
        <v>0.4443333333333333</v>
      </c>
      <c r="P1064" s="208">
        <v>0.45350000000000001</v>
      </c>
      <c r="Q1064" s="208">
        <v>0.46256666666666663</v>
      </c>
      <c r="R1064" s="208">
        <v>0.45812003111595595</v>
      </c>
      <c r="S1064" s="208">
        <v>0.53366666666666662</v>
      </c>
      <c r="T1064" s="208">
        <v>0.44666666666666671</v>
      </c>
      <c r="U1064" s="208">
        <v>0.44500000000000006</v>
      </c>
      <c r="V1064" s="208">
        <v>0.45</v>
      </c>
      <c r="W1064" s="208">
        <v>0.49666666666666665</v>
      </c>
      <c r="X1064" s="208">
        <v>0.4403333333333333</v>
      </c>
      <c r="Y1064" s="208">
        <v>0.37345183333333337</v>
      </c>
      <c r="Z1064" s="208">
        <v>0.50011666666666665</v>
      </c>
      <c r="AA1064" s="208">
        <v>0.38763333333333333</v>
      </c>
      <c r="AB1064" s="208">
        <v>0.46347486666666665</v>
      </c>
      <c r="AC1064" s="204"/>
      <c r="AD1064" s="205"/>
      <c r="AE1064" s="205"/>
      <c r="AF1064" s="205"/>
      <c r="AG1064" s="205"/>
      <c r="AH1064" s="205"/>
      <c r="AI1064" s="205"/>
      <c r="AJ1064" s="205"/>
      <c r="AK1064" s="205"/>
      <c r="AL1064" s="205"/>
      <c r="AM1064" s="205"/>
      <c r="AN1064" s="205"/>
      <c r="AO1064" s="205"/>
      <c r="AP1064" s="205"/>
      <c r="AQ1064" s="205"/>
      <c r="AR1064" s="205"/>
      <c r="AS1064" s="205"/>
      <c r="AT1064" s="205"/>
      <c r="AU1064" s="205"/>
      <c r="AV1064" s="205"/>
      <c r="AW1064" s="205"/>
      <c r="AX1064" s="205"/>
      <c r="AY1064" s="205"/>
      <c r="AZ1064" s="205"/>
      <c r="BA1064" s="205"/>
      <c r="BB1064" s="205"/>
      <c r="BC1064" s="205"/>
      <c r="BD1064" s="205"/>
      <c r="BE1064" s="205"/>
      <c r="BF1064" s="205"/>
      <c r="BG1064" s="205"/>
      <c r="BH1064" s="205"/>
      <c r="BI1064" s="205"/>
      <c r="BJ1064" s="205"/>
      <c r="BK1064" s="205"/>
      <c r="BL1064" s="205"/>
      <c r="BM1064" s="56"/>
    </row>
    <row r="1065" spans="1:65">
      <c r="A1065" s="30"/>
      <c r="B1065" s="3" t="s">
        <v>273</v>
      </c>
      <c r="C1065" s="29"/>
      <c r="D1065" s="24">
        <v>0.45610000000000001</v>
      </c>
      <c r="E1065" s="24">
        <v>0.44194</v>
      </c>
      <c r="F1065" s="24">
        <v>0.45750000000000002</v>
      </c>
      <c r="G1065" s="24">
        <v>0.441</v>
      </c>
      <c r="H1065" s="24">
        <v>0.34166666666666667</v>
      </c>
      <c r="I1065" s="24">
        <v>0.50049999999999994</v>
      </c>
      <c r="J1065" s="24">
        <v>0.47099999999999992</v>
      </c>
      <c r="K1065" s="24">
        <v>0.4385</v>
      </c>
      <c r="L1065" s="24">
        <v>0.45350000000000001</v>
      </c>
      <c r="M1065" s="24">
        <v>0.45799999999999996</v>
      </c>
      <c r="N1065" s="24">
        <v>0.46449999999999997</v>
      </c>
      <c r="O1065" s="24">
        <v>0.44400000000000006</v>
      </c>
      <c r="P1065" s="24">
        <v>0.45150000000000001</v>
      </c>
      <c r="Q1065" s="24">
        <v>0.46460000000000001</v>
      </c>
      <c r="R1065" s="24">
        <v>0.45783708814900992</v>
      </c>
      <c r="S1065" s="24">
        <v>0.52129999999999999</v>
      </c>
      <c r="T1065" s="24">
        <v>0.45000000000000007</v>
      </c>
      <c r="U1065" s="24">
        <v>0.44500000000000006</v>
      </c>
      <c r="V1065" s="24">
        <v>0.45000000000000007</v>
      </c>
      <c r="W1065" s="24">
        <v>0.5</v>
      </c>
      <c r="X1065" s="24">
        <v>0.441</v>
      </c>
      <c r="Y1065" s="24">
        <v>0.37435200000000002</v>
      </c>
      <c r="Z1065" s="24">
        <v>0.49995000000000001</v>
      </c>
      <c r="AA1065" s="24">
        <v>0.38824999999999998</v>
      </c>
      <c r="AB1065" s="24">
        <v>0.46404825</v>
      </c>
      <c r="AC1065" s="204"/>
      <c r="AD1065" s="205"/>
      <c r="AE1065" s="205"/>
      <c r="AF1065" s="205"/>
      <c r="AG1065" s="205"/>
      <c r="AH1065" s="205"/>
      <c r="AI1065" s="205"/>
      <c r="AJ1065" s="205"/>
      <c r="AK1065" s="205"/>
      <c r="AL1065" s="205"/>
      <c r="AM1065" s="205"/>
      <c r="AN1065" s="205"/>
      <c r="AO1065" s="205"/>
      <c r="AP1065" s="205"/>
      <c r="AQ1065" s="205"/>
      <c r="AR1065" s="205"/>
      <c r="AS1065" s="205"/>
      <c r="AT1065" s="205"/>
      <c r="AU1065" s="205"/>
      <c r="AV1065" s="205"/>
      <c r="AW1065" s="205"/>
      <c r="AX1065" s="205"/>
      <c r="AY1065" s="205"/>
      <c r="AZ1065" s="205"/>
      <c r="BA1065" s="205"/>
      <c r="BB1065" s="205"/>
      <c r="BC1065" s="205"/>
      <c r="BD1065" s="205"/>
      <c r="BE1065" s="205"/>
      <c r="BF1065" s="205"/>
      <c r="BG1065" s="205"/>
      <c r="BH1065" s="205"/>
      <c r="BI1065" s="205"/>
      <c r="BJ1065" s="205"/>
      <c r="BK1065" s="205"/>
      <c r="BL1065" s="205"/>
      <c r="BM1065" s="56"/>
    </row>
    <row r="1066" spans="1:65">
      <c r="A1066" s="30"/>
      <c r="B1066" s="3" t="s">
        <v>274</v>
      </c>
      <c r="C1066" s="29"/>
      <c r="D1066" s="24">
        <v>1.1431608227483401E-2</v>
      </c>
      <c r="E1066" s="24">
        <v>2.1450190364345439E-3</v>
      </c>
      <c r="F1066" s="24">
        <v>5.2440442408507523E-3</v>
      </c>
      <c r="G1066" s="24">
        <v>8.2945765413311098E-3</v>
      </c>
      <c r="H1066" s="24">
        <v>8.2775913476396488E-3</v>
      </c>
      <c r="I1066" s="24">
        <v>8.0601902376226074E-3</v>
      </c>
      <c r="J1066" s="24">
        <v>9.2177365262122012E-3</v>
      </c>
      <c r="K1066" s="24">
        <v>1.121903144958007E-2</v>
      </c>
      <c r="L1066" s="24">
        <v>5.7965506984757713E-3</v>
      </c>
      <c r="M1066" s="24">
        <v>9.2664268554101589E-3</v>
      </c>
      <c r="N1066" s="24">
        <v>1.8240065789355015E-2</v>
      </c>
      <c r="O1066" s="24">
        <v>6.3456021516217695E-3</v>
      </c>
      <c r="P1066" s="24">
        <v>5.6833088953531256E-3</v>
      </c>
      <c r="Q1066" s="24">
        <v>4.9261208538429625E-3</v>
      </c>
      <c r="R1066" s="24">
        <v>5.1602890125820406E-3</v>
      </c>
      <c r="S1066" s="24">
        <v>3.5646580013609555E-2</v>
      </c>
      <c r="T1066" s="24">
        <v>5.1639777949432555E-3</v>
      </c>
      <c r="U1066" s="24">
        <v>5.4772255750516969E-3</v>
      </c>
      <c r="V1066" s="24">
        <v>6.3245553203367466E-3</v>
      </c>
      <c r="W1066" s="24">
        <v>5.1639777949432277E-3</v>
      </c>
      <c r="X1066" s="24">
        <v>2.065591117977291E-3</v>
      </c>
      <c r="Y1066" s="24">
        <v>4.1468127720776836E-3</v>
      </c>
      <c r="Z1066" s="24">
        <v>6.4135533572791505E-3</v>
      </c>
      <c r="AA1066" s="24">
        <v>1.0502698066052666E-2</v>
      </c>
      <c r="AB1066" s="24">
        <v>7.8332472537681538E-3</v>
      </c>
      <c r="AC1066" s="204"/>
      <c r="AD1066" s="205"/>
      <c r="AE1066" s="205"/>
      <c r="AF1066" s="205"/>
      <c r="AG1066" s="205"/>
      <c r="AH1066" s="205"/>
      <c r="AI1066" s="205"/>
      <c r="AJ1066" s="205"/>
      <c r="AK1066" s="205"/>
      <c r="AL1066" s="205"/>
      <c r="AM1066" s="205"/>
      <c r="AN1066" s="205"/>
      <c r="AO1066" s="205"/>
      <c r="AP1066" s="205"/>
      <c r="AQ1066" s="205"/>
      <c r="AR1066" s="205"/>
      <c r="AS1066" s="205"/>
      <c r="AT1066" s="205"/>
      <c r="AU1066" s="205"/>
      <c r="AV1066" s="205"/>
      <c r="AW1066" s="205"/>
      <c r="AX1066" s="205"/>
      <c r="AY1066" s="205"/>
      <c r="AZ1066" s="205"/>
      <c r="BA1066" s="205"/>
      <c r="BB1066" s="205"/>
      <c r="BC1066" s="205"/>
      <c r="BD1066" s="205"/>
      <c r="BE1066" s="205"/>
      <c r="BF1066" s="205"/>
      <c r="BG1066" s="205"/>
      <c r="BH1066" s="205"/>
      <c r="BI1066" s="205"/>
      <c r="BJ1066" s="205"/>
      <c r="BK1066" s="205"/>
      <c r="BL1066" s="205"/>
      <c r="BM1066" s="56"/>
    </row>
    <row r="1067" spans="1:65">
      <c r="A1067" s="30"/>
      <c r="B1067" s="3" t="s">
        <v>87</v>
      </c>
      <c r="C1067" s="29"/>
      <c r="D1067" s="13">
        <v>2.5004429063796584E-2</v>
      </c>
      <c r="E1067" s="13">
        <v>4.8603150372383925E-3</v>
      </c>
      <c r="F1067" s="13">
        <v>1.1462391783280332E-2</v>
      </c>
      <c r="G1067" s="13">
        <v>1.8766010274504776E-2</v>
      </c>
      <c r="H1067" s="13">
        <v>2.430614098817515E-2</v>
      </c>
      <c r="I1067" s="13">
        <v>1.608285381634042E-2</v>
      </c>
      <c r="J1067" s="13">
        <v>1.9453541736642002E-2</v>
      </c>
      <c r="K1067" s="13">
        <v>2.5344197551762211E-2</v>
      </c>
      <c r="L1067" s="13">
        <v>1.2739671864781914E-2</v>
      </c>
      <c r="M1067" s="13">
        <v>2.0335977005289302E-2</v>
      </c>
      <c r="N1067" s="13">
        <v>3.9016183506641745E-2</v>
      </c>
      <c r="O1067" s="13">
        <v>1.4281175134932716E-2</v>
      </c>
      <c r="P1067" s="13">
        <v>1.2532103407614389E-2</v>
      </c>
      <c r="Q1067" s="13">
        <v>1.0649537048013899E-2</v>
      </c>
      <c r="R1067" s="13">
        <v>1.1264054531760709E-2</v>
      </c>
      <c r="S1067" s="13">
        <v>6.6795590281591932E-2</v>
      </c>
      <c r="T1067" s="13">
        <v>1.1561144317037138E-2</v>
      </c>
      <c r="U1067" s="13">
        <v>1.2308372078767857E-2</v>
      </c>
      <c r="V1067" s="13">
        <v>1.4054567378526103E-2</v>
      </c>
      <c r="W1067" s="13">
        <v>1.0397270728073614E-2</v>
      </c>
      <c r="X1067" s="13">
        <v>4.6909715018409338E-3</v>
      </c>
      <c r="Y1067" s="13">
        <v>1.110400967927863E-2</v>
      </c>
      <c r="Z1067" s="13">
        <v>1.2824114421193356E-2</v>
      </c>
      <c r="AA1067" s="13">
        <v>2.7094414135487143E-2</v>
      </c>
      <c r="AB1067" s="13">
        <v>1.690112628998686E-2</v>
      </c>
      <c r="AC1067" s="152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275</v>
      </c>
      <c r="C1068" s="29"/>
      <c r="D1068" s="13">
        <v>-5.1511576934981651E-3</v>
      </c>
      <c r="E1068" s="13">
        <v>-3.9641378576203201E-2</v>
      </c>
      <c r="F1068" s="13">
        <v>-4.4620786222347997E-3</v>
      </c>
      <c r="G1068" s="13">
        <v>-3.8190685794596391E-2</v>
      </c>
      <c r="H1068" s="13">
        <v>-0.2589377707291195</v>
      </c>
      <c r="I1068" s="13">
        <v>9.0558298573020002E-2</v>
      </c>
      <c r="J1068" s="13">
        <v>3.1079894527135332E-2</v>
      </c>
      <c r="K1068" s="13">
        <v>-3.6739993012989469E-2</v>
      </c>
      <c r="L1068" s="13">
        <v>-9.9021765532608663E-3</v>
      </c>
      <c r="M1068" s="13">
        <v>-8.4514837716539448E-3</v>
      </c>
      <c r="N1068" s="13">
        <v>1.7298313101869356E-2</v>
      </c>
      <c r="O1068" s="13">
        <v>-3.3113261058972054E-2</v>
      </c>
      <c r="P1068" s="13">
        <v>-1.316623531187644E-2</v>
      </c>
      <c r="Q1068" s="13">
        <v>6.5631865179778259E-3</v>
      </c>
      <c r="R1068" s="13">
        <v>-3.1128666258013471E-3</v>
      </c>
      <c r="S1068" s="13">
        <v>0.16127957167635842</v>
      </c>
      <c r="T1068" s="13">
        <v>-2.8035836323347607E-2</v>
      </c>
      <c r="U1068" s="13">
        <v>-3.1662568277364911E-2</v>
      </c>
      <c r="V1068" s="13">
        <v>-2.0782372415312889E-2</v>
      </c>
      <c r="W1068" s="13">
        <v>8.0766122297173171E-2</v>
      </c>
      <c r="X1068" s="13">
        <v>-4.1817417748613694E-2</v>
      </c>
      <c r="Y1068" s="13">
        <v>-0.18735418165818074</v>
      </c>
      <c r="Z1068" s="13">
        <v>8.8273457441989001E-2</v>
      </c>
      <c r="AA1068" s="13">
        <v>-0.15649468213464257</v>
      </c>
      <c r="AB1068" s="13">
        <v>8.5394652943611149E-3</v>
      </c>
      <c r="AC1068" s="152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276</v>
      </c>
      <c r="C1069" s="47"/>
      <c r="D1069" s="45">
        <v>0.12</v>
      </c>
      <c r="E1069" s="45">
        <v>0.75</v>
      </c>
      <c r="F1069" s="45">
        <v>0.14000000000000001</v>
      </c>
      <c r="G1069" s="45">
        <v>0.71</v>
      </c>
      <c r="H1069" s="45">
        <v>6.26</v>
      </c>
      <c r="I1069" s="45">
        <v>2.52</v>
      </c>
      <c r="J1069" s="45">
        <v>1.03</v>
      </c>
      <c r="K1069" s="45">
        <v>0.67</v>
      </c>
      <c r="L1069" s="45">
        <v>0</v>
      </c>
      <c r="M1069" s="45">
        <v>0.04</v>
      </c>
      <c r="N1069" s="45">
        <v>0.68</v>
      </c>
      <c r="O1069" s="45">
        <v>0.57999999999999996</v>
      </c>
      <c r="P1069" s="45">
        <v>0.08</v>
      </c>
      <c r="Q1069" s="45">
        <v>0.41</v>
      </c>
      <c r="R1069" s="45">
        <v>0.17</v>
      </c>
      <c r="S1069" s="45">
        <v>4.3</v>
      </c>
      <c r="T1069" s="45">
        <v>0.46</v>
      </c>
      <c r="U1069" s="45">
        <v>0.55000000000000004</v>
      </c>
      <c r="V1069" s="45">
        <v>0.27</v>
      </c>
      <c r="W1069" s="45">
        <v>2.2799999999999998</v>
      </c>
      <c r="X1069" s="45">
        <v>0.8</v>
      </c>
      <c r="Y1069" s="45">
        <v>4.46</v>
      </c>
      <c r="Z1069" s="45">
        <v>2.4700000000000002</v>
      </c>
      <c r="AA1069" s="45">
        <v>3.68</v>
      </c>
      <c r="AB1069" s="45">
        <v>0.46</v>
      </c>
      <c r="AC1069" s="152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BM1070" s="55"/>
    </row>
    <row r="1071" spans="1:65" ht="15">
      <c r="B1071" s="8" t="s">
        <v>545</v>
      </c>
      <c r="BM1071" s="28" t="s">
        <v>67</v>
      </c>
    </row>
    <row r="1072" spans="1:65" ht="15">
      <c r="A1072" s="25" t="s">
        <v>64</v>
      </c>
      <c r="B1072" s="18" t="s">
        <v>111</v>
      </c>
      <c r="C1072" s="15" t="s">
        <v>112</v>
      </c>
      <c r="D1072" s="16" t="s">
        <v>232</v>
      </c>
      <c r="E1072" s="17" t="s">
        <v>232</v>
      </c>
      <c r="F1072" s="17" t="s">
        <v>232</v>
      </c>
      <c r="G1072" s="17" t="s">
        <v>232</v>
      </c>
      <c r="H1072" s="17" t="s">
        <v>232</v>
      </c>
      <c r="I1072" s="17" t="s">
        <v>232</v>
      </c>
      <c r="J1072" s="17" t="s">
        <v>232</v>
      </c>
      <c r="K1072" s="17" t="s">
        <v>232</v>
      </c>
      <c r="L1072" s="17" t="s">
        <v>232</v>
      </c>
      <c r="M1072" s="17" t="s">
        <v>232</v>
      </c>
      <c r="N1072" s="17" t="s">
        <v>232</v>
      </c>
      <c r="O1072" s="17" t="s">
        <v>232</v>
      </c>
      <c r="P1072" s="17" t="s">
        <v>232</v>
      </c>
      <c r="Q1072" s="17" t="s">
        <v>232</v>
      </c>
      <c r="R1072" s="17" t="s">
        <v>232</v>
      </c>
      <c r="S1072" s="17" t="s">
        <v>232</v>
      </c>
      <c r="T1072" s="17" t="s">
        <v>232</v>
      </c>
      <c r="U1072" s="17" t="s">
        <v>232</v>
      </c>
      <c r="V1072" s="17" t="s">
        <v>232</v>
      </c>
      <c r="W1072" s="17" t="s">
        <v>232</v>
      </c>
      <c r="X1072" s="17" t="s">
        <v>232</v>
      </c>
      <c r="Y1072" s="17" t="s">
        <v>232</v>
      </c>
      <c r="Z1072" s="152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233</v>
      </c>
      <c r="C1073" s="9" t="s">
        <v>233</v>
      </c>
      <c r="D1073" s="150" t="s">
        <v>235</v>
      </c>
      <c r="E1073" s="151" t="s">
        <v>237</v>
      </c>
      <c r="F1073" s="151" t="s">
        <v>238</v>
      </c>
      <c r="G1073" s="151" t="s">
        <v>239</v>
      </c>
      <c r="H1073" s="151" t="s">
        <v>241</v>
      </c>
      <c r="I1073" s="151" t="s">
        <v>242</v>
      </c>
      <c r="J1073" s="151" t="s">
        <v>243</v>
      </c>
      <c r="K1073" s="151" t="s">
        <v>244</v>
      </c>
      <c r="L1073" s="151" t="s">
        <v>245</v>
      </c>
      <c r="M1073" s="151" t="s">
        <v>246</v>
      </c>
      <c r="N1073" s="151" t="s">
        <v>247</v>
      </c>
      <c r="O1073" s="151" t="s">
        <v>248</v>
      </c>
      <c r="P1073" s="151" t="s">
        <v>249</v>
      </c>
      <c r="Q1073" s="151" t="s">
        <v>250</v>
      </c>
      <c r="R1073" s="151" t="s">
        <v>253</v>
      </c>
      <c r="S1073" s="151" t="s">
        <v>254</v>
      </c>
      <c r="T1073" s="151" t="s">
        <v>259</v>
      </c>
      <c r="U1073" s="151" t="s">
        <v>260</v>
      </c>
      <c r="V1073" s="151" t="s">
        <v>279</v>
      </c>
      <c r="W1073" s="151" t="s">
        <v>262</v>
      </c>
      <c r="X1073" s="151" t="s">
        <v>280</v>
      </c>
      <c r="Y1073" s="151" t="s">
        <v>264</v>
      </c>
      <c r="Z1073" s="152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300</v>
      </c>
      <c r="E1074" s="11" t="s">
        <v>300</v>
      </c>
      <c r="F1074" s="11" t="s">
        <v>300</v>
      </c>
      <c r="G1074" s="11" t="s">
        <v>301</v>
      </c>
      <c r="H1074" s="11" t="s">
        <v>115</v>
      </c>
      <c r="I1074" s="11" t="s">
        <v>300</v>
      </c>
      <c r="J1074" s="11" t="s">
        <v>300</v>
      </c>
      <c r="K1074" s="11" t="s">
        <v>301</v>
      </c>
      <c r="L1074" s="11" t="s">
        <v>301</v>
      </c>
      <c r="M1074" s="11" t="s">
        <v>301</v>
      </c>
      <c r="N1074" s="11" t="s">
        <v>301</v>
      </c>
      <c r="O1074" s="11" t="s">
        <v>301</v>
      </c>
      <c r="P1074" s="11" t="s">
        <v>300</v>
      </c>
      <c r="Q1074" s="11" t="s">
        <v>300</v>
      </c>
      <c r="R1074" s="11" t="s">
        <v>300</v>
      </c>
      <c r="S1074" s="11" t="s">
        <v>300</v>
      </c>
      <c r="T1074" s="11" t="s">
        <v>300</v>
      </c>
      <c r="U1074" s="11" t="s">
        <v>301</v>
      </c>
      <c r="V1074" s="11" t="s">
        <v>301</v>
      </c>
      <c r="W1074" s="11" t="s">
        <v>300</v>
      </c>
      <c r="X1074" s="11" t="s">
        <v>115</v>
      </c>
      <c r="Y1074" s="11" t="s">
        <v>300</v>
      </c>
      <c r="Z1074" s="152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2</v>
      </c>
    </row>
    <row r="1075" spans="1:65">
      <c r="A1075" s="30"/>
      <c r="B1075" s="19"/>
      <c r="C1075" s="9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152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3</v>
      </c>
    </row>
    <row r="1076" spans="1:65">
      <c r="A1076" s="30"/>
      <c r="B1076" s="18">
        <v>1</v>
      </c>
      <c r="C1076" s="14">
        <v>1</v>
      </c>
      <c r="D1076" s="22">
        <v>0.85</v>
      </c>
      <c r="E1076" s="22">
        <v>0.80749086107670731</v>
      </c>
      <c r="F1076" s="22">
        <v>0.8</v>
      </c>
      <c r="G1076" s="22">
        <v>0.84</v>
      </c>
      <c r="H1076" s="22">
        <v>0.85</v>
      </c>
      <c r="I1076" s="153">
        <v>1.03</v>
      </c>
      <c r="J1076" s="22">
        <v>0.8</v>
      </c>
      <c r="K1076" s="22">
        <v>0.9</v>
      </c>
      <c r="L1076" s="22">
        <v>0.89</v>
      </c>
      <c r="M1076" s="22">
        <v>0.8</v>
      </c>
      <c r="N1076" s="22">
        <v>0.82</v>
      </c>
      <c r="O1076" s="22">
        <v>0.82</v>
      </c>
      <c r="P1076" s="22">
        <v>0.8</v>
      </c>
      <c r="Q1076" s="22">
        <v>0.87799644656140496</v>
      </c>
      <c r="R1076" s="22">
        <v>0.77200000000000002</v>
      </c>
      <c r="S1076" s="22">
        <v>0.8</v>
      </c>
      <c r="T1076" s="22">
        <v>0.83</v>
      </c>
      <c r="U1076" s="22">
        <v>0.8</v>
      </c>
      <c r="V1076" s="22">
        <v>0.8</v>
      </c>
      <c r="W1076" s="22">
        <v>0.94259000000000004</v>
      </c>
      <c r="X1076" s="22">
        <v>0.90590000000000004</v>
      </c>
      <c r="Y1076" s="22">
        <v>0.85016000000000003</v>
      </c>
      <c r="Z1076" s="152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>
        <v>1</v>
      </c>
      <c r="C1077" s="9">
        <v>2</v>
      </c>
      <c r="D1077" s="11">
        <v>0.88</v>
      </c>
      <c r="E1077" s="11">
        <v>0.7558189610153685</v>
      </c>
      <c r="F1077" s="11">
        <v>0.8</v>
      </c>
      <c r="G1077" s="11">
        <v>0.86</v>
      </c>
      <c r="H1077" s="11">
        <v>0.83</v>
      </c>
      <c r="I1077" s="154">
        <v>1.02</v>
      </c>
      <c r="J1077" s="11">
        <v>0.7</v>
      </c>
      <c r="K1077" s="11">
        <v>0.8</v>
      </c>
      <c r="L1077" s="11">
        <v>0.9</v>
      </c>
      <c r="M1077" s="11">
        <v>0.8</v>
      </c>
      <c r="N1077" s="11">
        <v>0.75</v>
      </c>
      <c r="O1077" s="11">
        <v>0.82</v>
      </c>
      <c r="P1077" s="11">
        <v>0.76</v>
      </c>
      <c r="Q1077" s="11">
        <v>0.83984248166297559</v>
      </c>
      <c r="R1077" s="11">
        <v>0.78</v>
      </c>
      <c r="S1077" s="11">
        <v>0.83</v>
      </c>
      <c r="T1077" s="11">
        <v>0.84</v>
      </c>
      <c r="U1077" s="11">
        <v>0.76</v>
      </c>
      <c r="V1077" s="11">
        <v>0.8</v>
      </c>
      <c r="W1077" s="11">
        <v>0.92971999999999999</v>
      </c>
      <c r="X1077" s="11">
        <v>0.86990000000000001</v>
      </c>
      <c r="Y1077" s="11">
        <v>0.84758999999999995</v>
      </c>
      <c r="Z1077" s="152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33</v>
      </c>
    </row>
    <row r="1078" spans="1:65">
      <c r="A1078" s="30"/>
      <c r="B1078" s="19">
        <v>1</v>
      </c>
      <c r="C1078" s="9">
        <v>3</v>
      </c>
      <c r="D1078" s="11">
        <v>0.88</v>
      </c>
      <c r="E1078" s="11">
        <v>0.77181774964548111</v>
      </c>
      <c r="F1078" s="11">
        <v>0.8</v>
      </c>
      <c r="G1078" s="11">
        <v>0.83</v>
      </c>
      <c r="H1078" s="11">
        <v>0.86</v>
      </c>
      <c r="I1078" s="154">
        <v>1.04</v>
      </c>
      <c r="J1078" s="11">
        <v>0.8</v>
      </c>
      <c r="K1078" s="11">
        <v>0.9</v>
      </c>
      <c r="L1078" s="11">
        <v>0.89</v>
      </c>
      <c r="M1078" s="11">
        <v>0.82</v>
      </c>
      <c r="N1078" s="11">
        <v>0.77</v>
      </c>
      <c r="O1078" s="11">
        <v>0.79</v>
      </c>
      <c r="P1078" s="11">
        <v>0.79</v>
      </c>
      <c r="Q1078" s="11">
        <v>0.88271750713527231</v>
      </c>
      <c r="R1078" s="11">
        <v>0.79500000000000004</v>
      </c>
      <c r="S1078" s="11">
        <v>0.8</v>
      </c>
      <c r="T1078" s="11">
        <v>0.86</v>
      </c>
      <c r="U1078" s="11">
        <v>0.75</v>
      </c>
      <c r="V1078" s="11">
        <v>0.81</v>
      </c>
      <c r="W1078" s="11">
        <v>0.92895000000000005</v>
      </c>
      <c r="X1078" s="11">
        <v>0.87849999999999995</v>
      </c>
      <c r="Y1078" s="11">
        <v>0.878</v>
      </c>
      <c r="Z1078" s="152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16</v>
      </c>
    </row>
    <row r="1079" spans="1:65">
      <c r="A1079" s="30"/>
      <c r="B1079" s="19">
        <v>1</v>
      </c>
      <c r="C1079" s="9">
        <v>4</v>
      </c>
      <c r="D1079" s="11">
        <v>0.86</v>
      </c>
      <c r="E1079" s="11">
        <v>0.80921352086300435</v>
      </c>
      <c r="F1079" s="11">
        <v>0.8</v>
      </c>
      <c r="G1079" s="11">
        <v>0.87</v>
      </c>
      <c r="H1079" s="11">
        <v>0.85</v>
      </c>
      <c r="I1079" s="154">
        <v>1.03</v>
      </c>
      <c r="J1079" s="11">
        <v>0.76</v>
      </c>
      <c r="K1079" s="11">
        <v>0.8</v>
      </c>
      <c r="L1079" s="11">
        <v>0.86</v>
      </c>
      <c r="M1079" s="11">
        <v>0.86</v>
      </c>
      <c r="N1079" s="11">
        <v>0.79</v>
      </c>
      <c r="O1079" s="11">
        <v>0.78</v>
      </c>
      <c r="P1079" s="11">
        <v>0.83</v>
      </c>
      <c r="Q1079" s="11">
        <v>0.87997045542223506</v>
      </c>
      <c r="R1079" s="11">
        <v>0.79800000000000004</v>
      </c>
      <c r="S1079" s="11">
        <v>0.82</v>
      </c>
      <c r="T1079" s="11">
        <v>0.83</v>
      </c>
      <c r="U1079" s="11">
        <v>0.82</v>
      </c>
      <c r="V1079" s="11">
        <v>0.82</v>
      </c>
      <c r="W1079" s="148">
        <v>0.97031000000000012</v>
      </c>
      <c r="X1079" s="11">
        <v>0.88149999999999995</v>
      </c>
      <c r="Y1079" s="11">
        <v>0.87265999999999999</v>
      </c>
      <c r="Z1079" s="152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0.83153194934281516</v>
      </c>
    </row>
    <row r="1080" spans="1:65">
      <c r="A1080" s="30"/>
      <c r="B1080" s="19">
        <v>1</v>
      </c>
      <c r="C1080" s="9">
        <v>5</v>
      </c>
      <c r="D1080" s="11">
        <v>0.87</v>
      </c>
      <c r="E1080" s="11">
        <v>0.80984488215495176</v>
      </c>
      <c r="F1080" s="11">
        <v>0.8</v>
      </c>
      <c r="G1080" s="11">
        <v>0.87</v>
      </c>
      <c r="H1080" s="11">
        <v>0.85</v>
      </c>
      <c r="I1080" s="154">
        <v>0.96</v>
      </c>
      <c r="J1080" s="11">
        <v>0.77</v>
      </c>
      <c r="K1080" s="11">
        <v>0.8</v>
      </c>
      <c r="L1080" s="11">
        <v>0.89</v>
      </c>
      <c r="M1080" s="11">
        <v>0.76</v>
      </c>
      <c r="N1080" s="11">
        <v>0.8</v>
      </c>
      <c r="O1080" s="11">
        <v>0.82</v>
      </c>
      <c r="P1080" s="11">
        <v>0.84</v>
      </c>
      <c r="Q1080" s="11">
        <v>0.82402594742885782</v>
      </c>
      <c r="R1080" s="11">
        <v>0.80500000000000005</v>
      </c>
      <c r="S1080" s="11">
        <v>0.81</v>
      </c>
      <c r="T1080" s="11">
        <v>0.88</v>
      </c>
      <c r="U1080" s="11">
        <v>0.73</v>
      </c>
      <c r="V1080" s="11">
        <v>0.79</v>
      </c>
      <c r="W1080" s="11">
        <v>0.93731000000000009</v>
      </c>
      <c r="X1080" s="11">
        <v>0.88880000000000003</v>
      </c>
      <c r="Y1080" s="11">
        <v>0.85741000000000001</v>
      </c>
      <c r="Z1080" s="152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63</v>
      </c>
    </row>
    <row r="1081" spans="1:65">
      <c r="A1081" s="30"/>
      <c r="B1081" s="19">
        <v>1</v>
      </c>
      <c r="C1081" s="9">
        <v>6</v>
      </c>
      <c r="D1081" s="11">
        <v>0.88</v>
      </c>
      <c r="E1081" s="11">
        <v>0.82315034064570181</v>
      </c>
      <c r="F1081" s="11">
        <v>0.8</v>
      </c>
      <c r="G1081" s="11">
        <v>0.88</v>
      </c>
      <c r="H1081" s="11">
        <v>0.83</v>
      </c>
      <c r="I1081" s="154">
        <v>0.93</v>
      </c>
      <c r="J1081" s="11">
        <v>0.82</v>
      </c>
      <c r="K1081" s="11">
        <v>0.8</v>
      </c>
      <c r="L1081" s="148">
        <v>0.81</v>
      </c>
      <c r="M1081" s="11">
        <v>0.87</v>
      </c>
      <c r="N1081" s="11">
        <v>0.81</v>
      </c>
      <c r="O1081" s="11">
        <v>0.81</v>
      </c>
      <c r="P1081" s="11">
        <v>0.87</v>
      </c>
      <c r="Q1081" s="11">
        <v>0.83798846358276069</v>
      </c>
      <c r="R1081" s="11">
        <v>0.78800000000000003</v>
      </c>
      <c r="S1081" s="11">
        <v>0.78</v>
      </c>
      <c r="T1081" s="11">
        <v>0.89</v>
      </c>
      <c r="U1081" s="11">
        <v>0.81</v>
      </c>
      <c r="V1081" s="11">
        <v>0.81</v>
      </c>
      <c r="W1081" s="11">
        <v>0.93412000000000006</v>
      </c>
      <c r="X1081" s="11">
        <v>0.86260000000000003</v>
      </c>
      <c r="Y1081" s="11">
        <v>0.8589</v>
      </c>
      <c r="Z1081" s="152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20" t="s">
        <v>272</v>
      </c>
      <c r="C1082" s="12"/>
      <c r="D1082" s="23">
        <v>0.87</v>
      </c>
      <c r="E1082" s="23">
        <v>0.79622271923353571</v>
      </c>
      <c r="F1082" s="23">
        <v>0.79999999999999993</v>
      </c>
      <c r="G1082" s="23">
        <v>0.85833333333333328</v>
      </c>
      <c r="H1082" s="23">
        <v>0.84500000000000008</v>
      </c>
      <c r="I1082" s="23">
        <v>1.0016666666666667</v>
      </c>
      <c r="J1082" s="23">
        <v>0.77499999999999991</v>
      </c>
      <c r="K1082" s="23">
        <v>0.83333333333333337</v>
      </c>
      <c r="L1082" s="23">
        <v>0.87333333333333341</v>
      </c>
      <c r="M1082" s="23">
        <v>0.81833333333333336</v>
      </c>
      <c r="N1082" s="23">
        <v>0.79</v>
      </c>
      <c r="O1082" s="23">
        <v>0.80666666666666664</v>
      </c>
      <c r="P1082" s="23">
        <v>0.81500000000000006</v>
      </c>
      <c r="Q1082" s="23">
        <v>0.85709021696558452</v>
      </c>
      <c r="R1082" s="23">
        <v>0.78966666666666674</v>
      </c>
      <c r="S1082" s="23">
        <v>0.80666666666666664</v>
      </c>
      <c r="T1082" s="23">
        <v>0.85499999999999998</v>
      </c>
      <c r="U1082" s="23">
        <v>0.77833333333333332</v>
      </c>
      <c r="V1082" s="23">
        <v>0.80500000000000005</v>
      </c>
      <c r="W1082" s="23">
        <v>0.94050000000000011</v>
      </c>
      <c r="X1082" s="23">
        <v>0.88120000000000009</v>
      </c>
      <c r="Y1082" s="23">
        <v>0.8607866666666667</v>
      </c>
      <c r="Z1082" s="152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273</v>
      </c>
      <c r="C1083" s="29"/>
      <c r="D1083" s="11">
        <v>0.875</v>
      </c>
      <c r="E1083" s="11">
        <v>0.80835219096985589</v>
      </c>
      <c r="F1083" s="11">
        <v>0.8</v>
      </c>
      <c r="G1083" s="11">
        <v>0.86499999999999999</v>
      </c>
      <c r="H1083" s="11">
        <v>0.85</v>
      </c>
      <c r="I1083" s="11">
        <v>1.0249999999999999</v>
      </c>
      <c r="J1083" s="11">
        <v>0.78500000000000003</v>
      </c>
      <c r="K1083" s="11">
        <v>0.8</v>
      </c>
      <c r="L1083" s="11">
        <v>0.89</v>
      </c>
      <c r="M1083" s="11">
        <v>0.81</v>
      </c>
      <c r="N1083" s="11">
        <v>0.79500000000000004</v>
      </c>
      <c r="O1083" s="11">
        <v>0.81499999999999995</v>
      </c>
      <c r="P1083" s="11">
        <v>0.81499999999999995</v>
      </c>
      <c r="Q1083" s="11">
        <v>0.85891946411219022</v>
      </c>
      <c r="R1083" s="11">
        <v>0.79150000000000009</v>
      </c>
      <c r="S1083" s="11">
        <v>0.80500000000000005</v>
      </c>
      <c r="T1083" s="11">
        <v>0.85</v>
      </c>
      <c r="U1083" s="11">
        <v>0.78</v>
      </c>
      <c r="V1083" s="11">
        <v>0.80500000000000005</v>
      </c>
      <c r="W1083" s="11">
        <v>0.93571500000000007</v>
      </c>
      <c r="X1083" s="11">
        <v>0.87999999999999989</v>
      </c>
      <c r="Y1083" s="11">
        <v>0.858155</v>
      </c>
      <c r="Z1083" s="152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274</v>
      </c>
      <c r="C1084" s="29"/>
      <c r="D1084" s="24">
        <v>1.2649110640673528E-2</v>
      </c>
      <c r="E1084" s="24">
        <v>2.6208617986817135E-2</v>
      </c>
      <c r="F1084" s="24">
        <v>1.2161883888976234E-16</v>
      </c>
      <c r="G1084" s="24">
        <v>1.9407902170679534E-2</v>
      </c>
      <c r="H1084" s="24">
        <v>1.2247448713915901E-2</v>
      </c>
      <c r="I1084" s="24">
        <v>4.5350486950711644E-2</v>
      </c>
      <c r="J1084" s="24">
        <v>4.2778499272414894E-2</v>
      </c>
      <c r="K1084" s="24">
        <v>5.1639777949432218E-2</v>
      </c>
      <c r="L1084" s="24">
        <v>3.3862466931200777E-2</v>
      </c>
      <c r="M1084" s="24">
        <v>4.1190613817551507E-2</v>
      </c>
      <c r="N1084" s="24">
        <v>2.6076809620810593E-2</v>
      </c>
      <c r="O1084" s="24">
        <v>1.7511900715418229E-2</v>
      </c>
      <c r="P1084" s="24">
        <v>3.9370039370059035E-2</v>
      </c>
      <c r="Q1084" s="24">
        <v>2.597283590427554E-2</v>
      </c>
      <c r="R1084" s="24">
        <v>1.2176480060619608E-2</v>
      </c>
      <c r="S1084" s="24">
        <v>1.7511900715418232E-2</v>
      </c>
      <c r="T1084" s="24">
        <v>2.588435821108959E-2</v>
      </c>
      <c r="U1084" s="24">
        <v>3.6560452221856707E-2</v>
      </c>
      <c r="V1084" s="24">
        <v>1.0488088481701493E-2</v>
      </c>
      <c r="W1084" s="24">
        <v>1.5449890614499541E-2</v>
      </c>
      <c r="X1084" s="24">
        <v>1.5158364027823064E-2</v>
      </c>
      <c r="Y1084" s="24">
        <v>1.215988760912973E-2</v>
      </c>
      <c r="Z1084" s="204"/>
      <c r="AA1084" s="205"/>
      <c r="AB1084" s="205"/>
      <c r="AC1084" s="205"/>
      <c r="AD1084" s="205"/>
      <c r="AE1084" s="205"/>
      <c r="AF1084" s="205"/>
      <c r="AG1084" s="205"/>
      <c r="AH1084" s="205"/>
      <c r="AI1084" s="205"/>
      <c r="AJ1084" s="205"/>
      <c r="AK1084" s="205"/>
      <c r="AL1084" s="205"/>
      <c r="AM1084" s="205"/>
      <c r="AN1084" s="205"/>
      <c r="AO1084" s="205"/>
      <c r="AP1084" s="205"/>
      <c r="AQ1084" s="205"/>
      <c r="AR1084" s="205"/>
      <c r="AS1084" s="205"/>
      <c r="AT1084" s="205"/>
      <c r="AU1084" s="205"/>
      <c r="AV1084" s="205"/>
      <c r="AW1084" s="205"/>
      <c r="AX1084" s="205"/>
      <c r="AY1084" s="205"/>
      <c r="AZ1084" s="205"/>
      <c r="BA1084" s="205"/>
      <c r="BB1084" s="205"/>
      <c r="BC1084" s="205"/>
      <c r="BD1084" s="205"/>
      <c r="BE1084" s="205"/>
      <c r="BF1084" s="205"/>
      <c r="BG1084" s="205"/>
      <c r="BH1084" s="205"/>
      <c r="BI1084" s="205"/>
      <c r="BJ1084" s="205"/>
      <c r="BK1084" s="205"/>
      <c r="BL1084" s="205"/>
      <c r="BM1084" s="56"/>
    </row>
    <row r="1085" spans="1:65">
      <c r="A1085" s="30"/>
      <c r="B1085" s="3" t="s">
        <v>87</v>
      </c>
      <c r="C1085" s="29"/>
      <c r="D1085" s="13">
        <v>1.4539207632958078E-2</v>
      </c>
      <c r="E1085" s="13">
        <v>3.2916189595853552E-2</v>
      </c>
      <c r="F1085" s="13">
        <v>1.5202354861220294E-16</v>
      </c>
      <c r="G1085" s="13">
        <v>2.2611148160014992E-2</v>
      </c>
      <c r="H1085" s="13">
        <v>1.4494022146646036E-2</v>
      </c>
      <c r="I1085" s="13">
        <v>4.5275028569762038E-2</v>
      </c>
      <c r="J1085" s="13">
        <v>5.5198063577309546E-2</v>
      </c>
      <c r="K1085" s="13">
        <v>6.1967733539318656E-2</v>
      </c>
      <c r="L1085" s="13">
        <v>3.8773817096794783E-2</v>
      </c>
      <c r="M1085" s="13">
        <v>5.0334762302506934E-2</v>
      </c>
      <c r="N1085" s="13">
        <v>3.3008619773177962E-2</v>
      </c>
      <c r="O1085" s="13">
        <v>2.1708967829030864E-2</v>
      </c>
      <c r="P1085" s="13">
        <v>4.8306796773078566E-2</v>
      </c>
      <c r="Q1085" s="13">
        <v>3.0303502933715611E-2</v>
      </c>
      <c r="R1085" s="13">
        <v>1.5419772132485783E-2</v>
      </c>
      <c r="S1085" s="13">
        <v>2.1708967829030867E-2</v>
      </c>
      <c r="T1085" s="13">
        <v>3.0274103170865017E-2</v>
      </c>
      <c r="U1085" s="13">
        <v>4.6972743753991485E-2</v>
      </c>
      <c r="V1085" s="13">
        <v>1.3028681343728562E-2</v>
      </c>
      <c r="W1085" s="13">
        <v>1.6427315911216947E-2</v>
      </c>
      <c r="X1085" s="13">
        <v>1.7201956454633526E-2</v>
      </c>
      <c r="Y1085" s="13">
        <v>1.4126482298126207E-2</v>
      </c>
      <c r="Z1085" s="152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275</v>
      </c>
      <c r="C1086" s="29"/>
      <c r="D1086" s="13">
        <v>4.6261662811137194E-2</v>
      </c>
      <c r="E1086" s="13">
        <v>-4.2462866444500924E-2</v>
      </c>
      <c r="F1086" s="13">
        <v>-3.7920310058724649E-2</v>
      </c>
      <c r="G1086" s="13">
        <v>3.2231333999493517E-2</v>
      </c>
      <c r="H1086" s="13">
        <v>1.6196672500472298E-2</v>
      </c>
      <c r="I1086" s="13">
        <v>0.20460394511397206</v>
      </c>
      <c r="J1086" s="13">
        <v>-6.7985300369389434E-2</v>
      </c>
      <c r="K1086" s="13">
        <v>2.1663436888286203E-3</v>
      </c>
      <c r="L1086" s="13">
        <v>5.0270328185892499E-2</v>
      </c>
      <c r="M1086" s="13">
        <v>-1.5872650497570251E-2</v>
      </c>
      <c r="N1086" s="13">
        <v>-4.9946306182990452E-2</v>
      </c>
      <c r="O1086" s="13">
        <v>-2.9902979309213928E-2</v>
      </c>
      <c r="P1086" s="13">
        <v>-1.9881315872325556E-2</v>
      </c>
      <c r="Q1086" s="13">
        <v>3.0736362737437517E-2</v>
      </c>
      <c r="R1086" s="13">
        <v>-5.0347172720465849E-2</v>
      </c>
      <c r="S1086" s="13">
        <v>-2.9902979309213928E-2</v>
      </c>
      <c r="T1086" s="13">
        <v>2.8222668624738212E-2</v>
      </c>
      <c r="U1086" s="13">
        <v>-6.3976634994634018E-2</v>
      </c>
      <c r="V1086" s="13">
        <v>-3.190731199659147E-2</v>
      </c>
      <c r="W1086" s="13">
        <v>0.13104493548721208</v>
      </c>
      <c r="X1086" s="13">
        <v>5.973077847031516E-2</v>
      </c>
      <c r="Y1086" s="13">
        <v>3.518171171531348E-2</v>
      </c>
      <c r="Z1086" s="152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276</v>
      </c>
      <c r="C1087" s="47"/>
      <c r="D1087" s="45">
        <v>0.93</v>
      </c>
      <c r="E1087" s="45">
        <v>0.63</v>
      </c>
      <c r="F1087" s="45">
        <v>0.55000000000000004</v>
      </c>
      <c r="G1087" s="45">
        <v>0.69</v>
      </c>
      <c r="H1087" s="45">
        <v>0.41</v>
      </c>
      <c r="I1087" s="45">
        <v>3.72</v>
      </c>
      <c r="J1087" s="45">
        <v>1.08</v>
      </c>
      <c r="K1087" s="45">
        <v>0.16</v>
      </c>
      <c r="L1087" s="45">
        <v>1</v>
      </c>
      <c r="M1087" s="45">
        <v>0.16</v>
      </c>
      <c r="N1087" s="45">
        <v>0.76</v>
      </c>
      <c r="O1087" s="45">
        <v>0.41</v>
      </c>
      <c r="P1087" s="45">
        <v>0.23</v>
      </c>
      <c r="Q1087" s="45">
        <v>0.66</v>
      </c>
      <c r="R1087" s="45">
        <v>0.77</v>
      </c>
      <c r="S1087" s="45">
        <v>0.41</v>
      </c>
      <c r="T1087" s="45">
        <v>0.62</v>
      </c>
      <c r="U1087" s="45">
        <v>1</v>
      </c>
      <c r="V1087" s="45">
        <v>0.44</v>
      </c>
      <c r="W1087" s="45">
        <v>2.4300000000000002</v>
      </c>
      <c r="X1087" s="45">
        <v>1.17</v>
      </c>
      <c r="Y1087" s="45">
        <v>0.74</v>
      </c>
      <c r="Z1087" s="152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BM1088" s="55"/>
    </row>
    <row r="1089" spans="1:65" ht="15">
      <c r="B1089" s="8" t="s">
        <v>546</v>
      </c>
      <c r="BM1089" s="28" t="s">
        <v>67</v>
      </c>
    </row>
    <row r="1090" spans="1:65" ht="15">
      <c r="A1090" s="25" t="s">
        <v>65</v>
      </c>
      <c r="B1090" s="18" t="s">
        <v>111</v>
      </c>
      <c r="C1090" s="15" t="s">
        <v>112</v>
      </c>
      <c r="D1090" s="16" t="s">
        <v>232</v>
      </c>
      <c r="E1090" s="17" t="s">
        <v>232</v>
      </c>
      <c r="F1090" s="17" t="s">
        <v>232</v>
      </c>
      <c r="G1090" s="17" t="s">
        <v>232</v>
      </c>
      <c r="H1090" s="17" t="s">
        <v>232</v>
      </c>
      <c r="I1090" s="17" t="s">
        <v>232</v>
      </c>
      <c r="J1090" s="17" t="s">
        <v>232</v>
      </c>
      <c r="K1090" s="17" t="s">
        <v>232</v>
      </c>
      <c r="L1090" s="17" t="s">
        <v>232</v>
      </c>
      <c r="M1090" s="152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 t="s">
        <v>233</v>
      </c>
      <c r="C1091" s="9" t="s">
        <v>233</v>
      </c>
      <c r="D1091" s="150" t="s">
        <v>237</v>
      </c>
      <c r="E1091" s="151" t="s">
        <v>238</v>
      </c>
      <c r="F1091" s="151" t="s">
        <v>239</v>
      </c>
      <c r="G1091" s="151" t="s">
        <v>249</v>
      </c>
      <c r="H1091" s="151" t="s">
        <v>253</v>
      </c>
      <c r="I1091" s="151" t="s">
        <v>259</v>
      </c>
      <c r="J1091" s="151" t="s">
        <v>279</v>
      </c>
      <c r="K1091" s="151" t="s">
        <v>262</v>
      </c>
      <c r="L1091" s="151" t="s">
        <v>264</v>
      </c>
      <c r="M1091" s="152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 t="s">
        <v>3</v>
      </c>
    </row>
    <row r="1092" spans="1:65">
      <c r="A1092" s="30"/>
      <c r="B1092" s="19"/>
      <c r="C1092" s="9"/>
      <c r="D1092" s="10" t="s">
        <v>300</v>
      </c>
      <c r="E1092" s="11" t="s">
        <v>300</v>
      </c>
      <c r="F1092" s="11" t="s">
        <v>301</v>
      </c>
      <c r="G1092" s="11" t="s">
        <v>300</v>
      </c>
      <c r="H1092" s="11" t="s">
        <v>300</v>
      </c>
      <c r="I1092" s="11" t="s">
        <v>300</v>
      </c>
      <c r="J1092" s="11" t="s">
        <v>301</v>
      </c>
      <c r="K1092" s="11" t="s">
        <v>300</v>
      </c>
      <c r="L1092" s="11" t="s">
        <v>300</v>
      </c>
      <c r="M1092" s="152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2</v>
      </c>
    </row>
    <row r="1093" spans="1:65">
      <c r="A1093" s="30"/>
      <c r="B1093" s="19"/>
      <c r="C1093" s="9"/>
      <c r="D1093" s="26"/>
      <c r="E1093" s="26"/>
      <c r="F1093" s="26"/>
      <c r="G1093" s="26"/>
      <c r="H1093" s="26"/>
      <c r="I1093" s="26"/>
      <c r="J1093" s="26"/>
      <c r="K1093" s="26"/>
      <c r="L1093" s="26"/>
      <c r="M1093" s="152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2</v>
      </c>
    </row>
    <row r="1094" spans="1:65">
      <c r="A1094" s="30"/>
      <c r="B1094" s="18">
        <v>1</v>
      </c>
      <c r="C1094" s="14">
        <v>1</v>
      </c>
      <c r="D1094" s="22">
        <v>0.22681105285530578</v>
      </c>
      <c r="E1094" s="22">
        <v>0.3</v>
      </c>
      <c r="F1094" s="22">
        <v>0.3</v>
      </c>
      <c r="G1094" s="22">
        <v>0.2</v>
      </c>
      <c r="H1094" s="22">
        <v>0.20799999999999999</v>
      </c>
      <c r="I1094" s="22">
        <v>0.3</v>
      </c>
      <c r="J1094" s="22">
        <v>0.2</v>
      </c>
      <c r="K1094" s="22">
        <v>0.19989999999999999</v>
      </c>
      <c r="L1094" s="22">
        <v>0.38073000000000001</v>
      </c>
      <c r="M1094" s="152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>
        <v>1</v>
      </c>
      <c r="C1095" s="9">
        <v>2</v>
      </c>
      <c r="D1095" s="11">
        <v>0.22990204288221422</v>
      </c>
      <c r="E1095" s="11">
        <v>0.3</v>
      </c>
      <c r="F1095" s="11">
        <v>0.3</v>
      </c>
      <c r="G1095" s="11">
        <v>0.2</v>
      </c>
      <c r="H1095" s="11">
        <v>0.21099999999999999</v>
      </c>
      <c r="I1095" s="11">
        <v>0.28000000000000003</v>
      </c>
      <c r="J1095" s="11">
        <v>0.2</v>
      </c>
      <c r="K1095" s="11">
        <v>0.19719999999999999</v>
      </c>
      <c r="L1095" s="11">
        <v>0.39058999999999999</v>
      </c>
      <c r="M1095" s="152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13</v>
      </c>
    </row>
    <row r="1096" spans="1:65">
      <c r="A1096" s="30"/>
      <c r="B1096" s="19">
        <v>1</v>
      </c>
      <c r="C1096" s="9">
        <v>3</v>
      </c>
      <c r="D1096" s="11">
        <v>0.22071747394837599</v>
      </c>
      <c r="E1096" s="148">
        <v>0.25</v>
      </c>
      <c r="F1096" s="11">
        <v>0.3</v>
      </c>
      <c r="G1096" s="11">
        <v>0.3</v>
      </c>
      <c r="H1096" s="11">
        <v>0.19900000000000001</v>
      </c>
      <c r="I1096" s="11">
        <v>0.28000000000000003</v>
      </c>
      <c r="J1096" s="11">
        <v>0.2</v>
      </c>
      <c r="K1096" s="11">
        <v>0.20180000000000001</v>
      </c>
      <c r="L1096" s="11">
        <v>0.39578999999999998</v>
      </c>
      <c r="M1096" s="152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16</v>
      </c>
    </row>
    <row r="1097" spans="1:65">
      <c r="A1097" s="30"/>
      <c r="B1097" s="19">
        <v>1</v>
      </c>
      <c r="C1097" s="9">
        <v>4</v>
      </c>
      <c r="D1097" s="11">
        <v>0.225630972817808</v>
      </c>
      <c r="E1097" s="11">
        <v>0.3</v>
      </c>
      <c r="F1097" s="11">
        <v>0.3</v>
      </c>
      <c r="G1097" s="11">
        <v>0.2</v>
      </c>
      <c r="H1097" s="11">
        <v>0.20499999999999999</v>
      </c>
      <c r="I1097" s="11">
        <v>0.27</v>
      </c>
      <c r="J1097" s="11">
        <v>0.2</v>
      </c>
      <c r="K1097" s="148">
        <v>0.2094</v>
      </c>
      <c r="L1097" s="11">
        <v>0.38962999999999998</v>
      </c>
      <c r="M1097" s="152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0.26147142143068941</v>
      </c>
    </row>
    <row r="1098" spans="1:65">
      <c r="A1098" s="30"/>
      <c r="B1098" s="19">
        <v>1</v>
      </c>
      <c r="C1098" s="9">
        <v>5</v>
      </c>
      <c r="D1098" s="11">
        <v>0.22393985345265099</v>
      </c>
      <c r="E1098" s="11">
        <v>0.3</v>
      </c>
      <c r="F1098" s="11">
        <v>0.3</v>
      </c>
      <c r="G1098" s="11">
        <v>0.2</v>
      </c>
      <c r="H1098" s="11">
        <v>0.20200000000000001</v>
      </c>
      <c r="I1098" s="11">
        <v>0.28999999999999998</v>
      </c>
      <c r="J1098" s="11">
        <v>0.2</v>
      </c>
      <c r="K1098" s="11">
        <v>0.20219999999999999</v>
      </c>
      <c r="L1098" s="11">
        <v>0.39255000000000001</v>
      </c>
      <c r="M1098" s="152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64</v>
      </c>
    </row>
    <row r="1099" spans="1:65">
      <c r="A1099" s="30"/>
      <c r="B1099" s="19">
        <v>1</v>
      </c>
      <c r="C1099" s="9">
        <v>6</v>
      </c>
      <c r="D1099" s="11">
        <v>0.23049536130087137</v>
      </c>
      <c r="E1099" s="11">
        <v>0.3</v>
      </c>
      <c r="F1099" s="11">
        <v>0.3</v>
      </c>
      <c r="G1099" s="11">
        <v>0.4</v>
      </c>
      <c r="H1099" s="11">
        <v>0.20699999999999999</v>
      </c>
      <c r="I1099" s="11">
        <v>0.28000000000000003</v>
      </c>
      <c r="J1099" s="11">
        <v>0.2</v>
      </c>
      <c r="K1099" s="11">
        <v>0.19939999999999999</v>
      </c>
      <c r="L1099" s="11">
        <v>0.38007000000000002</v>
      </c>
      <c r="M1099" s="152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20" t="s">
        <v>272</v>
      </c>
      <c r="C1100" s="12"/>
      <c r="D1100" s="23">
        <v>0.22624945954287104</v>
      </c>
      <c r="E1100" s="23">
        <v>0.29166666666666669</v>
      </c>
      <c r="F1100" s="23">
        <v>0.3</v>
      </c>
      <c r="G1100" s="23">
        <v>0.25</v>
      </c>
      <c r="H1100" s="23">
        <v>0.20533333333333334</v>
      </c>
      <c r="I1100" s="23">
        <v>0.28333333333333338</v>
      </c>
      <c r="J1100" s="23">
        <v>0.19999999999999998</v>
      </c>
      <c r="K1100" s="23">
        <v>0.20165</v>
      </c>
      <c r="L1100" s="23">
        <v>0.38822666666666666</v>
      </c>
      <c r="M1100" s="152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3" t="s">
        <v>273</v>
      </c>
      <c r="C1101" s="29"/>
      <c r="D1101" s="11">
        <v>0.22622101283655688</v>
      </c>
      <c r="E1101" s="11">
        <v>0.3</v>
      </c>
      <c r="F1101" s="11">
        <v>0.3</v>
      </c>
      <c r="G1101" s="11">
        <v>0.2</v>
      </c>
      <c r="H1101" s="11">
        <v>0.20599999999999999</v>
      </c>
      <c r="I1101" s="11">
        <v>0.28000000000000003</v>
      </c>
      <c r="J1101" s="11">
        <v>0.2</v>
      </c>
      <c r="K1101" s="11">
        <v>0.20085</v>
      </c>
      <c r="L1101" s="11">
        <v>0.39010999999999996</v>
      </c>
      <c r="M1101" s="152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274</v>
      </c>
      <c r="C1102" s="29"/>
      <c r="D1102" s="24">
        <v>3.6879290822023837E-3</v>
      </c>
      <c r="E1102" s="24">
        <v>2.0412414523193145E-2</v>
      </c>
      <c r="F1102" s="24">
        <v>0</v>
      </c>
      <c r="G1102" s="24">
        <v>8.3666002653407595E-2</v>
      </c>
      <c r="H1102" s="24">
        <v>4.3204937989385654E-3</v>
      </c>
      <c r="I1102" s="24">
        <v>1.0327955589886429E-2</v>
      </c>
      <c r="J1102" s="24">
        <v>3.0404709722440586E-17</v>
      </c>
      <c r="K1102" s="24">
        <v>4.2027372032997778E-3</v>
      </c>
      <c r="L1102" s="24">
        <v>6.4215439472658353E-3</v>
      </c>
      <c r="M1102" s="152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87</v>
      </c>
      <c r="C1103" s="29"/>
      <c r="D1103" s="13">
        <v>1.6300277974823512E-2</v>
      </c>
      <c r="E1103" s="13">
        <v>6.9985421222376498E-2</v>
      </c>
      <c r="F1103" s="13">
        <v>0</v>
      </c>
      <c r="G1103" s="13">
        <v>0.33466401061363038</v>
      </c>
      <c r="H1103" s="13">
        <v>2.1041365903921583E-2</v>
      </c>
      <c r="I1103" s="13">
        <v>3.6451607964305036E-2</v>
      </c>
      <c r="J1103" s="13">
        <v>1.5202354861220294E-16</v>
      </c>
      <c r="K1103" s="13">
        <v>2.0841741647903686E-2</v>
      </c>
      <c r="L1103" s="13">
        <v>1.6540708041519993E-2</v>
      </c>
      <c r="M1103" s="152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275</v>
      </c>
      <c r="C1104" s="29"/>
      <c r="D1104" s="13">
        <v>-0.1347067365721839</v>
      </c>
      <c r="E1104" s="13">
        <v>0.11548200973841949</v>
      </c>
      <c r="F1104" s="13">
        <v>0.14735292430237434</v>
      </c>
      <c r="G1104" s="13">
        <v>-4.3872563081354787E-2</v>
      </c>
      <c r="H1104" s="13">
        <v>-0.21470066514415265</v>
      </c>
      <c r="I1104" s="13">
        <v>8.3611095174464856E-2</v>
      </c>
      <c r="J1104" s="13">
        <v>-0.23509805046508381</v>
      </c>
      <c r="K1104" s="13">
        <v>-0.22878760938142073</v>
      </c>
      <c r="L1104" s="13">
        <v>0.484776670973877</v>
      </c>
      <c r="M1104" s="152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46" t="s">
        <v>276</v>
      </c>
      <c r="C1105" s="47"/>
      <c r="D1105" s="45">
        <v>0.36</v>
      </c>
      <c r="E1105" s="45">
        <v>0.63</v>
      </c>
      <c r="F1105" s="45">
        <v>0.75</v>
      </c>
      <c r="G1105" s="45">
        <v>0</v>
      </c>
      <c r="H1105" s="45">
        <v>0.67</v>
      </c>
      <c r="I1105" s="45">
        <v>0.5</v>
      </c>
      <c r="J1105" s="45">
        <v>0.75</v>
      </c>
      <c r="K1105" s="45">
        <v>0.73</v>
      </c>
      <c r="L1105" s="45">
        <v>2.09</v>
      </c>
      <c r="M1105" s="152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B1106" s="31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BM1106" s="55"/>
    </row>
    <row r="1107" spans="1:65" ht="15">
      <c r="B1107" s="8" t="s">
        <v>547</v>
      </c>
      <c r="BM1107" s="28" t="s">
        <v>67</v>
      </c>
    </row>
    <row r="1108" spans="1:65" ht="15">
      <c r="A1108" s="25" t="s">
        <v>32</v>
      </c>
      <c r="B1108" s="18" t="s">
        <v>111</v>
      </c>
      <c r="C1108" s="15" t="s">
        <v>112</v>
      </c>
      <c r="D1108" s="16" t="s">
        <v>232</v>
      </c>
      <c r="E1108" s="17" t="s">
        <v>232</v>
      </c>
      <c r="F1108" s="17" t="s">
        <v>232</v>
      </c>
      <c r="G1108" s="17" t="s">
        <v>232</v>
      </c>
      <c r="H1108" s="17" t="s">
        <v>232</v>
      </c>
      <c r="I1108" s="17" t="s">
        <v>232</v>
      </c>
      <c r="J1108" s="17" t="s">
        <v>232</v>
      </c>
      <c r="K1108" s="17" t="s">
        <v>232</v>
      </c>
      <c r="L1108" s="17" t="s">
        <v>232</v>
      </c>
      <c r="M1108" s="17" t="s">
        <v>232</v>
      </c>
      <c r="N1108" s="17" t="s">
        <v>232</v>
      </c>
      <c r="O1108" s="17" t="s">
        <v>232</v>
      </c>
      <c r="P1108" s="17" t="s">
        <v>232</v>
      </c>
      <c r="Q1108" s="17" t="s">
        <v>232</v>
      </c>
      <c r="R1108" s="17" t="s">
        <v>232</v>
      </c>
      <c r="S1108" s="17" t="s">
        <v>232</v>
      </c>
      <c r="T1108" s="17" t="s">
        <v>232</v>
      </c>
      <c r="U1108" s="17" t="s">
        <v>232</v>
      </c>
      <c r="V1108" s="17" t="s">
        <v>232</v>
      </c>
      <c r="W1108" s="17" t="s">
        <v>232</v>
      </c>
      <c r="X1108" s="17" t="s">
        <v>232</v>
      </c>
      <c r="Y1108" s="17" t="s">
        <v>232</v>
      </c>
      <c r="Z1108" s="17" t="s">
        <v>232</v>
      </c>
      <c r="AA1108" s="152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1</v>
      </c>
    </row>
    <row r="1109" spans="1:65">
      <c r="A1109" s="30"/>
      <c r="B1109" s="19" t="s">
        <v>233</v>
      </c>
      <c r="C1109" s="9" t="s">
        <v>233</v>
      </c>
      <c r="D1109" s="150" t="s">
        <v>235</v>
      </c>
      <c r="E1109" s="151" t="s">
        <v>237</v>
      </c>
      <c r="F1109" s="151" t="s">
        <v>238</v>
      </c>
      <c r="G1109" s="151" t="s">
        <v>239</v>
      </c>
      <c r="H1109" s="151" t="s">
        <v>241</v>
      </c>
      <c r="I1109" s="151" t="s">
        <v>242</v>
      </c>
      <c r="J1109" s="151" t="s">
        <v>243</v>
      </c>
      <c r="K1109" s="151" t="s">
        <v>244</v>
      </c>
      <c r="L1109" s="151" t="s">
        <v>245</v>
      </c>
      <c r="M1109" s="151" t="s">
        <v>246</v>
      </c>
      <c r="N1109" s="151" t="s">
        <v>247</v>
      </c>
      <c r="O1109" s="151" t="s">
        <v>248</v>
      </c>
      <c r="P1109" s="151" t="s">
        <v>249</v>
      </c>
      <c r="Q1109" s="151" t="s">
        <v>250</v>
      </c>
      <c r="R1109" s="151" t="s">
        <v>252</v>
      </c>
      <c r="S1109" s="151" t="s">
        <v>253</v>
      </c>
      <c r="T1109" s="151" t="s">
        <v>254</v>
      </c>
      <c r="U1109" s="151" t="s">
        <v>259</v>
      </c>
      <c r="V1109" s="151" t="s">
        <v>260</v>
      </c>
      <c r="W1109" s="151" t="s">
        <v>279</v>
      </c>
      <c r="X1109" s="151" t="s">
        <v>262</v>
      </c>
      <c r="Y1109" s="151" t="s">
        <v>280</v>
      </c>
      <c r="Z1109" s="151" t="s">
        <v>264</v>
      </c>
      <c r="AA1109" s="152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 t="s">
        <v>3</v>
      </c>
    </row>
    <row r="1110" spans="1:65">
      <c r="A1110" s="30"/>
      <c r="B1110" s="19"/>
      <c r="C1110" s="9"/>
      <c r="D1110" s="10" t="s">
        <v>300</v>
      </c>
      <c r="E1110" s="11" t="s">
        <v>300</v>
      </c>
      <c r="F1110" s="11" t="s">
        <v>300</v>
      </c>
      <c r="G1110" s="11" t="s">
        <v>301</v>
      </c>
      <c r="H1110" s="11" t="s">
        <v>115</v>
      </c>
      <c r="I1110" s="11" t="s">
        <v>300</v>
      </c>
      <c r="J1110" s="11" t="s">
        <v>300</v>
      </c>
      <c r="K1110" s="11" t="s">
        <v>301</v>
      </c>
      <c r="L1110" s="11" t="s">
        <v>301</v>
      </c>
      <c r="M1110" s="11" t="s">
        <v>301</v>
      </c>
      <c r="N1110" s="11" t="s">
        <v>301</v>
      </c>
      <c r="O1110" s="11" t="s">
        <v>301</v>
      </c>
      <c r="P1110" s="11" t="s">
        <v>300</v>
      </c>
      <c r="Q1110" s="11" t="s">
        <v>300</v>
      </c>
      <c r="R1110" s="11" t="s">
        <v>301</v>
      </c>
      <c r="S1110" s="11" t="s">
        <v>300</v>
      </c>
      <c r="T1110" s="11" t="s">
        <v>300</v>
      </c>
      <c r="U1110" s="11" t="s">
        <v>300</v>
      </c>
      <c r="V1110" s="11" t="s">
        <v>301</v>
      </c>
      <c r="W1110" s="11" t="s">
        <v>301</v>
      </c>
      <c r="X1110" s="11" t="s">
        <v>300</v>
      </c>
      <c r="Y1110" s="11" t="s">
        <v>115</v>
      </c>
      <c r="Z1110" s="11" t="s">
        <v>300</v>
      </c>
      <c r="AA1110" s="152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2</v>
      </c>
    </row>
    <row r="1111" spans="1:65">
      <c r="A1111" s="30"/>
      <c r="B1111" s="19"/>
      <c r="C1111" s="9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152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3</v>
      </c>
    </row>
    <row r="1112" spans="1:65">
      <c r="A1112" s="30"/>
      <c r="B1112" s="18">
        <v>1</v>
      </c>
      <c r="C1112" s="14">
        <v>1</v>
      </c>
      <c r="D1112" s="22">
        <v>2.65</v>
      </c>
      <c r="E1112" s="22">
        <v>2.6879013453245806</v>
      </c>
      <c r="F1112" s="22">
        <v>2.7</v>
      </c>
      <c r="G1112" s="22">
        <v>2.7</v>
      </c>
      <c r="H1112" s="22">
        <v>2.77</v>
      </c>
      <c r="I1112" s="22">
        <v>2.6</v>
      </c>
      <c r="J1112" s="153">
        <v>2.92</v>
      </c>
      <c r="K1112" s="22">
        <v>2.7</v>
      </c>
      <c r="L1112" s="22">
        <v>2.6</v>
      </c>
      <c r="M1112" s="22">
        <v>2.7</v>
      </c>
      <c r="N1112" s="22">
        <v>2.9</v>
      </c>
      <c r="O1112" s="22">
        <v>2.6</v>
      </c>
      <c r="P1112" s="22">
        <v>2.6</v>
      </c>
      <c r="Q1112" s="22">
        <v>2.6706022366070621</v>
      </c>
      <c r="R1112" s="22">
        <v>2.62</v>
      </c>
      <c r="S1112" s="22">
        <v>2.4969999999999999</v>
      </c>
      <c r="T1112" s="22">
        <v>2.61</v>
      </c>
      <c r="U1112" s="22">
        <v>2.71</v>
      </c>
      <c r="V1112" s="22">
        <v>2.7</v>
      </c>
      <c r="W1112" s="22">
        <v>2.5</v>
      </c>
      <c r="X1112" s="22">
        <v>2.5621</v>
      </c>
      <c r="Y1112" s="153">
        <v>4.0376000000000003</v>
      </c>
      <c r="Z1112" s="153">
        <v>3.0061599999999999</v>
      </c>
      <c r="AA1112" s="152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>
        <v>1</v>
      </c>
      <c r="C1113" s="9">
        <v>2</v>
      </c>
      <c r="D1113" s="11">
        <v>2.71</v>
      </c>
      <c r="E1113" s="11">
        <v>2.6731977333090113</v>
      </c>
      <c r="F1113" s="11">
        <v>2.7</v>
      </c>
      <c r="G1113" s="11">
        <v>2.7</v>
      </c>
      <c r="H1113" s="11">
        <v>2.73</v>
      </c>
      <c r="I1113" s="11">
        <v>2.5</v>
      </c>
      <c r="J1113" s="154">
        <v>2.8</v>
      </c>
      <c r="K1113" s="11">
        <v>2.6</v>
      </c>
      <c r="L1113" s="11">
        <v>2.6</v>
      </c>
      <c r="M1113" s="11">
        <v>2.7</v>
      </c>
      <c r="N1113" s="11">
        <v>2.6</v>
      </c>
      <c r="O1113" s="11">
        <v>2.6</v>
      </c>
      <c r="P1113" s="11">
        <v>2.5</v>
      </c>
      <c r="Q1113" s="11">
        <v>2.7506215341642242</v>
      </c>
      <c r="R1113" s="148">
        <v>2.73</v>
      </c>
      <c r="S1113" s="11">
        <v>2.6379999999999999</v>
      </c>
      <c r="T1113" s="11">
        <v>2.7</v>
      </c>
      <c r="U1113" s="11">
        <v>2.83</v>
      </c>
      <c r="V1113" s="11">
        <v>2.6</v>
      </c>
      <c r="W1113" s="11">
        <v>2.5</v>
      </c>
      <c r="X1113" s="11">
        <v>2.5468000000000002</v>
      </c>
      <c r="Y1113" s="154">
        <v>4.0107999999999997</v>
      </c>
      <c r="Z1113" s="154">
        <v>3.008</v>
      </c>
      <c r="AA1113" s="152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35</v>
      </c>
    </row>
    <row r="1114" spans="1:65">
      <c r="A1114" s="30"/>
      <c r="B1114" s="19">
        <v>1</v>
      </c>
      <c r="C1114" s="9">
        <v>3</v>
      </c>
      <c r="D1114" s="11">
        <v>2.73</v>
      </c>
      <c r="E1114" s="11">
        <v>2.6182063620662115</v>
      </c>
      <c r="F1114" s="11">
        <v>2.6</v>
      </c>
      <c r="G1114" s="11">
        <v>2.5</v>
      </c>
      <c r="H1114" s="11">
        <v>2.8</v>
      </c>
      <c r="I1114" s="11">
        <v>2.6</v>
      </c>
      <c r="J1114" s="154">
        <v>3.07</v>
      </c>
      <c r="K1114" s="11">
        <v>2.7</v>
      </c>
      <c r="L1114" s="11">
        <v>2.6</v>
      </c>
      <c r="M1114" s="11">
        <v>2.7</v>
      </c>
      <c r="N1114" s="11">
        <v>2.7</v>
      </c>
      <c r="O1114" s="11">
        <v>2.5</v>
      </c>
      <c r="P1114" s="11">
        <v>2.6</v>
      </c>
      <c r="Q1114" s="11">
        <v>2.6011472804099087</v>
      </c>
      <c r="R1114" s="11">
        <v>2.62</v>
      </c>
      <c r="S1114" s="11">
        <v>2.5350000000000001</v>
      </c>
      <c r="T1114" s="11">
        <v>2.6</v>
      </c>
      <c r="U1114" s="11">
        <v>2.8</v>
      </c>
      <c r="V1114" s="11">
        <v>2.6</v>
      </c>
      <c r="W1114" s="11">
        <v>2.6</v>
      </c>
      <c r="X1114" s="11">
        <v>2.5867</v>
      </c>
      <c r="Y1114" s="154">
        <v>4.2233999999999998</v>
      </c>
      <c r="Z1114" s="154">
        <v>3.0551499999999998</v>
      </c>
      <c r="AA1114" s="152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16</v>
      </c>
    </row>
    <row r="1115" spans="1:65">
      <c r="A1115" s="30"/>
      <c r="B1115" s="19">
        <v>1</v>
      </c>
      <c r="C1115" s="9">
        <v>4</v>
      </c>
      <c r="D1115" s="11">
        <v>2.71</v>
      </c>
      <c r="E1115" s="11">
        <v>2.6327167115204322</v>
      </c>
      <c r="F1115" s="11">
        <v>2.7</v>
      </c>
      <c r="G1115" s="11">
        <v>2.8</v>
      </c>
      <c r="H1115" s="11">
        <v>2.8</v>
      </c>
      <c r="I1115" s="11">
        <v>2.7</v>
      </c>
      <c r="J1115" s="154">
        <v>2.88</v>
      </c>
      <c r="K1115" s="11">
        <v>2.8</v>
      </c>
      <c r="L1115" s="11">
        <v>2.6</v>
      </c>
      <c r="M1115" s="11">
        <v>2.8</v>
      </c>
      <c r="N1115" s="11">
        <v>2.6</v>
      </c>
      <c r="O1115" s="11">
        <v>2.6</v>
      </c>
      <c r="P1115" s="11">
        <v>2.9</v>
      </c>
      <c r="Q1115" s="11">
        <v>2.6462897929132723</v>
      </c>
      <c r="R1115" s="11">
        <v>2.58</v>
      </c>
      <c r="S1115" s="11">
        <v>2.54</v>
      </c>
      <c r="T1115" s="11">
        <v>2.8</v>
      </c>
      <c r="U1115" s="11">
        <v>2.77</v>
      </c>
      <c r="V1115" s="11">
        <v>2.8</v>
      </c>
      <c r="W1115" s="11">
        <v>2.6</v>
      </c>
      <c r="X1115" s="148">
        <v>2.7143999999999999</v>
      </c>
      <c r="Y1115" s="154">
        <v>4.4093</v>
      </c>
      <c r="Z1115" s="154">
        <v>3.0581900000000002</v>
      </c>
      <c r="AA1115" s="152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2.664139758157003</v>
      </c>
    </row>
    <row r="1116" spans="1:65">
      <c r="A1116" s="30"/>
      <c r="B1116" s="19">
        <v>1</v>
      </c>
      <c r="C1116" s="9">
        <v>5</v>
      </c>
      <c r="D1116" s="11">
        <v>2.74</v>
      </c>
      <c r="E1116" s="11">
        <v>2.6887331096923641</v>
      </c>
      <c r="F1116" s="11">
        <v>2.7</v>
      </c>
      <c r="G1116" s="11">
        <v>2.9</v>
      </c>
      <c r="H1116" s="11">
        <v>2.76</v>
      </c>
      <c r="I1116" s="11">
        <v>2.7</v>
      </c>
      <c r="J1116" s="154">
        <v>2.8</v>
      </c>
      <c r="K1116" s="11">
        <v>2.7</v>
      </c>
      <c r="L1116" s="11">
        <v>2.5</v>
      </c>
      <c r="M1116" s="11">
        <v>2.6</v>
      </c>
      <c r="N1116" s="11">
        <v>2.7</v>
      </c>
      <c r="O1116" s="11">
        <v>2.6</v>
      </c>
      <c r="P1116" s="11">
        <v>2.8</v>
      </c>
      <c r="Q1116" s="11">
        <v>2.6332033884356378</v>
      </c>
      <c r="R1116" s="11">
        <v>2.56</v>
      </c>
      <c r="S1116" s="11">
        <v>2.6</v>
      </c>
      <c r="T1116" s="11">
        <v>2.63</v>
      </c>
      <c r="U1116" s="11">
        <v>2.86</v>
      </c>
      <c r="V1116" s="11">
        <v>2.5</v>
      </c>
      <c r="W1116" s="11">
        <v>2.5</v>
      </c>
      <c r="X1116" s="11">
        <v>2.5958999999999999</v>
      </c>
      <c r="Y1116" s="154">
        <v>4.1447000000000003</v>
      </c>
      <c r="Z1116" s="154">
        <v>3.0379999999999998</v>
      </c>
      <c r="AA1116" s="152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65</v>
      </c>
    </row>
    <row r="1117" spans="1:65">
      <c r="A1117" s="30"/>
      <c r="B1117" s="19">
        <v>1</v>
      </c>
      <c r="C1117" s="9">
        <v>6</v>
      </c>
      <c r="D1117" s="11">
        <v>2.78</v>
      </c>
      <c r="E1117" s="11">
        <v>2.6851327724877048</v>
      </c>
      <c r="F1117" s="11">
        <v>2.7</v>
      </c>
      <c r="G1117" s="11">
        <v>2.8</v>
      </c>
      <c r="H1117" s="11">
        <v>2.74</v>
      </c>
      <c r="I1117" s="11">
        <v>2.8</v>
      </c>
      <c r="J1117" s="154">
        <v>2.94</v>
      </c>
      <c r="K1117" s="11">
        <v>2.8</v>
      </c>
      <c r="L1117" s="11">
        <v>2.6</v>
      </c>
      <c r="M1117" s="11">
        <v>2.7</v>
      </c>
      <c r="N1117" s="11">
        <v>2.7</v>
      </c>
      <c r="O1117" s="11">
        <v>2.5</v>
      </c>
      <c r="P1117" s="11">
        <v>2.9</v>
      </c>
      <c r="Q1117" s="11">
        <v>2.7526987119099453</v>
      </c>
      <c r="R1117" s="11">
        <v>2.58</v>
      </c>
      <c r="S1117" s="11">
        <v>2.5739999999999998</v>
      </c>
      <c r="T1117" s="11">
        <v>2.77</v>
      </c>
      <c r="U1117" s="11">
        <v>2.76</v>
      </c>
      <c r="V1117" s="11">
        <v>2.8</v>
      </c>
      <c r="W1117" s="11">
        <v>2.5</v>
      </c>
      <c r="X1117" s="11">
        <v>2.5920999999999998</v>
      </c>
      <c r="Y1117" s="154">
        <v>4.0738000000000003</v>
      </c>
      <c r="Z1117" s="154">
        <v>3.0559099999999999</v>
      </c>
      <c r="AA1117" s="152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20" t="s">
        <v>272</v>
      </c>
      <c r="C1118" s="12"/>
      <c r="D1118" s="23">
        <v>2.72</v>
      </c>
      <c r="E1118" s="23">
        <v>2.6643146724000508</v>
      </c>
      <c r="F1118" s="23">
        <v>2.6833333333333331</v>
      </c>
      <c r="G1118" s="23">
        <v>2.7333333333333329</v>
      </c>
      <c r="H1118" s="23">
        <v>2.7666666666666671</v>
      </c>
      <c r="I1118" s="23">
        <v>2.65</v>
      </c>
      <c r="J1118" s="23">
        <v>2.9016666666666668</v>
      </c>
      <c r="K1118" s="23">
        <v>2.7166666666666668</v>
      </c>
      <c r="L1118" s="23">
        <v>2.5833333333333335</v>
      </c>
      <c r="M1118" s="23">
        <v>2.7000000000000006</v>
      </c>
      <c r="N1118" s="23">
        <v>2.6999999999999997</v>
      </c>
      <c r="O1118" s="23">
        <v>2.5666666666666669</v>
      </c>
      <c r="P1118" s="23">
        <v>2.7166666666666663</v>
      </c>
      <c r="Q1118" s="23">
        <v>2.6757604907400085</v>
      </c>
      <c r="R1118" s="23">
        <v>2.6150000000000002</v>
      </c>
      <c r="S1118" s="23">
        <v>2.5640000000000001</v>
      </c>
      <c r="T1118" s="23">
        <v>2.6850000000000001</v>
      </c>
      <c r="U1118" s="23">
        <v>2.7883333333333327</v>
      </c>
      <c r="V1118" s="23">
        <v>2.6666666666666665</v>
      </c>
      <c r="W1118" s="23">
        <v>2.5333333333333332</v>
      </c>
      <c r="X1118" s="23">
        <v>2.5996666666666668</v>
      </c>
      <c r="Y1118" s="23">
        <v>4.1499333333333333</v>
      </c>
      <c r="Z1118" s="23">
        <v>3.0369016666666666</v>
      </c>
      <c r="AA1118" s="152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3" t="s">
        <v>273</v>
      </c>
      <c r="C1119" s="29"/>
      <c r="D1119" s="11">
        <v>2.7199999999999998</v>
      </c>
      <c r="E1119" s="11">
        <v>2.6791652528983581</v>
      </c>
      <c r="F1119" s="11">
        <v>2.7</v>
      </c>
      <c r="G1119" s="11">
        <v>2.75</v>
      </c>
      <c r="H1119" s="11">
        <v>2.7649999999999997</v>
      </c>
      <c r="I1119" s="11">
        <v>2.6500000000000004</v>
      </c>
      <c r="J1119" s="11">
        <v>2.9</v>
      </c>
      <c r="K1119" s="11">
        <v>2.7</v>
      </c>
      <c r="L1119" s="11">
        <v>2.6</v>
      </c>
      <c r="M1119" s="11">
        <v>2.7</v>
      </c>
      <c r="N1119" s="11">
        <v>2.7</v>
      </c>
      <c r="O1119" s="11">
        <v>2.6</v>
      </c>
      <c r="P1119" s="11">
        <v>2.7</v>
      </c>
      <c r="Q1119" s="11">
        <v>2.658446014760167</v>
      </c>
      <c r="R1119" s="11">
        <v>2.6</v>
      </c>
      <c r="S1119" s="11">
        <v>2.5569999999999999</v>
      </c>
      <c r="T1119" s="11">
        <v>2.665</v>
      </c>
      <c r="U1119" s="11">
        <v>2.7850000000000001</v>
      </c>
      <c r="V1119" s="11">
        <v>2.6500000000000004</v>
      </c>
      <c r="W1119" s="11">
        <v>2.5</v>
      </c>
      <c r="X1119" s="11">
        <v>2.5893999999999999</v>
      </c>
      <c r="Y1119" s="11">
        <v>4.1092500000000003</v>
      </c>
      <c r="Z1119" s="11">
        <v>3.0465749999999998</v>
      </c>
      <c r="AA1119" s="152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274</v>
      </c>
      <c r="C1120" s="29"/>
      <c r="D1120" s="24">
        <v>4.2895221179054435E-2</v>
      </c>
      <c r="E1120" s="24">
        <v>3.0949315648042389E-2</v>
      </c>
      <c r="F1120" s="24">
        <v>4.0824829046386339E-2</v>
      </c>
      <c r="G1120" s="24">
        <v>0.13662601021279458</v>
      </c>
      <c r="H1120" s="24">
        <v>2.9439202887759381E-2</v>
      </c>
      <c r="I1120" s="24">
        <v>0.10488088481701512</v>
      </c>
      <c r="J1120" s="24">
        <v>0.10127520262466361</v>
      </c>
      <c r="K1120" s="24">
        <v>7.5277265270907973E-2</v>
      </c>
      <c r="L1120" s="24">
        <v>4.0824829046386339E-2</v>
      </c>
      <c r="M1120" s="24">
        <v>6.3245553203367499E-2</v>
      </c>
      <c r="N1120" s="24">
        <v>0.10954451150103316</v>
      </c>
      <c r="O1120" s="24">
        <v>5.1639777949432274E-2</v>
      </c>
      <c r="P1120" s="24">
        <v>0.17224014243685076</v>
      </c>
      <c r="Q1120" s="24">
        <v>6.292381652086855E-2</v>
      </c>
      <c r="R1120" s="24">
        <v>6.1237243569579422E-2</v>
      </c>
      <c r="S1120" s="24">
        <v>5.0552942545414682E-2</v>
      </c>
      <c r="T1120" s="24">
        <v>8.5498537999196197E-2</v>
      </c>
      <c r="U1120" s="24">
        <v>5.3447793842839451E-2</v>
      </c>
      <c r="V1120" s="24">
        <v>0.12110601416389957</v>
      </c>
      <c r="W1120" s="24">
        <v>5.1639777949432274E-2</v>
      </c>
      <c r="X1120" s="24">
        <v>5.934551934785523E-2</v>
      </c>
      <c r="Y1120" s="24">
        <v>0.14863980175803065</v>
      </c>
      <c r="Z1120" s="24">
        <v>2.4203612471419771E-2</v>
      </c>
      <c r="AA1120" s="204"/>
      <c r="AB1120" s="205"/>
      <c r="AC1120" s="205"/>
      <c r="AD1120" s="205"/>
      <c r="AE1120" s="205"/>
      <c r="AF1120" s="205"/>
      <c r="AG1120" s="205"/>
      <c r="AH1120" s="205"/>
      <c r="AI1120" s="205"/>
      <c r="AJ1120" s="205"/>
      <c r="AK1120" s="205"/>
      <c r="AL1120" s="205"/>
      <c r="AM1120" s="205"/>
      <c r="AN1120" s="205"/>
      <c r="AO1120" s="205"/>
      <c r="AP1120" s="205"/>
      <c r="AQ1120" s="205"/>
      <c r="AR1120" s="205"/>
      <c r="AS1120" s="205"/>
      <c r="AT1120" s="205"/>
      <c r="AU1120" s="205"/>
      <c r="AV1120" s="205"/>
      <c r="AW1120" s="205"/>
      <c r="AX1120" s="205"/>
      <c r="AY1120" s="205"/>
      <c r="AZ1120" s="205"/>
      <c r="BA1120" s="205"/>
      <c r="BB1120" s="205"/>
      <c r="BC1120" s="205"/>
      <c r="BD1120" s="205"/>
      <c r="BE1120" s="205"/>
      <c r="BF1120" s="205"/>
      <c r="BG1120" s="205"/>
      <c r="BH1120" s="205"/>
      <c r="BI1120" s="205"/>
      <c r="BJ1120" s="205"/>
      <c r="BK1120" s="205"/>
      <c r="BL1120" s="205"/>
      <c r="BM1120" s="56"/>
    </row>
    <row r="1121" spans="1:65">
      <c r="A1121" s="30"/>
      <c r="B1121" s="3" t="s">
        <v>87</v>
      </c>
      <c r="C1121" s="29"/>
      <c r="D1121" s="13">
        <v>1.577030190406413E-2</v>
      </c>
      <c r="E1121" s="13">
        <v>1.1616238865720326E-2</v>
      </c>
      <c r="F1121" s="13">
        <v>1.5214222004864475E-2</v>
      </c>
      <c r="G1121" s="13">
        <v>4.9985125687607782E-2</v>
      </c>
      <c r="H1121" s="13">
        <v>1.0640675742563631E-2</v>
      </c>
      <c r="I1121" s="13">
        <v>3.9577692383779291E-2</v>
      </c>
      <c r="J1121" s="13">
        <v>3.4902424798850182E-2</v>
      </c>
      <c r="K1121" s="13">
        <v>2.7709422799107229E-2</v>
      </c>
      <c r="L1121" s="13">
        <v>1.5803159630859227E-2</v>
      </c>
      <c r="M1121" s="13">
        <v>2.342427896421018E-2</v>
      </c>
      <c r="N1121" s="13">
        <v>4.0572041296678948E-2</v>
      </c>
      <c r="O1121" s="13">
        <v>2.0119394006272311E-2</v>
      </c>
      <c r="P1121" s="13">
        <v>6.3401279424607646E-2</v>
      </c>
      <c r="Q1121" s="13">
        <v>2.3516236501222251E-2</v>
      </c>
      <c r="R1121" s="13">
        <v>2.3417683965422341E-2</v>
      </c>
      <c r="S1121" s="13">
        <v>1.9716436250161732E-2</v>
      </c>
      <c r="T1121" s="13">
        <v>3.1843030912177356E-2</v>
      </c>
      <c r="U1121" s="13">
        <v>1.9168365992650135E-2</v>
      </c>
      <c r="V1121" s="13">
        <v>4.5414755311462343E-2</v>
      </c>
      <c r="W1121" s="13">
        <v>2.0384122874775899E-2</v>
      </c>
      <c r="X1121" s="13">
        <v>2.2828126432050993E-2</v>
      </c>
      <c r="Y1121" s="13">
        <v>3.5817395080570934E-2</v>
      </c>
      <c r="Z1121" s="13">
        <v>7.9698373961465448E-3</v>
      </c>
      <c r="AA1121" s="152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275</v>
      </c>
      <c r="C1122" s="29"/>
      <c r="D1122" s="13">
        <v>2.0967459260335497E-2</v>
      </c>
      <c r="E1122" s="13">
        <v>6.5655055262237028E-5</v>
      </c>
      <c r="F1122" s="13">
        <v>7.204417530110252E-3</v>
      </c>
      <c r="G1122" s="13">
        <v>2.597220170768999E-2</v>
      </c>
      <c r="H1122" s="13">
        <v>3.8484057826076778E-2</v>
      </c>
      <c r="I1122" s="13">
        <v>-5.3074385882760922E-3</v>
      </c>
      <c r="J1122" s="13">
        <v>8.9157075105541717E-2</v>
      </c>
      <c r="K1122" s="13">
        <v>1.9716273648496818E-2</v>
      </c>
      <c r="L1122" s="13">
        <v>-3.0331150825049003E-2</v>
      </c>
      <c r="M1122" s="13">
        <v>1.3460345589303868E-2</v>
      </c>
      <c r="N1122" s="13">
        <v>1.3460345589303424E-2</v>
      </c>
      <c r="O1122" s="13">
        <v>-3.6587078884242175E-2</v>
      </c>
      <c r="P1122" s="13">
        <v>1.9716273648496818E-2</v>
      </c>
      <c r="Q1122" s="13">
        <v>4.3619080220642648E-3</v>
      </c>
      <c r="R1122" s="13">
        <v>-1.8444887512581776E-2</v>
      </c>
      <c r="S1122" s="13">
        <v>-3.758802737371314E-2</v>
      </c>
      <c r="T1122" s="13">
        <v>7.8300103360298134E-3</v>
      </c>
      <c r="U1122" s="13">
        <v>4.6616764303027525E-2</v>
      </c>
      <c r="V1122" s="13">
        <v>9.4848947091707991E-4</v>
      </c>
      <c r="W1122" s="13">
        <v>-4.9098935002628741E-2</v>
      </c>
      <c r="X1122" s="13">
        <v>-2.4200341327039632E-2</v>
      </c>
      <c r="Y1122" s="13">
        <v>0.55770106302687794</v>
      </c>
      <c r="Z1122" s="13">
        <v>0.13991830097064151</v>
      </c>
      <c r="AA1122" s="152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46" t="s">
        <v>276</v>
      </c>
      <c r="C1123" s="47"/>
      <c r="D1123" s="45">
        <v>0.49</v>
      </c>
      <c r="E1123" s="45">
        <v>0.28999999999999998</v>
      </c>
      <c r="F1123" s="45">
        <v>0.02</v>
      </c>
      <c r="G1123" s="45">
        <v>0.67</v>
      </c>
      <c r="H1123" s="45">
        <v>1.1399999999999999</v>
      </c>
      <c r="I1123" s="45">
        <v>0.49</v>
      </c>
      <c r="J1123" s="45">
        <v>3.02</v>
      </c>
      <c r="K1123" s="45">
        <v>0.44</v>
      </c>
      <c r="L1123" s="45">
        <v>1.42</v>
      </c>
      <c r="M1123" s="45">
        <v>0.21</v>
      </c>
      <c r="N1123" s="45">
        <v>0.21</v>
      </c>
      <c r="O1123" s="45">
        <v>1.65</v>
      </c>
      <c r="P1123" s="45">
        <v>0.44</v>
      </c>
      <c r="Q1123" s="45">
        <v>0.13</v>
      </c>
      <c r="R1123" s="45">
        <v>0.98</v>
      </c>
      <c r="S1123" s="45">
        <v>1.69</v>
      </c>
      <c r="T1123" s="45">
        <v>0</v>
      </c>
      <c r="U1123" s="45">
        <v>1.44</v>
      </c>
      <c r="V1123" s="45">
        <v>0.26</v>
      </c>
      <c r="W1123" s="45">
        <v>2.12</v>
      </c>
      <c r="X1123" s="45">
        <v>1.19</v>
      </c>
      <c r="Y1123" s="45">
        <v>20.440000000000001</v>
      </c>
      <c r="Z1123" s="45">
        <v>4.91</v>
      </c>
      <c r="AA1123" s="152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B1124" s="31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BM1124" s="55"/>
    </row>
    <row r="1125" spans="1:65" ht="15">
      <c r="B1125" s="8" t="s">
        <v>548</v>
      </c>
      <c r="BM1125" s="28" t="s">
        <v>67</v>
      </c>
    </row>
    <row r="1126" spans="1:65" ht="15">
      <c r="A1126" s="25" t="s">
        <v>66</v>
      </c>
      <c r="B1126" s="18" t="s">
        <v>111</v>
      </c>
      <c r="C1126" s="15" t="s">
        <v>112</v>
      </c>
      <c r="D1126" s="16" t="s">
        <v>232</v>
      </c>
      <c r="E1126" s="17" t="s">
        <v>232</v>
      </c>
      <c r="F1126" s="17" t="s">
        <v>232</v>
      </c>
      <c r="G1126" s="17" t="s">
        <v>232</v>
      </c>
      <c r="H1126" s="17" t="s">
        <v>232</v>
      </c>
      <c r="I1126" s="17" t="s">
        <v>232</v>
      </c>
      <c r="J1126" s="17" t="s">
        <v>232</v>
      </c>
      <c r="K1126" s="17" t="s">
        <v>232</v>
      </c>
      <c r="L1126" s="17" t="s">
        <v>232</v>
      </c>
      <c r="M1126" s="17" t="s">
        <v>232</v>
      </c>
      <c r="N1126" s="17" t="s">
        <v>232</v>
      </c>
      <c r="O1126" s="17" t="s">
        <v>232</v>
      </c>
      <c r="P1126" s="17" t="s">
        <v>232</v>
      </c>
      <c r="Q1126" s="17" t="s">
        <v>232</v>
      </c>
      <c r="R1126" s="17" t="s">
        <v>232</v>
      </c>
      <c r="S1126" s="17" t="s">
        <v>232</v>
      </c>
      <c r="T1126" s="17" t="s">
        <v>232</v>
      </c>
      <c r="U1126" s="17" t="s">
        <v>232</v>
      </c>
      <c r="V1126" s="17" t="s">
        <v>232</v>
      </c>
      <c r="W1126" s="17" t="s">
        <v>232</v>
      </c>
      <c r="X1126" s="17" t="s">
        <v>232</v>
      </c>
      <c r="Y1126" s="17" t="s">
        <v>232</v>
      </c>
      <c r="Z1126" s="17" t="s">
        <v>232</v>
      </c>
      <c r="AA1126" s="17" t="s">
        <v>232</v>
      </c>
      <c r="AB1126" s="17" t="s">
        <v>232</v>
      </c>
      <c r="AC1126" s="152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8">
        <v>1</v>
      </c>
    </row>
    <row r="1127" spans="1:65">
      <c r="A1127" s="30"/>
      <c r="B1127" s="19" t="s">
        <v>233</v>
      </c>
      <c r="C1127" s="9" t="s">
        <v>233</v>
      </c>
      <c r="D1127" s="150" t="s">
        <v>235</v>
      </c>
      <c r="E1127" s="151" t="s">
        <v>237</v>
      </c>
      <c r="F1127" s="151" t="s">
        <v>238</v>
      </c>
      <c r="G1127" s="151" t="s">
        <v>239</v>
      </c>
      <c r="H1127" s="151" t="s">
        <v>240</v>
      </c>
      <c r="I1127" s="151" t="s">
        <v>241</v>
      </c>
      <c r="J1127" s="151" t="s">
        <v>242</v>
      </c>
      <c r="K1127" s="151" t="s">
        <v>243</v>
      </c>
      <c r="L1127" s="151" t="s">
        <v>244</v>
      </c>
      <c r="M1127" s="151" t="s">
        <v>245</v>
      </c>
      <c r="N1127" s="151" t="s">
        <v>246</v>
      </c>
      <c r="O1127" s="151" t="s">
        <v>247</v>
      </c>
      <c r="P1127" s="151" t="s">
        <v>248</v>
      </c>
      <c r="Q1127" s="151" t="s">
        <v>249</v>
      </c>
      <c r="R1127" s="151" t="s">
        <v>250</v>
      </c>
      <c r="S1127" s="151" t="s">
        <v>252</v>
      </c>
      <c r="T1127" s="151" t="s">
        <v>254</v>
      </c>
      <c r="U1127" s="151" t="s">
        <v>258</v>
      </c>
      <c r="V1127" s="151" t="s">
        <v>259</v>
      </c>
      <c r="W1127" s="151" t="s">
        <v>260</v>
      </c>
      <c r="X1127" s="151" t="s">
        <v>279</v>
      </c>
      <c r="Y1127" s="151" t="s">
        <v>262</v>
      </c>
      <c r="Z1127" s="151" t="s">
        <v>303</v>
      </c>
      <c r="AA1127" s="151" t="s">
        <v>280</v>
      </c>
      <c r="AB1127" s="151" t="s">
        <v>264</v>
      </c>
      <c r="AC1127" s="152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 t="s">
        <v>3</v>
      </c>
    </row>
    <row r="1128" spans="1:65">
      <c r="A1128" s="30"/>
      <c r="B1128" s="19"/>
      <c r="C1128" s="9"/>
      <c r="D1128" s="10" t="s">
        <v>300</v>
      </c>
      <c r="E1128" s="11" t="s">
        <v>115</v>
      </c>
      <c r="F1128" s="11" t="s">
        <v>115</v>
      </c>
      <c r="G1128" s="11" t="s">
        <v>301</v>
      </c>
      <c r="H1128" s="11" t="s">
        <v>115</v>
      </c>
      <c r="I1128" s="11" t="s">
        <v>115</v>
      </c>
      <c r="J1128" s="11" t="s">
        <v>301</v>
      </c>
      <c r="K1128" s="11" t="s">
        <v>115</v>
      </c>
      <c r="L1128" s="11" t="s">
        <v>301</v>
      </c>
      <c r="M1128" s="11" t="s">
        <v>301</v>
      </c>
      <c r="N1128" s="11" t="s">
        <v>301</v>
      </c>
      <c r="O1128" s="11" t="s">
        <v>301</v>
      </c>
      <c r="P1128" s="11" t="s">
        <v>301</v>
      </c>
      <c r="Q1128" s="11" t="s">
        <v>300</v>
      </c>
      <c r="R1128" s="11" t="s">
        <v>115</v>
      </c>
      <c r="S1128" s="11" t="s">
        <v>301</v>
      </c>
      <c r="T1128" s="11" t="s">
        <v>301</v>
      </c>
      <c r="U1128" s="11" t="s">
        <v>115</v>
      </c>
      <c r="V1128" s="11" t="s">
        <v>115</v>
      </c>
      <c r="W1128" s="11" t="s">
        <v>301</v>
      </c>
      <c r="X1128" s="11" t="s">
        <v>301</v>
      </c>
      <c r="Y1128" s="11" t="s">
        <v>115</v>
      </c>
      <c r="Z1128" s="11" t="s">
        <v>115</v>
      </c>
      <c r="AA1128" s="11" t="s">
        <v>115</v>
      </c>
      <c r="AB1128" s="11" t="s">
        <v>300</v>
      </c>
      <c r="AC1128" s="152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0</v>
      </c>
    </row>
    <row r="1129" spans="1:65">
      <c r="A1129" s="30"/>
      <c r="B1129" s="19"/>
      <c r="C1129" s="9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152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0</v>
      </c>
    </row>
    <row r="1130" spans="1:65">
      <c r="A1130" s="30"/>
      <c r="B1130" s="18">
        <v>1</v>
      </c>
      <c r="C1130" s="14">
        <v>1</v>
      </c>
      <c r="D1130" s="213">
        <v>108</v>
      </c>
      <c r="E1130" s="214">
        <v>88.14</v>
      </c>
      <c r="F1130" s="213">
        <v>105</v>
      </c>
      <c r="G1130" s="214">
        <v>118</v>
      </c>
      <c r="H1130" s="214">
        <v>117.32685000000001</v>
      </c>
      <c r="I1130" s="213">
        <v>105</v>
      </c>
      <c r="J1130" s="213">
        <v>103</v>
      </c>
      <c r="K1130" s="213">
        <v>101</v>
      </c>
      <c r="L1130" s="213">
        <v>104</v>
      </c>
      <c r="M1130" s="213">
        <v>107</v>
      </c>
      <c r="N1130" s="213">
        <v>108</v>
      </c>
      <c r="O1130" s="213">
        <v>103</v>
      </c>
      <c r="P1130" s="213">
        <v>100</v>
      </c>
      <c r="Q1130" s="213">
        <v>108</v>
      </c>
      <c r="R1130" s="213">
        <v>104.92663511745434</v>
      </c>
      <c r="S1130" s="213">
        <v>104</v>
      </c>
      <c r="T1130" s="213">
        <v>108</v>
      </c>
      <c r="U1130" s="213">
        <v>100.8</v>
      </c>
      <c r="V1130" s="213">
        <v>106</v>
      </c>
      <c r="W1130" s="213">
        <v>110</v>
      </c>
      <c r="X1130" s="213">
        <v>105</v>
      </c>
      <c r="Y1130" s="213">
        <v>98.45</v>
      </c>
      <c r="Z1130" s="213">
        <v>108</v>
      </c>
      <c r="AA1130" s="214">
        <v>106.5971</v>
      </c>
      <c r="AB1130" s="213">
        <v>106.8236</v>
      </c>
      <c r="AC1130" s="215"/>
      <c r="AD1130" s="216"/>
      <c r="AE1130" s="216"/>
      <c r="AF1130" s="216"/>
      <c r="AG1130" s="216"/>
      <c r="AH1130" s="216"/>
      <c r="AI1130" s="216"/>
      <c r="AJ1130" s="216"/>
      <c r="AK1130" s="216"/>
      <c r="AL1130" s="216"/>
      <c r="AM1130" s="216"/>
      <c r="AN1130" s="216"/>
      <c r="AO1130" s="216"/>
      <c r="AP1130" s="216"/>
      <c r="AQ1130" s="216"/>
      <c r="AR1130" s="216"/>
      <c r="AS1130" s="216"/>
      <c r="AT1130" s="216"/>
      <c r="AU1130" s="216"/>
      <c r="AV1130" s="216"/>
      <c r="AW1130" s="216"/>
      <c r="AX1130" s="216"/>
      <c r="AY1130" s="216"/>
      <c r="AZ1130" s="216"/>
      <c r="BA1130" s="216"/>
      <c r="BB1130" s="216"/>
      <c r="BC1130" s="216"/>
      <c r="BD1130" s="216"/>
      <c r="BE1130" s="216"/>
      <c r="BF1130" s="216"/>
      <c r="BG1130" s="216"/>
      <c r="BH1130" s="216"/>
      <c r="BI1130" s="216"/>
      <c r="BJ1130" s="216"/>
      <c r="BK1130" s="216"/>
      <c r="BL1130" s="216"/>
      <c r="BM1130" s="217">
        <v>1</v>
      </c>
    </row>
    <row r="1131" spans="1:65">
      <c r="A1131" s="30"/>
      <c r="B1131" s="19">
        <v>1</v>
      </c>
      <c r="C1131" s="9">
        <v>2</v>
      </c>
      <c r="D1131" s="218">
        <v>106</v>
      </c>
      <c r="E1131" s="219">
        <v>87.7</v>
      </c>
      <c r="F1131" s="218">
        <v>105</v>
      </c>
      <c r="G1131" s="219">
        <v>120</v>
      </c>
      <c r="H1131" s="219">
        <v>116.88912499999999</v>
      </c>
      <c r="I1131" s="218">
        <v>110</v>
      </c>
      <c r="J1131" s="218">
        <v>102</v>
      </c>
      <c r="K1131" s="218">
        <v>102</v>
      </c>
      <c r="L1131" s="218">
        <v>102</v>
      </c>
      <c r="M1131" s="218">
        <v>107</v>
      </c>
      <c r="N1131" s="218">
        <v>105</v>
      </c>
      <c r="O1131" s="218">
        <v>100</v>
      </c>
      <c r="P1131" s="218">
        <v>104</v>
      </c>
      <c r="Q1131" s="218">
        <v>106</v>
      </c>
      <c r="R1131" s="218">
        <v>106.87551675223246</v>
      </c>
      <c r="S1131" s="218">
        <v>107</v>
      </c>
      <c r="T1131" s="218">
        <v>109</v>
      </c>
      <c r="U1131" s="218">
        <v>100.3</v>
      </c>
      <c r="V1131" s="218">
        <v>108</v>
      </c>
      <c r="W1131" s="218">
        <v>110</v>
      </c>
      <c r="X1131" s="218">
        <v>106</v>
      </c>
      <c r="Y1131" s="218">
        <v>100.18</v>
      </c>
      <c r="Z1131" s="218">
        <v>112</v>
      </c>
      <c r="AA1131" s="219">
        <v>78.364400000000003</v>
      </c>
      <c r="AB1131" s="218">
        <v>105.4147</v>
      </c>
      <c r="AC1131" s="215"/>
      <c r="AD1131" s="216"/>
      <c r="AE1131" s="216"/>
      <c r="AF1131" s="216"/>
      <c r="AG1131" s="216"/>
      <c r="AH1131" s="216"/>
      <c r="AI1131" s="216"/>
      <c r="AJ1131" s="216"/>
      <c r="AK1131" s="216"/>
      <c r="AL1131" s="216"/>
      <c r="AM1131" s="216"/>
      <c r="AN1131" s="216"/>
      <c r="AO1131" s="216"/>
      <c r="AP1131" s="216"/>
      <c r="AQ1131" s="216"/>
      <c r="AR1131" s="216"/>
      <c r="AS1131" s="216"/>
      <c r="AT1131" s="216"/>
      <c r="AU1131" s="216"/>
      <c r="AV1131" s="216"/>
      <c r="AW1131" s="216"/>
      <c r="AX1131" s="216"/>
      <c r="AY1131" s="216"/>
      <c r="AZ1131" s="216"/>
      <c r="BA1131" s="216"/>
      <c r="BB1131" s="216"/>
      <c r="BC1131" s="216"/>
      <c r="BD1131" s="216"/>
      <c r="BE1131" s="216"/>
      <c r="BF1131" s="216"/>
      <c r="BG1131" s="216"/>
      <c r="BH1131" s="216"/>
      <c r="BI1131" s="216"/>
      <c r="BJ1131" s="216"/>
      <c r="BK1131" s="216"/>
      <c r="BL1131" s="216"/>
      <c r="BM1131" s="217">
        <v>36</v>
      </c>
    </row>
    <row r="1132" spans="1:65">
      <c r="A1132" s="30"/>
      <c r="B1132" s="19">
        <v>1</v>
      </c>
      <c r="C1132" s="9">
        <v>3</v>
      </c>
      <c r="D1132" s="218">
        <v>106</v>
      </c>
      <c r="E1132" s="219">
        <v>88.47</v>
      </c>
      <c r="F1132" s="218">
        <v>105</v>
      </c>
      <c r="G1132" s="219">
        <v>116</v>
      </c>
      <c r="H1132" s="219">
        <v>118.22489999999999</v>
      </c>
      <c r="I1132" s="218">
        <v>110</v>
      </c>
      <c r="J1132" s="218">
        <v>105</v>
      </c>
      <c r="K1132" s="218">
        <v>98</v>
      </c>
      <c r="L1132" s="218">
        <v>104</v>
      </c>
      <c r="M1132" s="218">
        <v>105</v>
      </c>
      <c r="N1132" s="218">
        <v>110</v>
      </c>
      <c r="O1132" s="218">
        <v>104</v>
      </c>
      <c r="P1132" s="218">
        <v>102</v>
      </c>
      <c r="Q1132" s="218">
        <v>108</v>
      </c>
      <c r="R1132" s="218">
        <v>108.26050682141562</v>
      </c>
      <c r="S1132" s="220">
        <v>118</v>
      </c>
      <c r="T1132" s="218">
        <v>106</v>
      </c>
      <c r="U1132" s="218">
        <v>100.5</v>
      </c>
      <c r="V1132" s="218">
        <v>105</v>
      </c>
      <c r="W1132" s="218">
        <v>108</v>
      </c>
      <c r="X1132" s="218">
        <v>106</v>
      </c>
      <c r="Y1132" s="218">
        <v>98.23</v>
      </c>
      <c r="Z1132" s="218">
        <v>112</v>
      </c>
      <c r="AA1132" s="219">
        <v>76.433999999999997</v>
      </c>
      <c r="AB1132" s="218">
        <v>105.32470000000001</v>
      </c>
      <c r="AC1132" s="215"/>
      <c r="AD1132" s="216"/>
      <c r="AE1132" s="216"/>
      <c r="AF1132" s="216"/>
      <c r="AG1132" s="216"/>
      <c r="AH1132" s="216"/>
      <c r="AI1132" s="216"/>
      <c r="AJ1132" s="216"/>
      <c r="AK1132" s="216"/>
      <c r="AL1132" s="216"/>
      <c r="AM1132" s="216"/>
      <c r="AN1132" s="216"/>
      <c r="AO1132" s="216"/>
      <c r="AP1132" s="216"/>
      <c r="AQ1132" s="216"/>
      <c r="AR1132" s="216"/>
      <c r="AS1132" s="216"/>
      <c r="AT1132" s="216"/>
      <c r="AU1132" s="216"/>
      <c r="AV1132" s="216"/>
      <c r="AW1132" s="216"/>
      <c r="AX1132" s="216"/>
      <c r="AY1132" s="216"/>
      <c r="AZ1132" s="216"/>
      <c r="BA1132" s="216"/>
      <c r="BB1132" s="216"/>
      <c r="BC1132" s="216"/>
      <c r="BD1132" s="216"/>
      <c r="BE1132" s="216"/>
      <c r="BF1132" s="216"/>
      <c r="BG1132" s="216"/>
      <c r="BH1132" s="216"/>
      <c r="BI1132" s="216"/>
      <c r="BJ1132" s="216"/>
      <c r="BK1132" s="216"/>
      <c r="BL1132" s="216"/>
      <c r="BM1132" s="217">
        <v>16</v>
      </c>
    </row>
    <row r="1133" spans="1:65">
      <c r="A1133" s="30"/>
      <c r="B1133" s="19">
        <v>1</v>
      </c>
      <c r="C1133" s="9">
        <v>4</v>
      </c>
      <c r="D1133" s="218">
        <v>110</v>
      </c>
      <c r="E1133" s="219">
        <v>88.86</v>
      </c>
      <c r="F1133" s="218">
        <v>105</v>
      </c>
      <c r="G1133" s="219">
        <v>118</v>
      </c>
      <c r="H1133" s="219">
        <v>117.3421</v>
      </c>
      <c r="I1133" s="218">
        <v>106</v>
      </c>
      <c r="J1133" s="218">
        <v>105</v>
      </c>
      <c r="K1133" s="220">
        <v>90</v>
      </c>
      <c r="L1133" s="218">
        <v>104</v>
      </c>
      <c r="M1133" s="218">
        <v>105</v>
      </c>
      <c r="N1133" s="218">
        <v>113</v>
      </c>
      <c r="O1133" s="218">
        <v>100</v>
      </c>
      <c r="P1133" s="218">
        <v>102</v>
      </c>
      <c r="Q1133" s="218">
        <v>106</v>
      </c>
      <c r="R1133" s="218">
        <v>104.37150416666667</v>
      </c>
      <c r="S1133" s="218">
        <v>104</v>
      </c>
      <c r="T1133" s="218">
        <v>108</v>
      </c>
      <c r="U1133" s="218">
        <v>99.78</v>
      </c>
      <c r="V1133" s="218">
        <v>106</v>
      </c>
      <c r="W1133" s="218">
        <v>109</v>
      </c>
      <c r="X1133" s="218">
        <v>105</v>
      </c>
      <c r="Y1133" s="218">
        <v>99.66</v>
      </c>
      <c r="Z1133" s="218">
        <v>110</v>
      </c>
      <c r="AA1133" s="219">
        <v>106.6776</v>
      </c>
      <c r="AB1133" s="218">
        <v>104.4798</v>
      </c>
      <c r="AC1133" s="215"/>
      <c r="AD1133" s="216"/>
      <c r="AE1133" s="216"/>
      <c r="AF1133" s="216"/>
      <c r="AG1133" s="216"/>
      <c r="AH1133" s="216"/>
      <c r="AI1133" s="216"/>
      <c r="AJ1133" s="216"/>
      <c r="AK1133" s="216"/>
      <c r="AL1133" s="216"/>
      <c r="AM1133" s="216"/>
      <c r="AN1133" s="216"/>
      <c r="AO1133" s="216"/>
      <c r="AP1133" s="216"/>
      <c r="AQ1133" s="216"/>
      <c r="AR1133" s="216"/>
      <c r="AS1133" s="216"/>
      <c r="AT1133" s="216"/>
      <c r="AU1133" s="216"/>
      <c r="AV1133" s="216"/>
      <c r="AW1133" s="216"/>
      <c r="AX1133" s="216"/>
      <c r="AY1133" s="216"/>
      <c r="AZ1133" s="216"/>
      <c r="BA1133" s="216"/>
      <c r="BB1133" s="216"/>
      <c r="BC1133" s="216"/>
      <c r="BD1133" s="216"/>
      <c r="BE1133" s="216"/>
      <c r="BF1133" s="216"/>
      <c r="BG1133" s="216"/>
      <c r="BH1133" s="216"/>
      <c r="BI1133" s="216"/>
      <c r="BJ1133" s="216"/>
      <c r="BK1133" s="216"/>
      <c r="BL1133" s="216"/>
      <c r="BM1133" s="217">
        <v>105.279797840253</v>
      </c>
    </row>
    <row r="1134" spans="1:65">
      <c r="A1134" s="30"/>
      <c r="B1134" s="19">
        <v>1</v>
      </c>
      <c r="C1134" s="9">
        <v>5</v>
      </c>
      <c r="D1134" s="218">
        <v>110</v>
      </c>
      <c r="E1134" s="219">
        <v>88.82</v>
      </c>
      <c r="F1134" s="218">
        <v>105</v>
      </c>
      <c r="G1134" s="219">
        <v>119</v>
      </c>
      <c r="H1134" s="219">
        <v>116.8693</v>
      </c>
      <c r="I1134" s="218">
        <v>105</v>
      </c>
      <c r="J1134" s="218">
        <v>104</v>
      </c>
      <c r="K1134" s="218">
        <v>97</v>
      </c>
      <c r="L1134" s="218">
        <v>104</v>
      </c>
      <c r="M1134" s="218">
        <v>105</v>
      </c>
      <c r="N1134" s="218">
        <v>109</v>
      </c>
      <c r="O1134" s="218">
        <v>102</v>
      </c>
      <c r="P1134" s="218">
        <v>102</v>
      </c>
      <c r="Q1134" s="218">
        <v>107</v>
      </c>
      <c r="R1134" s="218">
        <v>105.03690916464132</v>
      </c>
      <c r="S1134" s="218">
        <v>105</v>
      </c>
      <c r="T1134" s="218">
        <v>107</v>
      </c>
      <c r="U1134" s="218">
        <v>100.1</v>
      </c>
      <c r="V1134" s="218">
        <v>106</v>
      </c>
      <c r="W1134" s="218">
        <v>109</v>
      </c>
      <c r="X1134" s="218">
        <v>106</v>
      </c>
      <c r="Y1134" s="218">
        <v>99.66</v>
      </c>
      <c r="Z1134" s="218">
        <v>109</v>
      </c>
      <c r="AA1134" s="219">
        <v>109.17100000000001</v>
      </c>
      <c r="AB1134" s="218">
        <v>104.825</v>
      </c>
      <c r="AC1134" s="215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6"/>
      <c r="AT1134" s="216"/>
      <c r="AU1134" s="216"/>
      <c r="AV1134" s="216"/>
      <c r="AW1134" s="216"/>
      <c r="AX1134" s="216"/>
      <c r="AY1134" s="216"/>
      <c r="AZ1134" s="216"/>
      <c r="BA1134" s="216"/>
      <c r="BB1134" s="216"/>
      <c r="BC1134" s="216"/>
      <c r="BD1134" s="216"/>
      <c r="BE1134" s="216"/>
      <c r="BF1134" s="216"/>
      <c r="BG1134" s="216"/>
      <c r="BH1134" s="216"/>
      <c r="BI1134" s="216"/>
      <c r="BJ1134" s="216"/>
      <c r="BK1134" s="216"/>
      <c r="BL1134" s="216"/>
      <c r="BM1134" s="217">
        <v>66</v>
      </c>
    </row>
    <row r="1135" spans="1:65">
      <c r="A1135" s="30"/>
      <c r="B1135" s="19">
        <v>1</v>
      </c>
      <c r="C1135" s="9">
        <v>6</v>
      </c>
      <c r="D1135" s="218">
        <v>109</v>
      </c>
      <c r="E1135" s="219">
        <v>89.18</v>
      </c>
      <c r="F1135" s="218">
        <v>105</v>
      </c>
      <c r="G1135" s="219">
        <v>122</v>
      </c>
      <c r="H1135" s="219">
        <v>117.15399583333334</v>
      </c>
      <c r="I1135" s="218">
        <v>106</v>
      </c>
      <c r="J1135" s="218">
        <v>105</v>
      </c>
      <c r="K1135" s="218">
        <v>104</v>
      </c>
      <c r="L1135" s="218">
        <v>106</v>
      </c>
      <c r="M1135" s="218">
        <v>104</v>
      </c>
      <c r="N1135" s="218">
        <v>116</v>
      </c>
      <c r="O1135" s="218">
        <v>102</v>
      </c>
      <c r="P1135" s="218">
        <v>101</v>
      </c>
      <c r="Q1135" s="218">
        <v>108</v>
      </c>
      <c r="R1135" s="218">
        <v>106.07065584946754</v>
      </c>
      <c r="S1135" s="218">
        <v>107</v>
      </c>
      <c r="T1135" s="218">
        <v>107</v>
      </c>
      <c r="U1135" s="218">
        <v>100.5</v>
      </c>
      <c r="V1135" s="218">
        <v>107</v>
      </c>
      <c r="W1135" s="218">
        <v>109</v>
      </c>
      <c r="X1135" s="218">
        <v>106</v>
      </c>
      <c r="Y1135" s="218">
        <v>99.77000000000001</v>
      </c>
      <c r="Z1135" s="218">
        <v>112</v>
      </c>
      <c r="AA1135" s="219">
        <v>79.007900000000006</v>
      </c>
      <c r="AB1135" s="218">
        <v>107.11499999999999</v>
      </c>
      <c r="AC1135" s="215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6"/>
      <c r="AT1135" s="216"/>
      <c r="AU1135" s="216"/>
      <c r="AV1135" s="216"/>
      <c r="AW1135" s="216"/>
      <c r="AX1135" s="216"/>
      <c r="AY1135" s="216"/>
      <c r="AZ1135" s="216"/>
      <c r="BA1135" s="216"/>
      <c r="BB1135" s="216"/>
      <c r="BC1135" s="216"/>
      <c r="BD1135" s="216"/>
      <c r="BE1135" s="216"/>
      <c r="BF1135" s="216"/>
      <c r="BG1135" s="216"/>
      <c r="BH1135" s="216"/>
      <c r="BI1135" s="216"/>
      <c r="BJ1135" s="216"/>
      <c r="BK1135" s="216"/>
      <c r="BL1135" s="216"/>
      <c r="BM1135" s="221"/>
    </row>
    <row r="1136" spans="1:65">
      <c r="A1136" s="30"/>
      <c r="B1136" s="20" t="s">
        <v>272</v>
      </c>
      <c r="C1136" s="12"/>
      <c r="D1136" s="222">
        <v>108.16666666666667</v>
      </c>
      <c r="E1136" s="222">
        <v>88.52833333333335</v>
      </c>
      <c r="F1136" s="222">
        <v>105</v>
      </c>
      <c r="G1136" s="222">
        <v>118.83333333333333</v>
      </c>
      <c r="H1136" s="222">
        <v>117.30104513888891</v>
      </c>
      <c r="I1136" s="222">
        <v>107</v>
      </c>
      <c r="J1136" s="222">
        <v>104</v>
      </c>
      <c r="K1136" s="222">
        <v>98.666666666666671</v>
      </c>
      <c r="L1136" s="222">
        <v>104</v>
      </c>
      <c r="M1136" s="222">
        <v>105.5</v>
      </c>
      <c r="N1136" s="222">
        <v>110.16666666666667</v>
      </c>
      <c r="O1136" s="222">
        <v>101.83333333333333</v>
      </c>
      <c r="P1136" s="222">
        <v>101.83333333333333</v>
      </c>
      <c r="Q1136" s="222">
        <v>107.16666666666667</v>
      </c>
      <c r="R1136" s="222">
        <v>105.92362131197967</v>
      </c>
      <c r="S1136" s="222">
        <v>107.5</v>
      </c>
      <c r="T1136" s="222">
        <v>107.5</v>
      </c>
      <c r="U1136" s="222">
        <v>100.33</v>
      </c>
      <c r="V1136" s="222">
        <v>106.33333333333333</v>
      </c>
      <c r="W1136" s="222">
        <v>109.16666666666667</v>
      </c>
      <c r="X1136" s="222">
        <v>105.66666666666667</v>
      </c>
      <c r="Y1136" s="222">
        <v>99.324999999999989</v>
      </c>
      <c r="Z1136" s="222">
        <v>110.5</v>
      </c>
      <c r="AA1136" s="222">
        <v>92.708666666666659</v>
      </c>
      <c r="AB1136" s="222">
        <v>105.66379999999999</v>
      </c>
      <c r="AC1136" s="215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21"/>
    </row>
    <row r="1137" spans="1:65">
      <c r="A1137" s="30"/>
      <c r="B1137" s="3" t="s">
        <v>273</v>
      </c>
      <c r="C1137" s="29"/>
      <c r="D1137" s="218">
        <v>108.5</v>
      </c>
      <c r="E1137" s="218">
        <v>88.644999999999996</v>
      </c>
      <c r="F1137" s="218">
        <v>105</v>
      </c>
      <c r="G1137" s="218">
        <v>118.5</v>
      </c>
      <c r="H1137" s="218">
        <v>117.24042291666667</v>
      </c>
      <c r="I1137" s="218">
        <v>106</v>
      </c>
      <c r="J1137" s="218">
        <v>104.5</v>
      </c>
      <c r="K1137" s="218">
        <v>99.5</v>
      </c>
      <c r="L1137" s="218">
        <v>104</v>
      </c>
      <c r="M1137" s="218">
        <v>105</v>
      </c>
      <c r="N1137" s="218">
        <v>109.5</v>
      </c>
      <c r="O1137" s="218">
        <v>102</v>
      </c>
      <c r="P1137" s="218">
        <v>102</v>
      </c>
      <c r="Q1137" s="218">
        <v>107.5</v>
      </c>
      <c r="R1137" s="218">
        <v>105.55378250705442</v>
      </c>
      <c r="S1137" s="218">
        <v>106</v>
      </c>
      <c r="T1137" s="218">
        <v>107.5</v>
      </c>
      <c r="U1137" s="218">
        <v>100.4</v>
      </c>
      <c r="V1137" s="218">
        <v>106</v>
      </c>
      <c r="W1137" s="218">
        <v>109</v>
      </c>
      <c r="X1137" s="218">
        <v>106</v>
      </c>
      <c r="Y1137" s="218">
        <v>99.66</v>
      </c>
      <c r="Z1137" s="218">
        <v>111</v>
      </c>
      <c r="AA1137" s="218">
        <v>92.802500000000009</v>
      </c>
      <c r="AB1137" s="218">
        <v>105.36969999999999</v>
      </c>
      <c r="AC1137" s="215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6"/>
      <c r="AT1137" s="216"/>
      <c r="AU1137" s="216"/>
      <c r="AV1137" s="216"/>
      <c r="AW1137" s="216"/>
      <c r="AX1137" s="216"/>
      <c r="AY1137" s="216"/>
      <c r="AZ1137" s="216"/>
      <c r="BA1137" s="216"/>
      <c r="BB1137" s="216"/>
      <c r="BC1137" s="216"/>
      <c r="BD1137" s="216"/>
      <c r="BE1137" s="216"/>
      <c r="BF1137" s="216"/>
      <c r="BG1137" s="216"/>
      <c r="BH1137" s="216"/>
      <c r="BI1137" s="216"/>
      <c r="BJ1137" s="216"/>
      <c r="BK1137" s="216"/>
      <c r="BL1137" s="216"/>
      <c r="BM1137" s="221"/>
    </row>
    <row r="1138" spans="1:65">
      <c r="A1138" s="30"/>
      <c r="B1138" s="3" t="s">
        <v>274</v>
      </c>
      <c r="C1138" s="29"/>
      <c r="D1138" s="218">
        <v>1.8348478592697179</v>
      </c>
      <c r="E1138" s="218">
        <v>0.54038566474941452</v>
      </c>
      <c r="F1138" s="218">
        <v>0</v>
      </c>
      <c r="G1138" s="218">
        <v>2.0412414523193148</v>
      </c>
      <c r="H1138" s="218">
        <v>0.49670207587994575</v>
      </c>
      <c r="I1138" s="218">
        <v>2.3664319132398464</v>
      </c>
      <c r="J1138" s="218">
        <v>1.2649110640673518</v>
      </c>
      <c r="K1138" s="218">
        <v>4.9665548085837798</v>
      </c>
      <c r="L1138" s="218">
        <v>1.2649110640673518</v>
      </c>
      <c r="M1138" s="218">
        <v>1.2247448713915889</v>
      </c>
      <c r="N1138" s="218">
        <v>3.8686776379877745</v>
      </c>
      <c r="O1138" s="218">
        <v>1.602081978759722</v>
      </c>
      <c r="P1138" s="218">
        <v>1.3291601358251255</v>
      </c>
      <c r="Q1138" s="218">
        <v>0.98319208025017513</v>
      </c>
      <c r="R1138" s="218">
        <v>1.4545147304641579</v>
      </c>
      <c r="S1138" s="218">
        <v>5.3197744313081543</v>
      </c>
      <c r="T1138" s="218">
        <v>1.0488088481701516</v>
      </c>
      <c r="U1138" s="218">
        <v>0.35637059362410894</v>
      </c>
      <c r="V1138" s="218">
        <v>1.0327955589886446</v>
      </c>
      <c r="W1138" s="218">
        <v>0.75277265270908111</v>
      </c>
      <c r="X1138" s="218">
        <v>0.51639777949432231</v>
      </c>
      <c r="Y1138" s="218">
        <v>0.78970247561977447</v>
      </c>
      <c r="Z1138" s="218">
        <v>1.7606816861659009</v>
      </c>
      <c r="AA1138" s="218">
        <v>16.231832097907755</v>
      </c>
      <c r="AB1138" s="218">
        <v>1.0708499932296756</v>
      </c>
      <c r="AC1138" s="215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6"/>
      <c r="AT1138" s="216"/>
      <c r="AU1138" s="216"/>
      <c r="AV1138" s="216"/>
      <c r="AW1138" s="216"/>
      <c r="AX1138" s="216"/>
      <c r="AY1138" s="216"/>
      <c r="AZ1138" s="216"/>
      <c r="BA1138" s="216"/>
      <c r="BB1138" s="216"/>
      <c r="BC1138" s="216"/>
      <c r="BD1138" s="216"/>
      <c r="BE1138" s="216"/>
      <c r="BF1138" s="216"/>
      <c r="BG1138" s="216"/>
      <c r="BH1138" s="216"/>
      <c r="BI1138" s="216"/>
      <c r="BJ1138" s="216"/>
      <c r="BK1138" s="216"/>
      <c r="BL1138" s="216"/>
      <c r="BM1138" s="221"/>
    </row>
    <row r="1139" spans="1:65">
      <c r="A1139" s="30"/>
      <c r="B1139" s="3" t="s">
        <v>87</v>
      </c>
      <c r="C1139" s="29"/>
      <c r="D1139" s="13">
        <v>1.6963154322986607E-2</v>
      </c>
      <c r="E1139" s="13">
        <v>6.1040984778818206E-3</v>
      </c>
      <c r="F1139" s="13">
        <v>0</v>
      </c>
      <c r="G1139" s="13">
        <v>1.7177347424846969E-2</v>
      </c>
      <c r="H1139" s="13">
        <v>4.2344215713664918E-3</v>
      </c>
      <c r="I1139" s="13">
        <v>2.2116186105045291E-2</v>
      </c>
      <c r="J1139" s="13">
        <v>1.2162606385262998E-2</v>
      </c>
      <c r="K1139" s="13">
        <v>5.0336704141051819E-2</v>
      </c>
      <c r="L1139" s="13">
        <v>1.2162606385262998E-2</v>
      </c>
      <c r="M1139" s="13">
        <v>1.1608956126934493E-2</v>
      </c>
      <c r="N1139" s="13">
        <v>3.5116589754805819E-2</v>
      </c>
      <c r="O1139" s="13">
        <v>1.5732392590111836E-2</v>
      </c>
      <c r="P1139" s="13">
        <v>1.305230902610598E-2</v>
      </c>
      <c r="Q1139" s="13">
        <v>9.1744206555226283E-3</v>
      </c>
      <c r="R1139" s="13">
        <v>1.3731731529269915E-2</v>
      </c>
      <c r="S1139" s="13">
        <v>4.9486273779610734E-2</v>
      </c>
      <c r="T1139" s="13">
        <v>9.7563613783269911E-3</v>
      </c>
      <c r="U1139" s="13">
        <v>3.5519843877614768E-3</v>
      </c>
      <c r="V1139" s="13">
        <v>9.7128108995797307E-3</v>
      </c>
      <c r="W1139" s="13">
        <v>6.8956273530602847E-3</v>
      </c>
      <c r="X1139" s="13">
        <v>4.887045231807466E-3</v>
      </c>
      <c r="Y1139" s="13">
        <v>7.9506919267029914E-3</v>
      </c>
      <c r="Z1139" s="13">
        <v>1.5933770915528514E-2</v>
      </c>
      <c r="AA1139" s="13">
        <v>0.17508430097769814</v>
      </c>
      <c r="AB1139" s="13">
        <v>1.0134502007590827E-2</v>
      </c>
      <c r="AC1139" s="152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30"/>
      <c r="B1140" s="3" t="s">
        <v>275</v>
      </c>
      <c r="C1140" s="29"/>
      <c r="D1140" s="13">
        <v>2.7420919166221136E-2</v>
      </c>
      <c r="E1140" s="13">
        <v>-0.15911376019488177</v>
      </c>
      <c r="F1140" s="13">
        <v>-2.6576593609872745E-3</v>
      </c>
      <c r="G1140" s="13">
        <v>0.12873823631050163</v>
      </c>
      <c r="H1140" s="13">
        <v>0.1141837992211614</v>
      </c>
      <c r="I1140" s="13">
        <v>1.6339337603565429E-2</v>
      </c>
      <c r="J1140" s="13">
        <v>-1.2156157843263626E-2</v>
      </c>
      <c r="K1140" s="13">
        <v>-6.2814816415403874E-2</v>
      </c>
      <c r="L1140" s="13">
        <v>-1.2156157843263626E-2</v>
      </c>
      <c r="M1140" s="13">
        <v>2.0915898801507904E-3</v>
      </c>
      <c r="N1140" s="13">
        <v>4.6417916130773618E-2</v>
      </c>
      <c r="O1140" s="13">
        <v>-3.2736237888195685E-2</v>
      </c>
      <c r="P1140" s="13">
        <v>-3.2736237888195685E-2</v>
      </c>
      <c r="Q1140" s="13">
        <v>1.7922420683944784E-2</v>
      </c>
      <c r="R1140" s="13">
        <v>6.1153562690496877E-3</v>
      </c>
      <c r="S1140" s="13">
        <v>2.1088586844703494E-2</v>
      </c>
      <c r="T1140" s="13">
        <v>2.1088586844703494E-2</v>
      </c>
      <c r="U1140" s="13">
        <v>-4.701564727321772E-2</v>
      </c>
      <c r="V1140" s="13">
        <v>1.0007005282047787E-2</v>
      </c>
      <c r="W1140" s="13">
        <v>3.6919417648497488E-2</v>
      </c>
      <c r="X1140" s="13">
        <v>3.6746729605303674E-3</v>
      </c>
      <c r="Y1140" s="13">
        <v>-5.6561638247905499E-2</v>
      </c>
      <c r="Z1140" s="13">
        <v>4.9584082291532328E-2</v>
      </c>
      <c r="AA1140" s="13">
        <v>-0.11940687037280628</v>
      </c>
      <c r="AB1140" s="13">
        <v>3.6474439315477003E-3</v>
      </c>
      <c r="AC1140" s="152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46" t="s">
        <v>276</v>
      </c>
      <c r="C1141" s="47"/>
      <c r="D1141" s="45">
        <v>0.67</v>
      </c>
      <c r="E1141" s="45">
        <v>4.62</v>
      </c>
      <c r="F1141" s="45">
        <v>0.18</v>
      </c>
      <c r="G1141" s="45">
        <v>3.55</v>
      </c>
      <c r="H1141" s="45">
        <v>3.14</v>
      </c>
      <c r="I1141" s="45">
        <v>0.36</v>
      </c>
      <c r="J1141" s="45">
        <v>0.45</v>
      </c>
      <c r="K1141" s="45">
        <v>1.89</v>
      </c>
      <c r="L1141" s="45">
        <v>0.45</v>
      </c>
      <c r="M1141" s="45">
        <v>0.04</v>
      </c>
      <c r="N1141" s="45">
        <v>1.21</v>
      </c>
      <c r="O1141" s="45">
        <v>1.03</v>
      </c>
      <c r="P1141" s="45">
        <v>1.03</v>
      </c>
      <c r="Q1141" s="45">
        <v>0.4</v>
      </c>
      <c r="R1141" s="45">
        <v>7.0000000000000007E-2</v>
      </c>
      <c r="S1141" s="45">
        <v>0.49</v>
      </c>
      <c r="T1141" s="45">
        <v>0.49</v>
      </c>
      <c r="U1141" s="45">
        <v>1.44</v>
      </c>
      <c r="V1141" s="45">
        <v>0.18</v>
      </c>
      <c r="W1141" s="45">
        <v>0.94</v>
      </c>
      <c r="X1141" s="45">
        <v>0</v>
      </c>
      <c r="Y1141" s="45">
        <v>1.71</v>
      </c>
      <c r="Z1141" s="45">
        <v>1.3</v>
      </c>
      <c r="AA1141" s="45">
        <v>3.5</v>
      </c>
      <c r="AB1141" s="45">
        <v>0</v>
      </c>
      <c r="AC1141" s="152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B1142" s="31"/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BM1142" s="55"/>
    </row>
    <row r="1143" spans="1:65" ht="15">
      <c r="B1143" s="8" t="s">
        <v>549</v>
      </c>
      <c r="BM1143" s="28" t="s">
        <v>67</v>
      </c>
    </row>
    <row r="1144" spans="1:65" ht="15">
      <c r="A1144" s="25" t="s">
        <v>35</v>
      </c>
      <c r="B1144" s="18" t="s">
        <v>111</v>
      </c>
      <c r="C1144" s="15" t="s">
        <v>112</v>
      </c>
      <c r="D1144" s="16" t="s">
        <v>232</v>
      </c>
      <c r="E1144" s="17" t="s">
        <v>232</v>
      </c>
      <c r="F1144" s="17" t="s">
        <v>232</v>
      </c>
      <c r="G1144" s="17" t="s">
        <v>232</v>
      </c>
      <c r="H1144" s="17" t="s">
        <v>232</v>
      </c>
      <c r="I1144" s="17" t="s">
        <v>232</v>
      </c>
      <c r="J1144" s="17" t="s">
        <v>232</v>
      </c>
      <c r="K1144" s="17" t="s">
        <v>232</v>
      </c>
      <c r="L1144" s="17" t="s">
        <v>232</v>
      </c>
      <c r="M1144" s="17" t="s">
        <v>232</v>
      </c>
      <c r="N1144" s="17" t="s">
        <v>232</v>
      </c>
      <c r="O1144" s="17" t="s">
        <v>232</v>
      </c>
      <c r="P1144" s="17" t="s">
        <v>232</v>
      </c>
      <c r="Q1144" s="17" t="s">
        <v>232</v>
      </c>
      <c r="R1144" s="17" t="s">
        <v>232</v>
      </c>
      <c r="S1144" s="17" t="s">
        <v>232</v>
      </c>
      <c r="T1144" s="17" t="s">
        <v>232</v>
      </c>
      <c r="U1144" s="17" t="s">
        <v>232</v>
      </c>
      <c r="V1144" s="17" t="s">
        <v>232</v>
      </c>
      <c r="W1144" s="17" t="s">
        <v>232</v>
      </c>
      <c r="X1144" s="17" t="s">
        <v>232</v>
      </c>
      <c r="Y1144" s="17" t="s">
        <v>232</v>
      </c>
      <c r="Z1144" s="17" t="s">
        <v>232</v>
      </c>
      <c r="AA1144" s="17" t="s">
        <v>232</v>
      </c>
      <c r="AB1144" s="152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8">
        <v>1</v>
      </c>
    </row>
    <row r="1145" spans="1:65">
      <c r="A1145" s="30"/>
      <c r="B1145" s="19" t="s">
        <v>233</v>
      </c>
      <c r="C1145" s="9" t="s">
        <v>233</v>
      </c>
      <c r="D1145" s="150" t="s">
        <v>235</v>
      </c>
      <c r="E1145" s="151" t="s">
        <v>237</v>
      </c>
      <c r="F1145" s="151" t="s">
        <v>238</v>
      </c>
      <c r="G1145" s="151" t="s">
        <v>239</v>
      </c>
      <c r="H1145" s="151" t="s">
        <v>240</v>
      </c>
      <c r="I1145" s="151" t="s">
        <v>241</v>
      </c>
      <c r="J1145" s="151" t="s">
        <v>242</v>
      </c>
      <c r="K1145" s="151" t="s">
        <v>243</v>
      </c>
      <c r="L1145" s="151" t="s">
        <v>244</v>
      </c>
      <c r="M1145" s="151" t="s">
        <v>245</v>
      </c>
      <c r="N1145" s="151" t="s">
        <v>246</v>
      </c>
      <c r="O1145" s="151" t="s">
        <v>247</v>
      </c>
      <c r="P1145" s="151" t="s">
        <v>248</v>
      </c>
      <c r="Q1145" s="151" t="s">
        <v>249</v>
      </c>
      <c r="R1145" s="151" t="s">
        <v>250</v>
      </c>
      <c r="S1145" s="151" t="s">
        <v>252</v>
      </c>
      <c r="T1145" s="151" t="s">
        <v>254</v>
      </c>
      <c r="U1145" s="151" t="s">
        <v>258</v>
      </c>
      <c r="V1145" s="151" t="s">
        <v>259</v>
      </c>
      <c r="W1145" s="151" t="s">
        <v>260</v>
      </c>
      <c r="X1145" s="151" t="s">
        <v>279</v>
      </c>
      <c r="Y1145" s="151" t="s">
        <v>262</v>
      </c>
      <c r="Z1145" s="151" t="s">
        <v>303</v>
      </c>
      <c r="AA1145" s="151" t="s">
        <v>264</v>
      </c>
      <c r="AB1145" s="152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 t="s">
        <v>3</v>
      </c>
    </row>
    <row r="1146" spans="1:65">
      <c r="A1146" s="30"/>
      <c r="B1146" s="19"/>
      <c r="C1146" s="9"/>
      <c r="D1146" s="10" t="s">
        <v>300</v>
      </c>
      <c r="E1146" s="11" t="s">
        <v>300</v>
      </c>
      <c r="F1146" s="11" t="s">
        <v>300</v>
      </c>
      <c r="G1146" s="11" t="s">
        <v>301</v>
      </c>
      <c r="H1146" s="11" t="s">
        <v>115</v>
      </c>
      <c r="I1146" s="11" t="s">
        <v>115</v>
      </c>
      <c r="J1146" s="11" t="s">
        <v>300</v>
      </c>
      <c r="K1146" s="11" t="s">
        <v>300</v>
      </c>
      <c r="L1146" s="11" t="s">
        <v>301</v>
      </c>
      <c r="M1146" s="11" t="s">
        <v>301</v>
      </c>
      <c r="N1146" s="11" t="s">
        <v>301</v>
      </c>
      <c r="O1146" s="11" t="s">
        <v>301</v>
      </c>
      <c r="P1146" s="11" t="s">
        <v>301</v>
      </c>
      <c r="Q1146" s="11" t="s">
        <v>300</v>
      </c>
      <c r="R1146" s="11" t="s">
        <v>300</v>
      </c>
      <c r="S1146" s="11" t="s">
        <v>301</v>
      </c>
      <c r="T1146" s="11" t="s">
        <v>300</v>
      </c>
      <c r="U1146" s="11" t="s">
        <v>115</v>
      </c>
      <c r="V1146" s="11" t="s">
        <v>300</v>
      </c>
      <c r="W1146" s="11" t="s">
        <v>301</v>
      </c>
      <c r="X1146" s="11" t="s">
        <v>301</v>
      </c>
      <c r="Y1146" s="11" t="s">
        <v>300</v>
      </c>
      <c r="Z1146" s="11" t="s">
        <v>115</v>
      </c>
      <c r="AA1146" s="11" t="s">
        <v>300</v>
      </c>
      <c r="AB1146" s="152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2</v>
      </c>
    </row>
    <row r="1147" spans="1:65">
      <c r="A1147" s="30"/>
      <c r="B1147" s="19"/>
      <c r="C1147" s="9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152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2</v>
      </c>
    </row>
    <row r="1148" spans="1:65">
      <c r="A1148" s="30"/>
      <c r="B1148" s="18">
        <v>1</v>
      </c>
      <c r="C1148" s="14">
        <v>1</v>
      </c>
      <c r="D1148" s="22">
        <v>3</v>
      </c>
      <c r="E1148" s="22">
        <v>3.0037469149360199</v>
      </c>
      <c r="F1148" s="22">
        <v>2.5</v>
      </c>
      <c r="G1148" s="153">
        <v>0.5</v>
      </c>
      <c r="H1148" s="153">
        <v>19.91</v>
      </c>
      <c r="I1148" s="22">
        <v>2.9</v>
      </c>
      <c r="J1148" s="22">
        <v>2.9</v>
      </c>
      <c r="K1148" s="147">
        <v>1.7</v>
      </c>
      <c r="L1148" s="22">
        <v>2.6</v>
      </c>
      <c r="M1148" s="22">
        <v>3.1</v>
      </c>
      <c r="N1148" s="22">
        <v>2.9</v>
      </c>
      <c r="O1148" s="22">
        <v>3</v>
      </c>
      <c r="P1148" s="22">
        <v>2.9</v>
      </c>
      <c r="Q1148" s="22">
        <v>3.1</v>
      </c>
      <c r="R1148" s="22">
        <v>2.9119791127252137</v>
      </c>
      <c r="S1148" s="153">
        <v>4.0999999999999996</v>
      </c>
      <c r="T1148" s="22">
        <v>2.8</v>
      </c>
      <c r="U1148" s="153" t="s">
        <v>104</v>
      </c>
      <c r="V1148" s="22">
        <v>3.5</v>
      </c>
      <c r="W1148" s="22">
        <v>3.6</v>
      </c>
      <c r="X1148" s="22">
        <v>2.4</v>
      </c>
      <c r="Y1148" s="153">
        <v>1.8657999999999999</v>
      </c>
      <c r="Z1148" s="153" t="s">
        <v>104</v>
      </c>
      <c r="AA1148" s="22">
        <v>3.3250899999999999</v>
      </c>
      <c r="AB1148" s="152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1</v>
      </c>
    </row>
    <row r="1149" spans="1:65">
      <c r="A1149" s="30"/>
      <c r="B1149" s="19">
        <v>1</v>
      </c>
      <c r="C1149" s="9">
        <v>2</v>
      </c>
      <c r="D1149" s="11">
        <v>3</v>
      </c>
      <c r="E1149" s="11">
        <v>2.98647609317737</v>
      </c>
      <c r="F1149" s="11">
        <v>2.5</v>
      </c>
      <c r="G1149" s="154">
        <v>0.1</v>
      </c>
      <c r="H1149" s="148">
        <v>22.4633</v>
      </c>
      <c r="I1149" s="11">
        <v>2.9</v>
      </c>
      <c r="J1149" s="11">
        <v>2.6</v>
      </c>
      <c r="K1149" s="11">
        <v>2</v>
      </c>
      <c r="L1149" s="11">
        <v>2.8</v>
      </c>
      <c r="M1149" s="11">
        <v>3.2</v>
      </c>
      <c r="N1149" s="11">
        <v>2.9</v>
      </c>
      <c r="O1149" s="11">
        <v>2.9</v>
      </c>
      <c r="P1149" s="11">
        <v>3</v>
      </c>
      <c r="Q1149" s="11">
        <v>2.9</v>
      </c>
      <c r="R1149" s="11">
        <v>2.9695733107119699</v>
      </c>
      <c r="S1149" s="154">
        <v>4.0999999999999996</v>
      </c>
      <c r="T1149" s="11">
        <v>2.9</v>
      </c>
      <c r="U1149" s="154" t="s">
        <v>104</v>
      </c>
      <c r="V1149" s="11">
        <v>3.45</v>
      </c>
      <c r="W1149" s="11">
        <v>3.4</v>
      </c>
      <c r="X1149" s="11">
        <v>2.4</v>
      </c>
      <c r="Y1149" s="154">
        <v>1.8529</v>
      </c>
      <c r="Z1149" s="154" t="s">
        <v>104</v>
      </c>
      <c r="AA1149" s="11">
        <v>3.3690899999999999</v>
      </c>
      <c r="AB1149" s="152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37</v>
      </c>
    </row>
    <row r="1150" spans="1:65">
      <c r="A1150" s="30"/>
      <c r="B1150" s="19">
        <v>1</v>
      </c>
      <c r="C1150" s="9">
        <v>3</v>
      </c>
      <c r="D1150" s="11">
        <v>2.8</v>
      </c>
      <c r="E1150" s="11">
        <v>3.1175920086012998</v>
      </c>
      <c r="F1150" s="11">
        <v>2.5</v>
      </c>
      <c r="G1150" s="154">
        <v>0.5</v>
      </c>
      <c r="H1150" s="154">
        <v>20.093999999999998</v>
      </c>
      <c r="I1150" s="11">
        <v>2.9</v>
      </c>
      <c r="J1150" s="11">
        <v>2.2999999999999998</v>
      </c>
      <c r="K1150" s="11">
        <v>3.2</v>
      </c>
      <c r="L1150" s="148">
        <v>3.5</v>
      </c>
      <c r="M1150" s="11">
        <v>3.1</v>
      </c>
      <c r="N1150" s="11">
        <v>3.1</v>
      </c>
      <c r="O1150" s="11">
        <v>2.9</v>
      </c>
      <c r="P1150" s="11">
        <v>2.7</v>
      </c>
      <c r="Q1150" s="11">
        <v>3</v>
      </c>
      <c r="R1150" s="11">
        <v>2.8904467494206618</v>
      </c>
      <c r="S1150" s="154">
        <v>4.0999999999999996</v>
      </c>
      <c r="T1150" s="11">
        <v>2.6</v>
      </c>
      <c r="U1150" s="154" t="s">
        <v>104</v>
      </c>
      <c r="V1150" s="11">
        <v>3.48</v>
      </c>
      <c r="W1150" s="11">
        <v>3.4</v>
      </c>
      <c r="X1150" s="11">
        <v>2.2000000000000002</v>
      </c>
      <c r="Y1150" s="154">
        <v>1.8775999999999999</v>
      </c>
      <c r="Z1150" s="154" t="s">
        <v>104</v>
      </c>
      <c r="AA1150" s="11">
        <v>3.4053300000000002</v>
      </c>
      <c r="AB1150" s="152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16</v>
      </c>
    </row>
    <row r="1151" spans="1:65">
      <c r="A1151" s="30"/>
      <c r="B1151" s="19">
        <v>1</v>
      </c>
      <c r="C1151" s="9">
        <v>4</v>
      </c>
      <c r="D1151" s="11">
        <v>3.3</v>
      </c>
      <c r="E1151" s="11">
        <v>3.0157248496196698</v>
      </c>
      <c r="F1151" s="11">
        <v>3</v>
      </c>
      <c r="G1151" s="154">
        <v>0.1</v>
      </c>
      <c r="H1151" s="154">
        <v>20.551533333333332</v>
      </c>
      <c r="I1151" s="11">
        <v>3</v>
      </c>
      <c r="J1151" s="11">
        <v>2.8</v>
      </c>
      <c r="K1151" s="11">
        <v>1.9</v>
      </c>
      <c r="L1151" s="11">
        <v>2.5</v>
      </c>
      <c r="M1151" s="11">
        <v>3.2</v>
      </c>
      <c r="N1151" s="11">
        <v>3</v>
      </c>
      <c r="O1151" s="11">
        <v>2.8</v>
      </c>
      <c r="P1151" s="11">
        <v>2.8</v>
      </c>
      <c r="Q1151" s="11">
        <v>3.2</v>
      </c>
      <c r="R1151" s="11">
        <v>2.9028752702682046</v>
      </c>
      <c r="S1151" s="154">
        <v>4.0999999999999996</v>
      </c>
      <c r="T1151" s="11">
        <v>2.7</v>
      </c>
      <c r="U1151" s="154" t="s">
        <v>104</v>
      </c>
      <c r="V1151" s="11">
        <v>3.67</v>
      </c>
      <c r="W1151" s="11">
        <v>3.5</v>
      </c>
      <c r="X1151" s="11">
        <v>2.2999999999999998</v>
      </c>
      <c r="Y1151" s="154">
        <v>1.9348999999999998</v>
      </c>
      <c r="Z1151" s="154" t="s">
        <v>104</v>
      </c>
      <c r="AA1151" s="11">
        <v>3.36111</v>
      </c>
      <c r="AB1151" s="152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2.9352397355870794</v>
      </c>
    </row>
    <row r="1152" spans="1:65">
      <c r="A1152" s="30"/>
      <c r="B1152" s="19">
        <v>1</v>
      </c>
      <c r="C1152" s="9">
        <v>5</v>
      </c>
      <c r="D1152" s="11">
        <v>3.2</v>
      </c>
      <c r="E1152" s="11">
        <v>3.0364810268272056</v>
      </c>
      <c r="F1152" s="11">
        <v>3</v>
      </c>
      <c r="G1152" s="154">
        <v>0.3</v>
      </c>
      <c r="H1152" s="154">
        <v>19.546599999999998</v>
      </c>
      <c r="I1152" s="11">
        <v>3</v>
      </c>
      <c r="J1152" s="11">
        <v>2.4</v>
      </c>
      <c r="K1152" s="11">
        <v>2.6</v>
      </c>
      <c r="L1152" s="11">
        <v>2.7</v>
      </c>
      <c r="M1152" s="11">
        <v>3.1</v>
      </c>
      <c r="N1152" s="11">
        <v>2.9</v>
      </c>
      <c r="O1152" s="11">
        <v>2.9</v>
      </c>
      <c r="P1152" s="11">
        <v>2.7</v>
      </c>
      <c r="Q1152" s="11">
        <v>3.1</v>
      </c>
      <c r="R1152" s="11">
        <v>2.919362696566596</v>
      </c>
      <c r="S1152" s="154">
        <v>4</v>
      </c>
      <c r="T1152" s="11">
        <v>2.7</v>
      </c>
      <c r="U1152" s="154" t="s">
        <v>104</v>
      </c>
      <c r="V1152" s="11">
        <v>3.6</v>
      </c>
      <c r="W1152" s="11">
        <v>3.3</v>
      </c>
      <c r="X1152" s="11">
        <v>2.2000000000000002</v>
      </c>
      <c r="Y1152" s="154">
        <v>1.8531</v>
      </c>
      <c r="Z1152" s="154" t="s">
        <v>104</v>
      </c>
      <c r="AA1152" s="11">
        <v>3.3756499999999998</v>
      </c>
      <c r="AB1152" s="152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67</v>
      </c>
    </row>
    <row r="1153" spans="1:65">
      <c r="A1153" s="30"/>
      <c r="B1153" s="19">
        <v>1</v>
      </c>
      <c r="C1153" s="9">
        <v>6</v>
      </c>
      <c r="D1153" s="11">
        <v>3.3</v>
      </c>
      <c r="E1153" s="11">
        <v>3.08780059399133</v>
      </c>
      <c r="F1153" s="11">
        <v>3</v>
      </c>
      <c r="G1153" s="154">
        <v>0.1</v>
      </c>
      <c r="H1153" s="154">
        <v>19.53</v>
      </c>
      <c r="I1153" s="11">
        <v>3.1</v>
      </c>
      <c r="J1153" s="11">
        <v>2.7</v>
      </c>
      <c r="K1153" s="11">
        <v>2.7</v>
      </c>
      <c r="L1153" s="11">
        <v>2.9</v>
      </c>
      <c r="M1153" s="11">
        <v>2.9</v>
      </c>
      <c r="N1153" s="11">
        <v>2.9</v>
      </c>
      <c r="O1153" s="148">
        <v>3.3</v>
      </c>
      <c r="P1153" s="11">
        <v>2.7</v>
      </c>
      <c r="Q1153" s="11">
        <v>3.4</v>
      </c>
      <c r="R1153" s="11">
        <v>2.8747328165590198</v>
      </c>
      <c r="S1153" s="154">
        <v>4.0999999999999996</v>
      </c>
      <c r="T1153" s="11">
        <v>2.8</v>
      </c>
      <c r="U1153" s="154" t="s">
        <v>104</v>
      </c>
      <c r="V1153" s="11">
        <v>3.41</v>
      </c>
      <c r="W1153" s="11">
        <v>3.6</v>
      </c>
      <c r="X1153" s="11">
        <v>2.2999999999999998</v>
      </c>
      <c r="Y1153" s="154">
        <v>1.8858999999999999</v>
      </c>
      <c r="Z1153" s="154" t="s">
        <v>104</v>
      </c>
      <c r="AA1153" s="11">
        <v>3.3628300000000002</v>
      </c>
      <c r="AB1153" s="152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30"/>
      <c r="B1154" s="20" t="s">
        <v>272</v>
      </c>
      <c r="C1154" s="12"/>
      <c r="D1154" s="23">
        <v>3.1</v>
      </c>
      <c r="E1154" s="23">
        <v>3.0413035811921492</v>
      </c>
      <c r="F1154" s="23">
        <v>2.75</v>
      </c>
      <c r="G1154" s="23">
        <v>0.26666666666666672</v>
      </c>
      <c r="H1154" s="23">
        <v>20.349238888888888</v>
      </c>
      <c r="I1154" s="23">
        <v>2.9666666666666668</v>
      </c>
      <c r="J1154" s="23">
        <v>2.6166666666666667</v>
      </c>
      <c r="K1154" s="23">
        <v>2.35</v>
      </c>
      <c r="L1154" s="23">
        <v>2.8333333333333335</v>
      </c>
      <c r="M1154" s="23">
        <v>3.1</v>
      </c>
      <c r="N1154" s="23">
        <v>2.9499999999999997</v>
      </c>
      <c r="O1154" s="23">
        <v>2.9666666666666668</v>
      </c>
      <c r="P1154" s="23">
        <v>2.8000000000000003</v>
      </c>
      <c r="Q1154" s="23">
        <v>3.1166666666666667</v>
      </c>
      <c r="R1154" s="23">
        <v>2.9114949927086111</v>
      </c>
      <c r="S1154" s="23">
        <v>4.083333333333333</v>
      </c>
      <c r="T1154" s="23">
        <v>2.75</v>
      </c>
      <c r="U1154" s="23" t="s">
        <v>686</v>
      </c>
      <c r="V1154" s="23">
        <v>3.5183333333333331</v>
      </c>
      <c r="W1154" s="23">
        <v>3.4666666666666668</v>
      </c>
      <c r="X1154" s="23">
        <v>2.3000000000000003</v>
      </c>
      <c r="Y1154" s="23">
        <v>1.8783666666666665</v>
      </c>
      <c r="Z1154" s="23" t="s">
        <v>686</v>
      </c>
      <c r="AA1154" s="23">
        <v>3.3665166666666662</v>
      </c>
      <c r="AB1154" s="152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3" t="s">
        <v>273</v>
      </c>
      <c r="C1155" s="29"/>
      <c r="D1155" s="11">
        <v>3.1</v>
      </c>
      <c r="E1155" s="11">
        <v>3.0261029382234375</v>
      </c>
      <c r="F1155" s="11">
        <v>2.75</v>
      </c>
      <c r="G1155" s="11">
        <v>0.2</v>
      </c>
      <c r="H1155" s="11">
        <v>20.001999999999999</v>
      </c>
      <c r="I1155" s="11">
        <v>2.95</v>
      </c>
      <c r="J1155" s="11">
        <v>2.6500000000000004</v>
      </c>
      <c r="K1155" s="11">
        <v>2.2999999999999998</v>
      </c>
      <c r="L1155" s="11">
        <v>2.75</v>
      </c>
      <c r="M1155" s="11">
        <v>3.1</v>
      </c>
      <c r="N1155" s="11">
        <v>2.9</v>
      </c>
      <c r="O1155" s="11">
        <v>2.9</v>
      </c>
      <c r="P1155" s="11">
        <v>2.75</v>
      </c>
      <c r="Q1155" s="11">
        <v>3.1</v>
      </c>
      <c r="R1155" s="11">
        <v>2.9074271914967094</v>
      </c>
      <c r="S1155" s="11">
        <v>4.0999999999999996</v>
      </c>
      <c r="T1155" s="11">
        <v>2.75</v>
      </c>
      <c r="U1155" s="11" t="s">
        <v>686</v>
      </c>
      <c r="V1155" s="11">
        <v>3.49</v>
      </c>
      <c r="W1155" s="11">
        <v>3.45</v>
      </c>
      <c r="X1155" s="11">
        <v>2.2999999999999998</v>
      </c>
      <c r="Y1155" s="11">
        <v>1.8716999999999999</v>
      </c>
      <c r="Z1155" s="11" t="s">
        <v>686</v>
      </c>
      <c r="AA1155" s="11">
        <v>3.3659600000000003</v>
      </c>
      <c r="AB1155" s="152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274</v>
      </c>
      <c r="C1156" s="29"/>
      <c r="D1156" s="24">
        <v>0.19999999999999998</v>
      </c>
      <c r="E1156" s="24">
        <v>5.1138990051727194E-2</v>
      </c>
      <c r="F1156" s="24">
        <v>0.27386127875258304</v>
      </c>
      <c r="G1156" s="24">
        <v>0.19663841605003496</v>
      </c>
      <c r="H1156" s="24">
        <v>1.1030536395573614</v>
      </c>
      <c r="I1156" s="24">
        <v>8.1649658092772678E-2</v>
      </c>
      <c r="J1156" s="24">
        <v>0.23166067138525409</v>
      </c>
      <c r="K1156" s="24">
        <v>0.57532599454570121</v>
      </c>
      <c r="L1156" s="24">
        <v>0.35590260840104354</v>
      </c>
      <c r="M1156" s="24">
        <v>0.10954451150103332</v>
      </c>
      <c r="N1156" s="24">
        <v>8.3666002653407637E-2</v>
      </c>
      <c r="O1156" s="24">
        <v>0.17511900715418263</v>
      </c>
      <c r="P1156" s="24">
        <v>0.12649110640673508</v>
      </c>
      <c r="Q1156" s="24">
        <v>0.17224014243685085</v>
      </c>
      <c r="R1156" s="24">
        <v>3.256996135704994E-2</v>
      </c>
      <c r="S1156" s="24">
        <v>4.0824829046386159E-2</v>
      </c>
      <c r="T1156" s="24">
        <v>0.10488088481701503</v>
      </c>
      <c r="U1156" s="24" t="s">
        <v>686</v>
      </c>
      <c r="V1156" s="24">
        <v>9.786044485218047E-2</v>
      </c>
      <c r="W1156" s="24">
        <v>0.12110601416389978</v>
      </c>
      <c r="X1156" s="24">
        <v>8.9442719099991463E-2</v>
      </c>
      <c r="Y1156" s="24">
        <v>3.0653656660611695E-2</v>
      </c>
      <c r="Z1156" s="24" t="s">
        <v>686</v>
      </c>
      <c r="AA1156" s="24">
        <v>2.5905624614486145E-2</v>
      </c>
      <c r="AB1156" s="152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87</v>
      </c>
      <c r="C1157" s="29"/>
      <c r="D1157" s="13">
        <v>6.4516129032258063E-2</v>
      </c>
      <c r="E1157" s="13">
        <v>1.681482584243741E-2</v>
      </c>
      <c r="F1157" s="13">
        <v>9.9585919546393828E-2</v>
      </c>
      <c r="G1157" s="13">
        <v>0.73739406018763098</v>
      </c>
      <c r="H1157" s="13">
        <v>5.4206137417731719E-2</v>
      </c>
      <c r="I1157" s="13">
        <v>2.7522356660485171E-2</v>
      </c>
      <c r="J1157" s="13">
        <v>8.8532740656785E-2</v>
      </c>
      <c r="K1157" s="13">
        <v>0.2448195721471069</v>
      </c>
      <c r="L1157" s="13">
        <v>0.12561268531801537</v>
      </c>
      <c r="M1157" s="13">
        <v>3.5336939193881714E-2</v>
      </c>
      <c r="N1157" s="13">
        <v>2.8361356831663607E-2</v>
      </c>
      <c r="O1157" s="13">
        <v>5.9028878816016615E-2</v>
      </c>
      <c r="P1157" s="13">
        <v>4.5175395145262524E-2</v>
      </c>
      <c r="Q1157" s="13">
        <v>5.5264216824658027E-2</v>
      </c>
      <c r="R1157" s="13">
        <v>1.1186679502666627E-2</v>
      </c>
      <c r="S1157" s="13">
        <v>9.9979173174823254E-3</v>
      </c>
      <c r="T1157" s="13">
        <v>3.8138503569823651E-2</v>
      </c>
      <c r="U1157" s="13" t="s">
        <v>686</v>
      </c>
      <c r="V1157" s="13">
        <v>2.7814432454433106E-2</v>
      </c>
      <c r="W1157" s="13">
        <v>3.4934427162663394E-2</v>
      </c>
      <c r="X1157" s="13">
        <v>3.8888138739126721E-2</v>
      </c>
      <c r="Y1157" s="13">
        <v>1.6319314649577664E-2</v>
      </c>
      <c r="Z1157" s="13" t="s">
        <v>686</v>
      </c>
      <c r="AA1157" s="13">
        <v>7.6950828347261456E-3</v>
      </c>
      <c r="AB1157" s="152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3" t="s">
        <v>275</v>
      </c>
      <c r="C1158" s="29"/>
      <c r="D1158" s="13">
        <v>5.6131791354332661E-2</v>
      </c>
      <c r="E1158" s="13">
        <v>3.613464492155205E-2</v>
      </c>
      <c r="F1158" s="13">
        <v>-6.3108894766317758E-2</v>
      </c>
      <c r="G1158" s="13">
        <v>-0.90914995343188532</v>
      </c>
      <c r="H1158" s="13">
        <v>5.932734877554668</v>
      </c>
      <c r="I1158" s="13">
        <v>1.0706768070275485E-2</v>
      </c>
      <c r="J1158" s="13">
        <v>-0.10853391805037504</v>
      </c>
      <c r="K1158" s="13">
        <v>-0.19938396461848973</v>
      </c>
      <c r="L1158" s="13">
        <v>-3.4718255213781912E-2</v>
      </c>
      <c r="M1158" s="13">
        <v>5.6131791354332661E-2</v>
      </c>
      <c r="N1158" s="13">
        <v>5.0286401597681163E-3</v>
      </c>
      <c r="O1158" s="13">
        <v>1.0706768070275485E-2</v>
      </c>
      <c r="P1158" s="13">
        <v>-4.6074511034796206E-2</v>
      </c>
      <c r="Q1158" s="13">
        <v>6.1809919264839808E-2</v>
      </c>
      <c r="R1158" s="13">
        <v>-8.0895412359628383E-3</v>
      </c>
      <c r="S1158" s="13">
        <v>0.39114133807425522</v>
      </c>
      <c r="T1158" s="13">
        <v>-6.3108894766317758E-2</v>
      </c>
      <c r="U1158" s="13" t="s">
        <v>686</v>
      </c>
      <c r="V1158" s="13">
        <v>0.19865280190806245</v>
      </c>
      <c r="W1158" s="13">
        <v>0.18105060538549034</v>
      </c>
      <c r="X1158" s="13">
        <v>-0.21641834835001117</v>
      </c>
      <c r="Y1158" s="13">
        <v>-0.36006362823002158</v>
      </c>
      <c r="Z1158" s="13" t="s">
        <v>686</v>
      </c>
      <c r="AA1158" s="13">
        <v>0.14693073477125251</v>
      </c>
      <c r="AB1158" s="152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30"/>
      <c r="B1159" s="46" t="s">
        <v>276</v>
      </c>
      <c r="C1159" s="47"/>
      <c r="D1159" s="45">
        <v>0.46</v>
      </c>
      <c r="E1159" s="45">
        <v>0.3</v>
      </c>
      <c r="F1159" s="45">
        <v>0.49</v>
      </c>
      <c r="G1159" s="45">
        <v>7.19</v>
      </c>
      <c r="H1159" s="45">
        <v>46.98</v>
      </c>
      <c r="I1159" s="45">
        <v>0.1</v>
      </c>
      <c r="J1159" s="45">
        <v>0.85</v>
      </c>
      <c r="K1159" s="45">
        <v>1.57</v>
      </c>
      <c r="L1159" s="45">
        <v>0.26</v>
      </c>
      <c r="M1159" s="45">
        <v>0.46</v>
      </c>
      <c r="N1159" s="45">
        <v>0.05</v>
      </c>
      <c r="O1159" s="45">
        <v>0.1</v>
      </c>
      <c r="P1159" s="45">
        <v>0.35</v>
      </c>
      <c r="Q1159" s="45">
        <v>0.5</v>
      </c>
      <c r="R1159" s="45">
        <v>0.05</v>
      </c>
      <c r="S1159" s="45">
        <v>3.11</v>
      </c>
      <c r="T1159" s="45">
        <v>0.49</v>
      </c>
      <c r="U1159" s="45">
        <v>1.1599999999999999</v>
      </c>
      <c r="V1159" s="45">
        <v>1.58</v>
      </c>
      <c r="W1159" s="45">
        <v>1.45</v>
      </c>
      <c r="X1159" s="45">
        <v>1.7</v>
      </c>
      <c r="Y1159" s="45">
        <v>2.84</v>
      </c>
      <c r="Z1159" s="45">
        <v>1.1599999999999999</v>
      </c>
      <c r="AA1159" s="45">
        <v>1.18</v>
      </c>
      <c r="AB1159" s="152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B1160" s="31"/>
      <c r="C1160" s="20"/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BM1160" s="55"/>
    </row>
    <row r="1161" spans="1:65" ht="15">
      <c r="B1161" s="8" t="s">
        <v>550</v>
      </c>
      <c r="BM1161" s="28" t="s">
        <v>67</v>
      </c>
    </row>
    <row r="1162" spans="1:65" ht="15">
      <c r="A1162" s="25" t="s">
        <v>38</v>
      </c>
      <c r="B1162" s="18" t="s">
        <v>111</v>
      </c>
      <c r="C1162" s="15" t="s">
        <v>112</v>
      </c>
      <c r="D1162" s="16" t="s">
        <v>232</v>
      </c>
      <c r="E1162" s="17" t="s">
        <v>232</v>
      </c>
      <c r="F1162" s="17" t="s">
        <v>232</v>
      </c>
      <c r="G1162" s="17" t="s">
        <v>232</v>
      </c>
      <c r="H1162" s="17" t="s">
        <v>232</v>
      </c>
      <c r="I1162" s="17" t="s">
        <v>232</v>
      </c>
      <c r="J1162" s="17" t="s">
        <v>232</v>
      </c>
      <c r="K1162" s="17" t="s">
        <v>232</v>
      </c>
      <c r="L1162" s="17" t="s">
        <v>232</v>
      </c>
      <c r="M1162" s="17" t="s">
        <v>232</v>
      </c>
      <c r="N1162" s="17" t="s">
        <v>232</v>
      </c>
      <c r="O1162" s="17" t="s">
        <v>232</v>
      </c>
      <c r="P1162" s="17" t="s">
        <v>232</v>
      </c>
      <c r="Q1162" s="17" t="s">
        <v>232</v>
      </c>
      <c r="R1162" s="17" t="s">
        <v>232</v>
      </c>
      <c r="S1162" s="17" t="s">
        <v>232</v>
      </c>
      <c r="T1162" s="17" t="s">
        <v>232</v>
      </c>
      <c r="U1162" s="17" t="s">
        <v>232</v>
      </c>
      <c r="V1162" s="17" t="s">
        <v>232</v>
      </c>
      <c r="W1162" s="17" t="s">
        <v>232</v>
      </c>
      <c r="X1162" s="17" t="s">
        <v>232</v>
      </c>
      <c r="Y1162" s="17" t="s">
        <v>232</v>
      </c>
      <c r="Z1162" s="17" t="s">
        <v>232</v>
      </c>
      <c r="AA1162" s="17" t="s">
        <v>232</v>
      </c>
      <c r="AB1162" s="152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8">
        <v>1</v>
      </c>
    </row>
    <row r="1163" spans="1:65">
      <c r="A1163" s="30"/>
      <c r="B1163" s="19" t="s">
        <v>233</v>
      </c>
      <c r="C1163" s="9" t="s">
        <v>233</v>
      </c>
      <c r="D1163" s="150" t="s">
        <v>235</v>
      </c>
      <c r="E1163" s="151" t="s">
        <v>237</v>
      </c>
      <c r="F1163" s="151" t="s">
        <v>238</v>
      </c>
      <c r="G1163" s="151" t="s">
        <v>239</v>
      </c>
      <c r="H1163" s="151" t="s">
        <v>240</v>
      </c>
      <c r="I1163" s="151" t="s">
        <v>241</v>
      </c>
      <c r="J1163" s="151" t="s">
        <v>242</v>
      </c>
      <c r="K1163" s="151" t="s">
        <v>243</v>
      </c>
      <c r="L1163" s="151" t="s">
        <v>244</v>
      </c>
      <c r="M1163" s="151" t="s">
        <v>245</v>
      </c>
      <c r="N1163" s="151" t="s">
        <v>246</v>
      </c>
      <c r="O1163" s="151" t="s">
        <v>247</v>
      </c>
      <c r="P1163" s="151" t="s">
        <v>248</v>
      </c>
      <c r="Q1163" s="151" t="s">
        <v>249</v>
      </c>
      <c r="R1163" s="151" t="s">
        <v>250</v>
      </c>
      <c r="S1163" s="151" t="s">
        <v>252</v>
      </c>
      <c r="T1163" s="151" t="s">
        <v>253</v>
      </c>
      <c r="U1163" s="151" t="s">
        <v>254</v>
      </c>
      <c r="V1163" s="151" t="s">
        <v>259</v>
      </c>
      <c r="W1163" s="151" t="s">
        <v>260</v>
      </c>
      <c r="X1163" s="151" t="s">
        <v>279</v>
      </c>
      <c r="Y1163" s="151" t="s">
        <v>262</v>
      </c>
      <c r="Z1163" s="151" t="s">
        <v>280</v>
      </c>
      <c r="AA1163" s="151" t="s">
        <v>264</v>
      </c>
      <c r="AB1163" s="152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 t="s">
        <v>3</v>
      </c>
    </row>
    <row r="1164" spans="1:65">
      <c r="A1164" s="30"/>
      <c r="B1164" s="19"/>
      <c r="C1164" s="9"/>
      <c r="D1164" s="10" t="s">
        <v>300</v>
      </c>
      <c r="E1164" s="11" t="s">
        <v>300</v>
      </c>
      <c r="F1164" s="11" t="s">
        <v>300</v>
      </c>
      <c r="G1164" s="11" t="s">
        <v>301</v>
      </c>
      <c r="H1164" s="11" t="s">
        <v>115</v>
      </c>
      <c r="I1164" s="11" t="s">
        <v>115</v>
      </c>
      <c r="J1164" s="11" t="s">
        <v>300</v>
      </c>
      <c r="K1164" s="11" t="s">
        <v>300</v>
      </c>
      <c r="L1164" s="11" t="s">
        <v>301</v>
      </c>
      <c r="M1164" s="11" t="s">
        <v>301</v>
      </c>
      <c r="N1164" s="11" t="s">
        <v>301</v>
      </c>
      <c r="O1164" s="11" t="s">
        <v>301</v>
      </c>
      <c r="P1164" s="11" t="s">
        <v>301</v>
      </c>
      <c r="Q1164" s="11" t="s">
        <v>300</v>
      </c>
      <c r="R1164" s="11" t="s">
        <v>115</v>
      </c>
      <c r="S1164" s="11" t="s">
        <v>301</v>
      </c>
      <c r="T1164" s="11" t="s">
        <v>300</v>
      </c>
      <c r="U1164" s="11" t="s">
        <v>300</v>
      </c>
      <c r="V1164" s="11" t="s">
        <v>300</v>
      </c>
      <c r="W1164" s="11" t="s">
        <v>301</v>
      </c>
      <c r="X1164" s="11" t="s">
        <v>301</v>
      </c>
      <c r="Y1164" s="11" t="s">
        <v>115</v>
      </c>
      <c r="Z1164" s="11" t="s">
        <v>115</v>
      </c>
      <c r="AA1164" s="11" t="s">
        <v>300</v>
      </c>
      <c r="AB1164" s="152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1</v>
      </c>
    </row>
    <row r="1165" spans="1:65">
      <c r="A1165" s="30"/>
      <c r="B1165" s="19"/>
      <c r="C1165" s="9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152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1</v>
      </c>
    </row>
    <row r="1166" spans="1:65">
      <c r="A1166" s="30"/>
      <c r="B1166" s="18">
        <v>1</v>
      </c>
      <c r="C1166" s="14">
        <v>1</v>
      </c>
      <c r="D1166" s="223">
        <v>15.73</v>
      </c>
      <c r="E1166" s="223">
        <v>13.274701573109335</v>
      </c>
      <c r="F1166" s="223">
        <v>18.2</v>
      </c>
      <c r="G1166" s="223">
        <v>18.7</v>
      </c>
      <c r="H1166" s="223">
        <v>11.93</v>
      </c>
      <c r="I1166" s="223">
        <v>16.8</v>
      </c>
      <c r="J1166" s="223">
        <v>12.5</v>
      </c>
      <c r="K1166" s="223">
        <v>16.3</v>
      </c>
      <c r="L1166" s="223">
        <v>14.5</v>
      </c>
      <c r="M1166" s="223">
        <v>17</v>
      </c>
      <c r="N1166" s="223">
        <v>16.100000000000001</v>
      </c>
      <c r="O1166" s="223">
        <v>16.100000000000001</v>
      </c>
      <c r="P1166" s="223">
        <v>17</v>
      </c>
      <c r="Q1166" s="223">
        <v>14.9</v>
      </c>
      <c r="R1166" s="223">
        <v>15.401630690712601</v>
      </c>
      <c r="S1166" s="223">
        <v>20.7</v>
      </c>
      <c r="T1166" s="223">
        <v>12.54</v>
      </c>
      <c r="U1166" s="223">
        <v>14.6</v>
      </c>
      <c r="V1166" s="223">
        <v>18.77</v>
      </c>
      <c r="W1166" s="223">
        <v>16.8</v>
      </c>
      <c r="X1166" s="223">
        <v>14.1</v>
      </c>
      <c r="Y1166" s="223">
        <v>12.35</v>
      </c>
      <c r="Z1166" s="223">
        <v>13.9597</v>
      </c>
      <c r="AA1166" s="230">
        <v>23.49615</v>
      </c>
      <c r="AB1166" s="224"/>
      <c r="AC1166" s="225"/>
      <c r="AD1166" s="225"/>
      <c r="AE1166" s="225"/>
      <c r="AF1166" s="225"/>
      <c r="AG1166" s="225"/>
      <c r="AH1166" s="225"/>
      <c r="AI1166" s="225"/>
      <c r="AJ1166" s="225"/>
      <c r="AK1166" s="225"/>
      <c r="AL1166" s="225"/>
      <c r="AM1166" s="225"/>
      <c r="AN1166" s="225"/>
      <c r="AO1166" s="225"/>
      <c r="AP1166" s="225"/>
      <c r="AQ1166" s="225"/>
      <c r="AR1166" s="225"/>
      <c r="AS1166" s="225"/>
      <c r="AT1166" s="225"/>
      <c r="AU1166" s="225"/>
      <c r="AV1166" s="225"/>
      <c r="AW1166" s="225"/>
      <c r="AX1166" s="225"/>
      <c r="AY1166" s="225"/>
      <c r="AZ1166" s="225"/>
      <c r="BA1166" s="225"/>
      <c r="BB1166" s="225"/>
      <c r="BC1166" s="225"/>
      <c r="BD1166" s="225"/>
      <c r="BE1166" s="225"/>
      <c r="BF1166" s="225"/>
      <c r="BG1166" s="225"/>
      <c r="BH1166" s="225"/>
      <c r="BI1166" s="225"/>
      <c r="BJ1166" s="225"/>
      <c r="BK1166" s="225"/>
      <c r="BL1166" s="225"/>
      <c r="BM1166" s="226">
        <v>1</v>
      </c>
    </row>
    <row r="1167" spans="1:65">
      <c r="A1167" s="30"/>
      <c r="B1167" s="19">
        <v>1</v>
      </c>
      <c r="C1167" s="9">
        <v>2</v>
      </c>
      <c r="D1167" s="227">
        <v>15.8</v>
      </c>
      <c r="E1167" s="227">
        <v>13.172448681465641</v>
      </c>
      <c r="F1167" s="227">
        <v>18.100000000000001</v>
      </c>
      <c r="G1167" s="227">
        <v>17.2</v>
      </c>
      <c r="H1167" s="227">
        <v>10.67</v>
      </c>
      <c r="I1167" s="227">
        <v>18.2</v>
      </c>
      <c r="J1167" s="227">
        <v>12.2</v>
      </c>
      <c r="K1167" s="227">
        <v>15.9</v>
      </c>
      <c r="L1167" s="227">
        <v>14.5</v>
      </c>
      <c r="M1167" s="233">
        <v>17.7</v>
      </c>
      <c r="N1167" s="227">
        <v>16</v>
      </c>
      <c r="O1167" s="227">
        <v>15.8</v>
      </c>
      <c r="P1167" s="227">
        <v>16.5</v>
      </c>
      <c r="Q1167" s="227">
        <v>15.299999999999999</v>
      </c>
      <c r="R1167" s="227">
        <v>15.709238666666666</v>
      </c>
      <c r="S1167" s="227">
        <v>21.2</v>
      </c>
      <c r="T1167" s="227">
        <v>12.41</v>
      </c>
      <c r="U1167" s="227">
        <v>15.6</v>
      </c>
      <c r="V1167" s="227">
        <v>18.87</v>
      </c>
      <c r="W1167" s="227">
        <v>15.7</v>
      </c>
      <c r="X1167" s="227">
        <v>14.6</v>
      </c>
      <c r="Y1167" s="227">
        <v>12.74</v>
      </c>
      <c r="Z1167" s="227">
        <v>14.164999999999999</v>
      </c>
      <c r="AA1167" s="232">
        <v>23.803260000000002</v>
      </c>
      <c r="AB1167" s="224"/>
      <c r="AC1167" s="225"/>
      <c r="AD1167" s="225"/>
      <c r="AE1167" s="225"/>
      <c r="AF1167" s="225"/>
      <c r="AG1167" s="225"/>
      <c r="AH1167" s="225"/>
      <c r="AI1167" s="225"/>
      <c r="AJ1167" s="225"/>
      <c r="AK1167" s="225"/>
      <c r="AL1167" s="225"/>
      <c r="AM1167" s="225"/>
      <c r="AN1167" s="225"/>
      <c r="AO1167" s="225"/>
      <c r="AP1167" s="225"/>
      <c r="AQ1167" s="225"/>
      <c r="AR1167" s="225"/>
      <c r="AS1167" s="225"/>
      <c r="AT1167" s="225"/>
      <c r="AU1167" s="225"/>
      <c r="AV1167" s="225"/>
      <c r="AW1167" s="225"/>
      <c r="AX1167" s="225"/>
      <c r="AY1167" s="225"/>
      <c r="AZ1167" s="225"/>
      <c r="BA1167" s="225"/>
      <c r="BB1167" s="225"/>
      <c r="BC1167" s="225"/>
      <c r="BD1167" s="225"/>
      <c r="BE1167" s="225"/>
      <c r="BF1167" s="225"/>
      <c r="BG1167" s="225"/>
      <c r="BH1167" s="225"/>
      <c r="BI1167" s="225"/>
      <c r="BJ1167" s="225"/>
      <c r="BK1167" s="225"/>
      <c r="BL1167" s="225"/>
      <c r="BM1167" s="226">
        <v>38</v>
      </c>
    </row>
    <row r="1168" spans="1:65">
      <c r="A1168" s="30"/>
      <c r="B1168" s="19">
        <v>1</v>
      </c>
      <c r="C1168" s="9">
        <v>3</v>
      </c>
      <c r="D1168" s="227">
        <v>16.25</v>
      </c>
      <c r="E1168" s="227">
        <v>12.6789539279698</v>
      </c>
      <c r="F1168" s="227">
        <v>18</v>
      </c>
      <c r="G1168" s="227">
        <v>14.7</v>
      </c>
      <c r="H1168" s="227">
        <v>11.715</v>
      </c>
      <c r="I1168" s="227">
        <v>16.899999999999999</v>
      </c>
      <c r="J1168" s="227">
        <v>13.3</v>
      </c>
      <c r="K1168" s="227">
        <v>17</v>
      </c>
      <c r="L1168" s="227">
        <v>14.4</v>
      </c>
      <c r="M1168" s="227">
        <v>17</v>
      </c>
      <c r="N1168" s="227">
        <v>16.8</v>
      </c>
      <c r="O1168" s="227">
        <v>16</v>
      </c>
      <c r="P1168" s="227">
        <v>16.399999999999999</v>
      </c>
      <c r="Q1168" s="227">
        <v>15.1</v>
      </c>
      <c r="R1168" s="227">
        <v>16.138543849822543</v>
      </c>
      <c r="S1168" s="227">
        <v>20.8</v>
      </c>
      <c r="T1168" s="227">
        <v>11.8</v>
      </c>
      <c r="U1168" s="227">
        <v>14.2</v>
      </c>
      <c r="V1168" s="227">
        <v>18.72</v>
      </c>
      <c r="W1168" s="227">
        <v>16</v>
      </c>
      <c r="X1168" s="227">
        <v>15</v>
      </c>
      <c r="Y1168" s="227">
        <v>12.32</v>
      </c>
      <c r="Z1168" s="227">
        <v>14.0623</v>
      </c>
      <c r="AA1168" s="232">
        <v>23.690670000000001</v>
      </c>
      <c r="AB1168" s="224"/>
      <c r="AC1168" s="225"/>
      <c r="AD1168" s="225"/>
      <c r="AE1168" s="225"/>
      <c r="AF1168" s="225"/>
      <c r="AG1168" s="225"/>
      <c r="AH1168" s="225"/>
      <c r="AI1168" s="225"/>
      <c r="AJ1168" s="225"/>
      <c r="AK1168" s="225"/>
      <c r="AL1168" s="225"/>
      <c r="AM1168" s="225"/>
      <c r="AN1168" s="225"/>
      <c r="AO1168" s="225"/>
      <c r="AP1168" s="225"/>
      <c r="AQ1168" s="225"/>
      <c r="AR1168" s="225"/>
      <c r="AS1168" s="225"/>
      <c r="AT1168" s="225"/>
      <c r="AU1168" s="225"/>
      <c r="AV1168" s="225"/>
      <c r="AW1168" s="225"/>
      <c r="AX1168" s="225"/>
      <c r="AY1168" s="225"/>
      <c r="AZ1168" s="225"/>
      <c r="BA1168" s="225"/>
      <c r="BB1168" s="225"/>
      <c r="BC1168" s="225"/>
      <c r="BD1168" s="225"/>
      <c r="BE1168" s="225"/>
      <c r="BF1168" s="225"/>
      <c r="BG1168" s="225"/>
      <c r="BH1168" s="225"/>
      <c r="BI1168" s="225"/>
      <c r="BJ1168" s="225"/>
      <c r="BK1168" s="225"/>
      <c r="BL1168" s="225"/>
      <c r="BM1168" s="226">
        <v>16</v>
      </c>
    </row>
    <row r="1169" spans="1:65">
      <c r="A1169" s="30"/>
      <c r="B1169" s="19">
        <v>1</v>
      </c>
      <c r="C1169" s="9">
        <v>4</v>
      </c>
      <c r="D1169" s="227">
        <v>15.75</v>
      </c>
      <c r="E1169" s="227">
        <v>12.750386650953493</v>
      </c>
      <c r="F1169" s="227">
        <v>18.5</v>
      </c>
      <c r="G1169" s="227">
        <v>18.3</v>
      </c>
      <c r="H1169" s="227">
        <v>11.065</v>
      </c>
      <c r="I1169" s="227">
        <v>17.100000000000001</v>
      </c>
      <c r="J1169" s="227">
        <v>13.7</v>
      </c>
      <c r="K1169" s="227">
        <v>18</v>
      </c>
      <c r="L1169" s="227">
        <v>14.2</v>
      </c>
      <c r="M1169" s="227">
        <v>17.100000000000001</v>
      </c>
      <c r="N1169" s="227">
        <v>17</v>
      </c>
      <c r="O1169" s="233">
        <v>18</v>
      </c>
      <c r="P1169" s="233">
        <v>21.9</v>
      </c>
      <c r="Q1169" s="227">
        <v>15.6</v>
      </c>
      <c r="R1169" s="227">
        <v>15.830117033640695</v>
      </c>
      <c r="S1169" s="227">
        <v>21.2</v>
      </c>
      <c r="T1169" s="227">
        <v>12</v>
      </c>
      <c r="U1169" s="227">
        <v>14.5</v>
      </c>
      <c r="V1169" s="227">
        <v>19.079999999999998</v>
      </c>
      <c r="W1169" s="227">
        <v>16</v>
      </c>
      <c r="X1169" s="227">
        <v>14.8</v>
      </c>
      <c r="Y1169" s="227">
        <v>12.54</v>
      </c>
      <c r="Z1169" s="227">
        <v>14.780799999999999</v>
      </c>
      <c r="AA1169" s="232">
        <v>24.23208</v>
      </c>
      <c r="AB1169" s="224"/>
      <c r="AC1169" s="225"/>
      <c r="AD1169" s="225"/>
      <c r="AE1169" s="225"/>
      <c r="AF1169" s="225"/>
      <c r="AG1169" s="225"/>
      <c r="AH1169" s="225"/>
      <c r="AI1169" s="225"/>
      <c r="AJ1169" s="225"/>
      <c r="AK1169" s="225"/>
      <c r="AL1169" s="225"/>
      <c r="AM1169" s="225"/>
      <c r="AN1169" s="225"/>
      <c r="AO1169" s="225"/>
      <c r="AP1169" s="225"/>
      <c r="AQ1169" s="225"/>
      <c r="AR1169" s="225"/>
      <c r="AS1169" s="225"/>
      <c r="AT1169" s="225"/>
      <c r="AU1169" s="225"/>
      <c r="AV1169" s="225"/>
      <c r="AW1169" s="225"/>
      <c r="AX1169" s="225"/>
      <c r="AY1169" s="225"/>
      <c r="AZ1169" s="225"/>
      <c r="BA1169" s="225"/>
      <c r="BB1169" s="225"/>
      <c r="BC1169" s="225"/>
      <c r="BD1169" s="225"/>
      <c r="BE1169" s="225"/>
      <c r="BF1169" s="225"/>
      <c r="BG1169" s="225"/>
      <c r="BH1169" s="225"/>
      <c r="BI1169" s="225"/>
      <c r="BJ1169" s="225"/>
      <c r="BK1169" s="225"/>
      <c r="BL1169" s="225"/>
      <c r="BM1169" s="226">
        <v>15.632769794803988</v>
      </c>
    </row>
    <row r="1170" spans="1:65">
      <c r="A1170" s="30"/>
      <c r="B1170" s="19">
        <v>1</v>
      </c>
      <c r="C1170" s="9">
        <v>5</v>
      </c>
      <c r="D1170" s="227">
        <v>16.510000000000002</v>
      </c>
      <c r="E1170" s="227">
        <v>12.900890192103923</v>
      </c>
      <c r="F1170" s="227">
        <v>18.5</v>
      </c>
      <c r="G1170" s="227">
        <v>19.899999999999999</v>
      </c>
      <c r="H1170" s="227">
        <v>11.309999999999999</v>
      </c>
      <c r="I1170" s="227">
        <v>17.2</v>
      </c>
      <c r="J1170" s="227">
        <v>13.8</v>
      </c>
      <c r="K1170" s="227">
        <v>17.5</v>
      </c>
      <c r="L1170" s="227">
        <v>14.3</v>
      </c>
      <c r="M1170" s="227">
        <v>17.3</v>
      </c>
      <c r="N1170" s="227">
        <v>16.399999999999999</v>
      </c>
      <c r="O1170" s="227">
        <v>15.8</v>
      </c>
      <c r="P1170" s="227">
        <v>16.7</v>
      </c>
      <c r="Q1170" s="227">
        <v>15.2</v>
      </c>
      <c r="R1170" s="227">
        <v>16.09170046891791</v>
      </c>
      <c r="S1170" s="227">
        <v>20.399999999999999</v>
      </c>
      <c r="T1170" s="227">
        <v>12.02</v>
      </c>
      <c r="U1170" s="227">
        <v>15.2</v>
      </c>
      <c r="V1170" s="227">
        <v>19.18</v>
      </c>
      <c r="W1170" s="227">
        <v>15.5</v>
      </c>
      <c r="X1170" s="227">
        <v>14.6</v>
      </c>
      <c r="Y1170" s="227">
        <v>12.54</v>
      </c>
      <c r="Z1170" s="227">
        <v>14.472899999999999</v>
      </c>
      <c r="AA1170" s="232">
        <v>23.660160000000001</v>
      </c>
      <c r="AB1170" s="224"/>
      <c r="AC1170" s="225"/>
      <c r="AD1170" s="225"/>
      <c r="AE1170" s="225"/>
      <c r="AF1170" s="225"/>
      <c r="AG1170" s="225"/>
      <c r="AH1170" s="225"/>
      <c r="AI1170" s="225"/>
      <c r="AJ1170" s="225"/>
      <c r="AK1170" s="225"/>
      <c r="AL1170" s="225"/>
      <c r="AM1170" s="225"/>
      <c r="AN1170" s="225"/>
      <c r="AO1170" s="225"/>
      <c r="AP1170" s="225"/>
      <c r="AQ1170" s="225"/>
      <c r="AR1170" s="225"/>
      <c r="AS1170" s="225"/>
      <c r="AT1170" s="225"/>
      <c r="AU1170" s="225"/>
      <c r="AV1170" s="225"/>
      <c r="AW1170" s="225"/>
      <c r="AX1170" s="225"/>
      <c r="AY1170" s="225"/>
      <c r="AZ1170" s="225"/>
      <c r="BA1170" s="225"/>
      <c r="BB1170" s="225"/>
      <c r="BC1170" s="225"/>
      <c r="BD1170" s="225"/>
      <c r="BE1170" s="225"/>
      <c r="BF1170" s="225"/>
      <c r="BG1170" s="225"/>
      <c r="BH1170" s="225"/>
      <c r="BI1170" s="225"/>
      <c r="BJ1170" s="225"/>
      <c r="BK1170" s="225"/>
      <c r="BL1170" s="225"/>
      <c r="BM1170" s="226">
        <v>68</v>
      </c>
    </row>
    <row r="1171" spans="1:65">
      <c r="A1171" s="30"/>
      <c r="B1171" s="19">
        <v>1</v>
      </c>
      <c r="C1171" s="9">
        <v>6</v>
      </c>
      <c r="D1171" s="227">
        <v>16.329999999999998</v>
      </c>
      <c r="E1171" s="227">
        <v>12.594885617749799</v>
      </c>
      <c r="F1171" s="227">
        <v>18</v>
      </c>
      <c r="G1171" s="227">
        <v>19.7</v>
      </c>
      <c r="H1171" s="227">
        <v>10.921666666666667</v>
      </c>
      <c r="I1171" s="227">
        <v>18.399999999999999</v>
      </c>
      <c r="J1171" s="227">
        <v>13</v>
      </c>
      <c r="K1171" s="227">
        <v>17.5</v>
      </c>
      <c r="L1171" s="227">
        <v>14.3</v>
      </c>
      <c r="M1171" s="227">
        <v>16.899999999999999</v>
      </c>
      <c r="N1171" s="227">
        <v>16.600000000000001</v>
      </c>
      <c r="O1171" s="227">
        <v>16</v>
      </c>
      <c r="P1171" s="227">
        <v>16.2</v>
      </c>
      <c r="Q1171" s="233">
        <v>13.4</v>
      </c>
      <c r="R1171" s="227">
        <v>15.394767663171612</v>
      </c>
      <c r="S1171" s="227">
        <v>20.100000000000001</v>
      </c>
      <c r="T1171" s="227">
        <v>12.22</v>
      </c>
      <c r="U1171" s="227">
        <v>15.2</v>
      </c>
      <c r="V1171" s="233">
        <v>25.59</v>
      </c>
      <c r="W1171" s="227">
        <v>16.100000000000001</v>
      </c>
      <c r="X1171" s="227">
        <v>14.2</v>
      </c>
      <c r="Y1171" s="227">
        <v>12.69</v>
      </c>
      <c r="Z1171" s="227">
        <v>14.2676</v>
      </c>
      <c r="AA1171" s="232">
        <v>23.599730000000001</v>
      </c>
      <c r="AB1171" s="224"/>
      <c r="AC1171" s="225"/>
      <c r="AD1171" s="225"/>
      <c r="AE1171" s="225"/>
      <c r="AF1171" s="225"/>
      <c r="AG1171" s="225"/>
      <c r="AH1171" s="225"/>
      <c r="AI1171" s="225"/>
      <c r="AJ1171" s="225"/>
      <c r="AK1171" s="225"/>
      <c r="AL1171" s="225"/>
      <c r="AM1171" s="225"/>
      <c r="AN1171" s="225"/>
      <c r="AO1171" s="225"/>
      <c r="AP1171" s="225"/>
      <c r="AQ1171" s="225"/>
      <c r="AR1171" s="225"/>
      <c r="AS1171" s="225"/>
      <c r="AT1171" s="225"/>
      <c r="AU1171" s="225"/>
      <c r="AV1171" s="225"/>
      <c r="AW1171" s="225"/>
      <c r="AX1171" s="225"/>
      <c r="AY1171" s="225"/>
      <c r="AZ1171" s="225"/>
      <c r="BA1171" s="225"/>
      <c r="BB1171" s="225"/>
      <c r="BC1171" s="225"/>
      <c r="BD1171" s="225"/>
      <c r="BE1171" s="225"/>
      <c r="BF1171" s="225"/>
      <c r="BG1171" s="225"/>
      <c r="BH1171" s="225"/>
      <c r="BI1171" s="225"/>
      <c r="BJ1171" s="225"/>
      <c r="BK1171" s="225"/>
      <c r="BL1171" s="225"/>
      <c r="BM1171" s="228"/>
    </row>
    <row r="1172" spans="1:65">
      <c r="A1172" s="30"/>
      <c r="B1172" s="20" t="s">
        <v>272</v>
      </c>
      <c r="C1172" s="12"/>
      <c r="D1172" s="229">
        <v>16.061666666666667</v>
      </c>
      <c r="E1172" s="229">
        <v>12.895377773891999</v>
      </c>
      <c r="F1172" s="229">
        <v>18.216666666666665</v>
      </c>
      <c r="G1172" s="229">
        <v>18.083333333333332</v>
      </c>
      <c r="H1172" s="229">
        <v>11.268611111111111</v>
      </c>
      <c r="I1172" s="229">
        <v>17.433333333333334</v>
      </c>
      <c r="J1172" s="229">
        <v>13.083333333333334</v>
      </c>
      <c r="K1172" s="229">
        <v>17.033333333333335</v>
      </c>
      <c r="L1172" s="229">
        <v>14.366666666666665</v>
      </c>
      <c r="M1172" s="229">
        <v>17.166666666666668</v>
      </c>
      <c r="N1172" s="229">
        <v>16.483333333333334</v>
      </c>
      <c r="O1172" s="229">
        <v>16.283333333333335</v>
      </c>
      <c r="P1172" s="229">
        <v>17.45</v>
      </c>
      <c r="Q1172" s="229">
        <v>14.916666666666666</v>
      </c>
      <c r="R1172" s="229">
        <v>15.760999728822005</v>
      </c>
      <c r="S1172" s="229">
        <v>20.733333333333334</v>
      </c>
      <c r="T1172" s="229">
        <v>12.164999999999999</v>
      </c>
      <c r="U1172" s="229">
        <v>14.883333333333333</v>
      </c>
      <c r="V1172" s="229">
        <v>20.035</v>
      </c>
      <c r="W1172" s="229">
        <v>16.016666666666666</v>
      </c>
      <c r="X1172" s="229">
        <v>14.549999999999999</v>
      </c>
      <c r="Y1172" s="229">
        <v>12.53</v>
      </c>
      <c r="Z1172" s="229">
        <v>14.284716666666666</v>
      </c>
      <c r="AA1172" s="229">
        <v>23.747008333333337</v>
      </c>
      <c r="AB1172" s="224"/>
      <c r="AC1172" s="225"/>
      <c r="AD1172" s="225"/>
      <c r="AE1172" s="225"/>
      <c r="AF1172" s="225"/>
      <c r="AG1172" s="225"/>
      <c r="AH1172" s="225"/>
      <c r="AI1172" s="225"/>
      <c r="AJ1172" s="225"/>
      <c r="AK1172" s="225"/>
      <c r="AL1172" s="225"/>
      <c r="AM1172" s="225"/>
      <c r="AN1172" s="225"/>
      <c r="AO1172" s="225"/>
      <c r="AP1172" s="225"/>
      <c r="AQ1172" s="225"/>
      <c r="AR1172" s="225"/>
      <c r="AS1172" s="225"/>
      <c r="AT1172" s="225"/>
      <c r="AU1172" s="225"/>
      <c r="AV1172" s="225"/>
      <c r="AW1172" s="225"/>
      <c r="AX1172" s="225"/>
      <c r="AY1172" s="225"/>
      <c r="AZ1172" s="225"/>
      <c r="BA1172" s="225"/>
      <c r="BB1172" s="225"/>
      <c r="BC1172" s="225"/>
      <c r="BD1172" s="225"/>
      <c r="BE1172" s="225"/>
      <c r="BF1172" s="225"/>
      <c r="BG1172" s="225"/>
      <c r="BH1172" s="225"/>
      <c r="BI1172" s="225"/>
      <c r="BJ1172" s="225"/>
      <c r="BK1172" s="225"/>
      <c r="BL1172" s="225"/>
      <c r="BM1172" s="228"/>
    </row>
    <row r="1173" spans="1:65">
      <c r="A1173" s="30"/>
      <c r="B1173" s="3" t="s">
        <v>273</v>
      </c>
      <c r="C1173" s="29"/>
      <c r="D1173" s="227">
        <v>16.024999999999999</v>
      </c>
      <c r="E1173" s="227">
        <v>12.825638421528708</v>
      </c>
      <c r="F1173" s="227">
        <v>18.149999999999999</v>
      </c>
      <c r="G1173" s="227">
        <v>18.5</v>
      </c>
      <c r="H1173" s="227">
        <v>11.1875</v>
      </c>
      <c r="I1173" s="227">
        <v>17.149999999999999</v>
      </c>
      <c r="J1173" s="227">
        <v>13.15</v>
      </c>
      <c r="K1173" s="227">
        <v>17.25</v>
      </c>
      <c r="L1173" s="227">
        <v>14.350000000000001</v>
      </c>
      <c r="M1173" s="227">
        <v>17.05</v>
      </c>
      <c r="N1173" s="227">
        <v>16.5</v>
      </c>
      <c r="O1173" s="227">
        <v>16</v>
      </c>
      <c r="P1173" s="227">
        <v>16.600000000000001</v>
      </c>
      <c r="Q1173" s="227">
        <v>15.149999999999999</v>
      </c>
      <c r="R1173" s="227">
        <v>15.769677850153681</v>
      </c>
      <c r="S1173" s="227">
        <v>20.75</v>
      </c>
      <c r="T1173" s="227">
        <v>12.120000000000001</v>
      </c>
      <c r="U1173" s="227">
        <v>14.899999999999999</v>
      </c>
      <c r="V1173" s="227">
        <v>18.975000000000001</v>
      </c>
      <c r="W1173" s="227">
        <v>16</v>
      </c>
      <c r="X1173" s="227">
        <v>14.6</v>
      </c>
      <c r="Y1173" s="227">
        <v>12.54</v>
      </c>
      <c r="Z1173" s="227">
        <v>14.2163</v>
      </c>
      <c r="AA1173" s="227">
        <v>23.675415000000001</v>
      </c>
      <c r="AB1173" s="224"/>
      <c r="AC1173" s="225"/>
      <c r="AD1173" s="225"/>
      <c r="AE1173" s="225"/>
      <c r="AF1173" s="225"/>
      <c r="AG1173" s="225"/>
      <c r="AH1173" s="225"/>
      <c r="AI1173" s="225"/>
      <c r="AJ1173" s="225"/>
      <c r="AK1173" s="225"/>
      <c r="AL1173" s="225"/>
      <c r="AM1173" s="225"/>
      <c r="AN1173" s="225"/>
      <c r="AO1173" s="225"/>
      <c r="AP1173" s="225"/>
      <c r="AQ1173" s="225"/>
      <c r="AR1173" s="225"/>
      <c r="AS1173" s="225"/>
      <c r="AT1173" s="225"/>
      <c r="AU1173" s="225"/>
      <c r="AV1173" s="225"/>
      <c r="AW1173" s="225"/>
      <c r="AX1173" s="225"/>
      <c r="AY1173" s="225"/>
      <c r="AZ1173" s="225"/>
      <c r="BA1173" s="225"/>
      <c r="BB1173" s="225"/>
      <c r="BC1173" s="225"/>
      <c r="BD1173" s="225"/>
      <c r="BE1173" s="225"/>
      <c r="BF1173" s="225"/>
      <c r="BG1173" s="225"/>
      <c r="BH1173" s="225"/>
      <c r="BI1173" s="225"/>
      <c r="BJ1173" s="225"/>
      <c r="BK1173" s="225"/>
      <c r="BL1173" s="225"/>
      <c r="BM1173" s="228"/>
    </row>
    <row r="1174" spans="1:65">
      <c r="A1174" s="30"/>
      <c r="B1174" s="3" t="s">
        <v>274</v>
      </c>
      <c r="C1174" s="29"/>
      <c r="D1174" s="227">
        <v>0.34178453251524804</v>
      </c>
      <c r="E1174" s="227">
        <v>0.27526077161434048</v>
      </c>
      <c r="F1174" s="227">
        <v>0.23166067138525392</v>
      </c>
      <c r="G1174" s="227">
        <v>1.9270876126078613</v>
      </c>
      <c r="H1174" s="227">
        <v>0.48136774653834807</v>
      </c>
      <c r="I1174" s="227">
        <v>0.68896056974740283</v>
      </c>
      <c r="J1174" s="227">
        <v>0.64316923641190038</v>
      </c>
      <c r="K1174" s="227">
        <v>0.79916623218618688</v>
      </c>
      <c r="L1174" s="227">
        <v>0.12110601416389974</v>
      </c>
      <c r="M1174" s="227">
        <v>0.29439202887759491</v>
      </c>
      <c r="N1174" s="227">
        <v>0.39200340134578765</v>
      </c>
      <c r="O1174" s="227">
        <v>0.84950966249164372</v>
      </c>
      <c r="P1174" s="227">
        <v>2.1970434679359436</v>
      </c>
      <c r="Q1174" s="227">
        <v>0.77824589087682705</v>
      </c>
      <c r="R1174" s="227">
        <v>0.32330511398526607</v>
      </c>
      <c r="S1174" s="227">
        <v>0.43665394383500794</v>
      </c>
      <c r="T1174" s="227">
        <v>0.27754278949380007</v>
      </c>
      <c r="U1174" s="227">
        <v>0.53072277760302189</v>
      </c>
      <c r="V1174" s="227">
        <v>2.7271871956284772</v>
      </c>
      <c r="W1174" s="227">
        <v>0.44459719597256459</v>
      </c>
      <c r="X1174" s="227">
        <v>0.34496376621320712</v>
      </c>
      <c r="Y1174" s="227">
        <v>0.17111399708965944</v>
      </c>
      <c r="Z1174" s="227">
        <v>0.30041361764518348</v>
      </c>
      <c r="AA1174" s="227">
        <v>0.25837810413552181</v>
      </c>
      <c r="AB1174" s="224"/>
      <c r="AC1174" s="225"/>
      <c r="AD1174" s="225"/>
      <c r="AE1174" s="225"/>
      <c r="AF1174" s="225"/>
      <c r="AG1174" s="225"/>
      <c r="AH1174" s="225"/>
      <c r="AI1174" s="225"/>
      <c r="AJ1174" s="225"/>
      <c r="AK1174" s="225"/>
      <c r="AL1174" s="225"/>
      <c r="AM1174" s="225"/>
      <c r="AN1174" s="225"/>
      <c r="AO1174" s="225"/>
      <c r="AP1174" s="225"/>
      <c r="AQ1174" s="225"/>
      <c r="AR1174" s="225"/>
      <c r="AS1174" s="225"/>
      <c r="AT1174" s="225"/>
      <c r="AU1174" s="225"/>
      <c r="AV1174" s="225"/>
      <c r="AW1174" s="225"/>
      <c r="AX1174" s="225"/>
      <c r="AY1174" s="225"/>
      <c r="AZ1174" s="225"/>
      <c r="BA1174" s="225"/>
      <c r="BB1174" s="225"/>
      <c r="BC1174" s="225"/>
      <c r="BD1174" s="225"/>
      <c r="BE1174" s="225"/>
      <c r="BF1174" s="225"/>
      <c r="BG1174" s="225"/>
      <c r="BH1174" s="225"/>
      <c r="BI1174" s="225"/>
      <c r="BJ1174" s="225"/>
      <c r="BK1174" s="225"/>
      <c r="BL1174" s="225"/>
      <c r="BM1174" s="228"/>
    </row>
    <row r="1175" spans="1:65">
      <c r="A1175" s="30"/>
      <c r="B1175" s="3" t="s">
        <v>87</v>
      </c>
      <c r="C1175" s="29"/>
      <c r="D1175" s="13">
        <v>2.1279518471427707E-2</v>
      </c>
      <c r="E1175" s="13">
        <v>2.1345692731207445E-2</v>
      </c>
      <c r="F1175" s="13">
        <v>1.2716962747589421E-2</v>
      </c>
      <c r="G1175" s="13">
        <v>0.10656705691840708</v>
      </c>
      <c r="H1175" s="13">
        <v>4.2717575554959773E-2</v>
      </c>
      <c r="I1175" s="13">
        <v>3.9519726754153127E-2</v>
      </c>
      <c r="J1175" s="13">
        <v>4.9159432082438247E-2</v>
      </c>
      <c r="K1175" s="13">
        <v>4.6917782711517815E-2</v>
      </c>
      <c r="L1175" s="13">
        <v>8.429652958044067E-3</v>
      </c>
      <c r="M1175" s="13">
        <v>1.7149050225879314E-2</v>
      </c>
      <c r="N1175" s="13">
        <v>2.3781803923910272E-2</v>
      </c>
      <c r="O1175" s="13">
        <v>5.2170501278913629E-2</v>
      </c>
      <c r="P1175" s="13">
        <v>0.12590506979575608</v>
      </c>
      <c r="Q1175" s="13">
        <v>5.2172908885597349E-2</v>
      </c>
      <c r="R1175" s="13">
        <v>2.0512982650081567E-2</v>
      </c>
      <c r="S1175" s="13">
        <v>2.1060479606190091E-2</v>
      </c>
      <c r="T1175" s="13">
        <v>2.2814861446263879E-2</v>
      </c>
      <c r="U1175" s="13">
        <v>3.5658865236485232E-2</v>
      </c>
      <c r="V1175" s="13">
        <v>0.13612114777282142</v>
      </c>
      <c r="W1175" s="13">
        <v>2.775840973814139E-2</v>
      </c>
      <c r="X1175" s="13">
        <v>2.370884991156063E-2</v>
      </c>
      <c r="Y1175" s="13">
        <v>1.3656344540276094E-2</v>
      </c>
      <c r="Z1175" s="13">
        <v>2.1030421859622707E-2</v>
      </c>
      <c r="AA1175" s="13">
        <v>1.0880448623620524E-2</v>
      </c>
      <c r="AB1175" s="152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30"/>
      <c r="B1176" s="3" t="s">
        <v>275</v>
      </c>
      <c r="C1176" s="29"/>
      <c r="D1176" s="13">
        <v>2.7435756906318387E-2</v>
      </c>
      <c r="E1176" s="13">
        <v>-0.17510601491885602</v>
      </c>
      <c r="F1176" s="13">
        <v>0.16528720794708507</v>
      </c>
      <c r="G1176" s="13">
        <v>0.15675811584866173</v>
      </c>
      <c r="H1176" s="13">
        <v>-0.27916733509012803</v>
      </c>
      <c r="I1176" s="13">
        <v>0.11517879186884827</v>
      </c>
      <c r="J1176" s="13">
        <v>-0.16308283784221234</v>
      </c>
      <c r="K1176" s="13">
        <v>8.9591515573578473E-2</v>
      </c>
      <c r="L1176" s="13">
        <v>-8.0990326394888013E-2</v>
      </c>
      <c r="M1176" s="13">
        <v>9.8120607672001592E-2</v>
      </c>
      <c r="N1176" s="13">
        <v>5.4409010667582081E-2</v>
      </c>
      <c r="O1176" s="13">
        <v>4.1615372519947291E-2</v>
      </c>
      <c r="P1176" s="13">
        <v>0.11624492838115108</v>
      </c>
      <c r="Q1176" s="13">
        <v>-4.5807821488891842E-2</v>
      </c>
      <c r="R1176" s="13">
        <v>8.2026368776080272E-3</v>
      </c>
      <c r="S1176" s="13">
        <v>0.3262738213048253</v>
      </c>
      <c r="T1176" s="13">
        <v>-0.22182695967010302</v>
      </c>
      <c r="U1176" s="13">
        <v>-4.7940094513497677E-2</v>
      </c>
      <c r="V1176" s="13">
        <v>0.28160270143933319</v>
      </c>
      <c r="W1176" s="13">
        <v>2.4557188323100387E-2</v>
      </c>
      <c r="X1176" s="13">
        <v>-6.926282475955603E-2</v>
      </c>
      <c r="Y1176" s="13">
        <v>-0.19847857005066916</v>
      </c>
      <c r="Z1176" s="13">
        <v>-8.623251962588141E-2</v>
      </c>
      <c r="AA1176" s="13">
        <v>0.51905315852769451</v>
      </c>
      <c r="AB1176" s="152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46" t="s">
        <v>276</v>
      </c>
      <c r="C1177" s="47"/>
      <c r="D1177" s="45">
        <v>0.01</v>
      </c>
      <c r="E1177" s="45">
        <v>1.34</v>
      </c>
      <c r="F1177" s="45">
        <v>0.93</v>
      </c>
      <c r="G1177" s="45">
        <v>0.87</v>
      </c>
      <c r="H1177" s="45">
        <v>2.0299999999999998</v>
      </c>
      <c r="I1177" s="45">
        <v>0.59</v>
      </c>
      <c r="J1177" s="45">
        <v>1.26</v>
      </c>
      <c r="K1177" s="45">
        <v>0.42</v>
      </c>
      <c r="L1177" s="45">
        <v>0.71</v>
      </c>
      <c r="M1177" s="45">
        <v>0.48</v>
      </c>
      <c r="N1177" s="45">
        <v>0.19</v>
      </c>
      <c r="O1177" s="45">
        <v>0.1</v>
      </c>
      <c r="P1177" s="45">
        <v>0.6</v>
      </c>
      <c r="Q1177" s="45">
        <v>0.48</v>
      </c>
      <c r="R1177" s="45">
        <v>0.12</v>
      </c>
      <c r="S1177" s="45">
        <v>2</v>
      </c>
      <c r="T1177" s="45">
        <v>1.65</v>
      </c>
      <c r="U1177" s="45">
        <v>0.49</v>
      </c>
      <c r="V1177" s="45">
        <v>1.7</v>
      </c>
      <c r="W1177" s="45">
        <v>0.01</v>
      </c>
      <c r="X1177" s="45">
        <v>0.64</v>
      </c>
      <c r="Y1177" s="45">
        <v>1.5</v>
      </c>
      <c r="Z1177" s="45">
        <v>0.75</v>
      </c>
      <c r="AA1177" s="45">
        <v>3.29</v>
      </c>
      <c r="AB1177" s="152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B1178" s="31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BM1178" s="55"/>
    </row>
    <row r="1179" spans="1:65" ht="15">
      <c r="B1179" s="8" t="s">
        <v>551</v>
      </c>
      <c r="BM1179" s="28" t="s">
        <v>67</v>
      </c>
    </row>
    <row r="1180" spans="1:65" ht="15">
      <c r="A1180" s="25" t="s">
        <v>41</v>
      </c>
      <c r="B1180" s="18" t="s">
        <v>111</v>
      </c>
      <c r="C1180" s="15" t="s">
        <v>112</v>
      </c>
      <c r="D1180" s="16" t="s">
        <v>232</v>
      </c>
      <c r="E1180" s="17" t="s">
        <v>232</v>
      </c>
      <c r="F1180" s="17" t="s">
        <v>232</v>
      </c>
      <c r="G1180" s="17" t="s">
        <v>232</v>
      </c>
      <c r="H1180" s="17" t="s">
        <v>232</v>
      </c>
      <c r="I1180" s="17" t="s">
        <v>232</v>
      </c>
      <c r="J1180" s="17" t="s">
        <v>232</v>
      </c>
      <c r="K1180" s="17" t="s">
        <v>232</v>
      </c>
      <c r="L1180" s="17" t="s">
        <v>232</v>
      </c>
      <c r="M1180" s="17" t="s">
        <v>232</v>
      </c>
      <c r="N1180" s="17" t="s">
        <v>232</v>
      </c>
      <c r="O1180" s="17" t="s">
        <v>232</v>
      </c>
      <c r="P1180" s="152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28">
        <v>1</v>
      </c>
    </row>
    <row r="1181" spans="1:65">
      <c r="A1181" s="30"/>
      <c r="B1181" s="19" t="s">
        <v>233</v>
      </c>
      <c r="C1181" s="9" t="s">
        <v>233</v>
      </c>
      <c r="D1181" s="150" t="s">
        <v>237</v>
      </c>
      <c r="E1181" s="151" t="s">
        <v>238</v>
      </c>
      <c r="F1181" s="151" t="s">
        <v>239</v>
      </c>
      <c r="G1181" s="151" t="s">
        <v>249</v>
      </c>
      <c r="H1181" s="151" t="s">
        <v>252</v>
      </c>
      <c r="I1181" s="151" t="s">
        <v>253</v>
      </c>
      <c r="J1181" s="151" t="s">
        <v>254</v>
      </c>
      <c r="K1181" s="151" t="s">
        <v>259</v>
      </c>
      <c r="L1181" s="151" t="s">
        <v>279</v>
      </c>
      <c r="M1181" s="151" t="s">
        <v>262</v>
      </c>
      <c r="N1181" s="151" t="s">
        <v>280</v>
      </c>
      <c r="O1181" s="151" t="s">
        <v>264</v>
      </c>
      <c r="P1181" s="152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 t="s">
        <v>3</v>
      </c>
    </row>
    <row r="1182" spans="1:65">
      <c r="A1182" s="30"/>
      <c r="B1182" s="19"/>
      <c r="C1182" s="9"/>
      <c r="D1182" s="10" t="s">
        <v>300</v>
      </c>
      <c r="E1182" s="11" t="s">
        <v>300</v>
      </c>
      <c r="F1182" s="11" t="s">
        <v>301</v>
      </c>
      <c r="G1182" s="11" t="s">
        <v>300</v>
      </c>
      <c r="H1182" s="11" t="s">
        <v>301</v>
      </c>
      <c r="I1182" s="11" t="s">
        <v>300</v>
      </c>
      <c r="J1182" s="11" t="s">
        <v>300</v>
      </c>
      <c r="K1182" s="11" t="s">
        <v>300</v>
      </c>
      <c r="L1182" s="11" t="s">
        <v>301</v>
      </c>
      <c r="M1182" s="11" t="s">
        <v>115</v>
      </c>
      <c r="N1182" s="11" t="s">
        <v>115</v>
      </c>
      <c r="O1182" s="11" t="s">
        <v>300</v>
      </c>
      <c r="P1182" s="152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2</v>
      </c>
    </row>
    <row r="1183" spans="1:65">
      <c r="A1183" s="30"/>
      <c r="B1183" s="19"/>
      <c r="C1183" s="9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152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>
        <v>2</v>
      </c>
    </row>
    <row r="1184" spans="1:65">
      <c r="A1184" s="30"/>
      <c r="B1184" s="18">
        <v>1</v>
      </c>
      <c r="C1184" s="14">
        <v>1</v>
      </c>
      <c r="D1184" s="22">
        <v>1.5410097720615166</v>
      </c>
      <c r="E1184" s="22">
        <v>1.9</v>
      </c>
      <c r="F1184" s="22">
        <v>2.1</v>
      </c>
      <c r="G1184" s="22">
        <v>1.5</v>
      </c>
      <c r="H1184" s="22">
        <v>2.09</v>
      </c>
      <c r="I1184" s="22">
        <v>1.5</v>
      </c>
      <c r="J1184" s="22">
        <v>1.5</v>
      </c>
      <c r="K1184" s="22">
        <v>1.9800000000000002</v>
      </c>
      <c r="L1184" s="22">
        <v>1.5</v>
      </c>
      <c r="M1184" s="22">
        <v>1.34</v>
      </c>
      <c r="N1184" s="22">
        <v>1.5573999999999999</v>
      </c>
      <c r="O1184" s="153">
        <v>2.5220400000000001</v>
      </c>
      <c r="P1184" s="152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1</v>
      </c>
    </row>
    <row r="1185" spans="1:65">
      <c r="A1185" s="30"/>
      <c r="B1185" s="19">
        <v>1</v>
      </c>
      <c r="C1185" s="9">
        <v>2</v>
      </c>
      <c r="D1185" s="11">
        <v>1.5577036374876556</v>
      </c>
      <c r="E1185" s="11">
        <v>1.85</v>
      </c>
      <c r="F1185" s="11">
        <v>2.1</v>
      </c>
      <c r="G1185" s="11">
        <v>1.4</v>
      </c>
      <c r="H1185" s="11">
        <v>2.0699999999999998</v>
      </c>
      <c r="I1185" s="11">
        <v>1.4910000000000001</v>
      </c>
      <c r="J1185" s="11">
        <v>1.5</v>
      </c>
      <c r="K1185" s="11">
        <v>2.09</v>
      </c>
      <c r="L1185" s="11">
        <v>1.5</v>
      </c>
      <c r="M1185" s="11">
        <v>1.37</v>
      </c>
      <c r="N1185" s="11">
        <v>1.5148999999999999</v>
      </c>
      <c r="O1185" s="154">
        <v>2.5318999999999998</v>
      </c>
      <c r="P1185" s="152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>
        <v>39</v>
      </c>
    </row>
    <row r="1186" spans="1:65">
      <c r="A1186" s="30"/>
      <c r="B1186" s="19">
        <v>1</v>
      </c>
      <c r="C1186" s="9">
        <v>3</v>
      </c>
      <c r="D1186" s="11">
        <v>1.4804819253047667</v>
      </c>
      <c r="E1186" s="11">
        <v>1.9</v>
      </c>
      <c r="F1186" s="11">
        <v>1.9</v>
      </c>
      <c r="G1186" s="11">
        <v>1.5</v>
      </c>
      <c r="H1186" s="11">
        <v>2.09</v>
      </c>
      <c r="I1186" s="11">
        <v>1.419</v>
      </c>
      <c r="J1186" s="11">
        <v>1.5</v>
      </c>
      <c r="K1186" s="148">
        <v>2.34</v>
      </c>
      <c r="L1186" s="11">
        <v>1.5</v>
      </c>
      <c r="M1186" s="11">
        <v>1.37</v>
      </c>
      <c r="N1186" s="11">
        <v>1.4723999999999999</v>
      </c>
      <c r="O1186" s="154">
        <v>2.55003</v>
      </c>
      <c r="P1186" s="152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8">
        <v>16</v>
      </c>
    </row>
    <row r="1187" spans="1:65">
      <c r="A1187" s="30"/>
      <c r="B1187" s="19">
        <v>1</v>
      </c>
      <c r="C1187" s="9">
        <v>4</v>
      </c>
      <c r="D1187" s="11">
        <v>1.4489075739719877</v>
      </c>
      <c r="E1187" s="11">
        <v>1.95</v>
      </c>
      <c r="F1187" s="11">
        <v>2.1</v>
      </c>
      <c r="G1187" s="11">
        <v>1.7</v>
      </c>
      <c r="H1187" s="11">
        <v>2.09</v>
      </c>
      <c r="I1187" s="11">
        <v>1.468</v>
      </c>
      <c r="J1187" s="11">
        <v>1.5</v>
      </c>
      <c r="K1187" s="11">
        <v>2.09</v>
      </c>
      <c r="L1187" s="11">
        <v>1.5</v>
      </c>
      <c r="M1187" s="11">
        <v>1.36</v>
      </c>
      <c r="N1187" s="11">
        <v>1.6423000000000001</v>
      </c>
      <c r="O1187" s="154">
        <v>2.5372300000000001</v>
      </c>
      <c r="P1187" s="152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8">
        <v>1.7027774072212649</v>
      </c>
    </row>
    <row r="1188" spans="1:65">
      <c r="A1188" s="30"/>
      <c r="B1188" s="19">
        <v>1</v>
      </c>
      <c r="C1188" s="9">
        <v>5</v>
      </c>
      <c r="D1188" s="11">
        <v>1.5309497565968899</v>
      </c>
      <c r="E1188" s="11">
        <v>1.95</v>
      </c>
      <c r="F1188" s="11">
        <v>2.1</v>
      </c>
      <c r="G1188" s="11">
        <v>1.7</v>
      </c>
      <c r="H1188" s="11">
        <v>2.04</v>
      </c>
      <c r="I1188" s="11">
        <v>1.452</v>
      </c>
      <c r="J1188" s="11">
        <v>1.6</v>
      </c>
      <c r="K1188" s="11">
        <v>2.16</v>
      </c>
      <c r="L1188" s="11">
        <v>1.5</v>
      </c>
      <c r="M1188" s="11">
        <v>1.38</v>
      </c>
      <c r="N1188" s="11">
        <v>1.5998000000000001</v>
      </c>
      <c r="O1188" s="154">
        <v>2.5463</v>
      </c>
      <c r="P1188" s="152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8">
        <v>69</v>
      </c>
    </row>
    <row r="1189" spans="1:65">
      <c r="A1189" s="30"/>
      <c r="B1189" s="19">
        <v>1</v>
      </c>
      <c r="C1189" s="9">
        <v>6</v>
      </c>
      <c r="D1189" s="11">
        <v>1.508556211180667</v>
      </c>
      <c r="E1189" s="11">
        <v>1.95</v>
      </c>
      <c r="F1189" s="11">
        <v>2.1</v>
      </c>
      <c r="G1189" s="11">
        <v>2.2000000000000002</v>
      </c>
      <c r="H1189" s="11">
        <v>2.0099999999999998</v>
      </c>
      <c r="I1189" s="11">
        <v>1.49</v>
      </c>
      <c r="J1189" s="11">
        <v>1.6</v>
      </c>
      <c r="K1189" s="11">
        <v>2.1</v>
      </c>
      <c r="L1189" s="11">
        <v>1.5</v>
      </c>
      <c r="M1189" s="11">
        <v>1.38</v>
      </c>
      <c r="N1189" s="11">
        <v>1.5148999999999999</v>
      </c>
      <c r="O1189" s="154">
        <v>2.5348000000000002</v>
      </c>
      <c r="P1189" s="152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55"/>
    </row>
    <row r="1190" spans="1:65">
      <c r="A1190" s="30"/>
      <c r="B1190" s="20" t="s">
        <v>272</v>
      </c>
      <c r="C1190" s="12"/>
      <c r="D1190" s="23">
        <v>1.5112681461005806</v>
      </c>
      <c r="E1190" s="23">
        <v>1.9166666666666667</v>
      </c>
      <c r="F1190" s="23">
        <v>2.0666666666666664</v>
      </c>
      <c r="G1190" s="23">
        <v>1.6666666666666667</v>
      </c>
      <c r="H1190" s="23">
        <v>2.0649999999999999</v>
      </c>
      <c r="I1190" s="23">
        <v>1.47</v>
      </c>
      <c r="J1190" s="23">
        <v>1.5333333333333332</v>
      </c>
      <c r="K1190" s="23">
        <v>2.1266666666666665</v>
      </c>
      <c r="L1190" s="23">
        <v>1.5</v>
      </c>
      <c r="M1190" s="23">
        <v>1.3666666666666665</v>
      </c>
      <c r="N1190" s="23">
        <v>1.5502833333333335</v>
      </c>
      <c r="O1190" s="23">
        <v>2.5370500000000002</v>
      </c>
      <c r="P1190" s="152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A1191" s="30"/>
      <c r="B1191" s="3" t="s">
        <v>273</v>
      </c>
      <c r="C1191" s="29"/>
      <c r="D1191" s="11">
        <v>1.5197529838887784</v>
      </c>
      <c r="E1191" s="11">
        <v>1.9249999999999998</v>
      </c>
      <c r="F1191" s="11">
        <v>2.1</v>
      </c>
      <c r="G1191" s="11">
        <v>1.6</v>
      </c>
      <c r="H1191" s="11">
        <v>2.08</v>
      </c>
      <c r="I1191" s="11">
        <v>1.4790000000000001</v>
      </c>
      <c r="J1191" s="11">
        <v>1.5</v>
      </c>
      <c r="K1191" s="11">
        <v>2.0949999999999998</v>
      </c>
      <c r="L1191" s="11">
        <v>1.5</v>
      </c>
      <c r="M1191" s="11">
        <v>1.37</v>
      </c>
      <c r="N1191" s="11">
        <v>1.5361499999999999</v>
      </c>
      <c r="O1191" s="11">
        <v>2.5360149999999999</v>
      </c>
      <c r="P1191" s="152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30"/>
      <c r="B1192" s="3" t="s">
        <v>274</v>
      </c>
      <c r="C1192" s="29"/>
      <c r="D1192" s="24">
        <v>4.0674738855932834E-2</v>
      </c>
      <c r="E1192" s="24">
        <v>4.082482904638627E-2</v>
      </c>
      <c r="F1192" s="24">
        <v>8.1649658092772665E-2</v>
      </c>
      <c r="G1192" s="24">
        <v>0.28751811537130334</v>
      </c>
      <c r="H1192" s="24">
        <v>3.3316662497915359E-2</v>
      </c>
      <c r="I1192" s="24">
        <v>3.0561413579872257E-2</v>
      </c>
      <c r="J1192" s="24">
        <v>5.1639777949432274E-2</v>
      </c>
      <c r="K1192" s="24">
        <v>0.11961047891663441</v>
      </c>
      <c r="L1192" s="24">
        <v>0</v>
      </c>
      <c r="M1192" s="24">
        <v>1.5055453054181553E-2</v>
      </c>
      <c r="N1192" s="24">
        <v>6.2513019977174969E-2</v>
      </c>
      <c r="O1192" s="24">
        <v>1.0109009842709621E-2</v>
      </c>
      <c r="P1192" s="152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87</v>
      </c>
      <c r="C1193" s="29"/>
      <c r="D1193" s="13">
        <v>2.6914309655029132E-2</v>
      </c>
      <c r="E1193" s="13">
        <v>2.1299910806810228E-2</v>
      </c>
      <c r="F1193" s="13">
        <v>3.9507899077148065E-2</v>
      </c>
      <c r="G1193" s="13">
        <v>0.172510869222782</v>
      </c>
      <c r="H1193" s="13">
        <v>1.6133976996569183E-2</v>
      </c>
      <c r="I1193" s="13">
        <v>2.0790077265219222E-2</v>
      </c>
      <c r="J1193" s="13">
        <v>3.3678116053977573E-2</v>
      </c>
      <c r="K1193" s="13">
        <v>5.6243171904373557E-2</v>
      </c>
      <c r="L1193" s="13">
        <v>0</v>
      </c>
      <c r="M1193" s="13">
        <v>1.101618516159626E-2</v>
      </c>
      <c r="N1193" s="13">
        <v>4.0323609648026684E-2</v>
      </c>
      <c r="O1193" s="13">
        <v>3.9845528636446347E-3</v>
      </c>
      <c r="P1193" s="152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3" t="s">
        <v>275</v>
      </c>
      <c r="C1194" s="29"/>
      <c r="D1194" s="13">
        <v>-0.11246875857555871</v>
      </c>
      <c r="E1194" s="13">
        <v>0.12561199046823401</v>
      </c>
      <c r="F1194" s="13">
        <v>0.21370336363531295</v>
      </c>
      <c r="G1194" s="13">
        <v>-2.120696481023121E-2</v>
      </c>
      <c r="H1194" s="13">
        <v>0.21272457060012329</v>
      </c>
      <c r="I1194" s="13">
        <v>-0.13670454296262402</v>
      </c>
      <c r="J1194" s="13">
        <v>-9.9510407625412856E-2</v>
      </c>
      <c r="K1194" s="13">
        <v>0.24893991290214479</v>
      </c>
      <c r="L1194" s="13">
        <v>-0.11908626832920821</v>
      </c>
      <c r="M1194" s="13">
        <v>-0.19738971114438975</v>
      </c>
      <c r="N1194" s="13">
        <v>-8.9556082457532771E-2</v>
      </c>
      <c r="O1194" s="13">
        <v>0.48994812195692172</v>
      </c>
      <c r="P1194" s="152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30"/>
      <c r="B1195" s="46" t="s">
        <v>276</v>
      </c>
      <c r="C1195" s="47"/>
      <c r="D1195" s="45">
        <v>0.34</v>
      </c>
      <c r="E1195" s="45">
        <v>1.0900000000000001</v>
      </c>
      <c r="F1195" s="45">
        <v>1.62</v>
      </c>
      <c r="G1195" s="45">
        <v>0.21</v>
      </c>
      <c r="H1195" s="45">
        <v>1.62</v>
      </c>
      <c r="I1195" s="45">
        <v>0.49</v>
      </c>
      <c r="J1195" s="45">
        <v>0.27</v>
      </c>
      <c r="K1195" s="45">
        <v>1.84</v>
      </c>
      <c r="L1195" s="45">
        <v>0.38</v>
      </c>
      <c r="M1195" s="45">
        <v>0.86</v>
      </c>
      <c r="N1195" s="45">
        <v>0.21</v>
      </c>
      <c r="O1195" s="45">
        <v>3.29</v>
      </c>
      <c r="P1195" s="152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B1196" s="31"/>
      <c r="C1196" s="20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BM1196" s="55"/>
    </row>
    <row r="1197" spans="1:65" ht="15">
      <c r="B1197" s="8" t="s">
        <v>552</v>
      </c>
      <c r="BM1197" s="28" t="s">
        <v>67</v>
      </c>
    </row>
    <row r="1198" spans="1:65" ht="15">
      <c r="A1198" s="25" t="s">
        <v>44</v>
      </c>
      <c r="B1198" s="18" t="s">
        <v>111</v>
      </c>
      <c r="C1198" s="15" t="s">
        <v>112</v>
      </c>
      <c r="D1198" s="16" t="s">
        <v>232</v>
      </c>
      <c r="E1198" s="17" t="s">
        <v>232</v>
      </c>
      <c r="F1198" s="17" t="s">
        <v>232</v>
      </c>
      <c r="G1198" s="17" t="s">
        <v>232</v>
      </c>
      <c r="H1198" s="17" t="s">
        <v>232</v>
      </c>
      <c r="I1198" s="17" t="s">
        <v>232</v>
      </c>
      <c r="J1198" s="17" t="s">
        <v>232</v>
      </c>
      <c r="K1198" s="17" t="s">
        <v>232</v>
      </c>
      <c r="L1198" s="17" t="s">
        <v>232</v>
      </c>
      <c r="M1198" s="17" t="s">
        <v>232</v>
      </c>
      <c r="N1198" s="17" t="s">
        <v>232</v>
      </c>
      <c r="O1198" s="17" t="s">
        <v>232</v>
      </c>
      <c r="P1198" s="17" t="s">
        <v>232</v>
      </c>
      <c r="Q1198" s="17" t="s">
        <v>232</v>
      </c>
      <c r="R1198" s="17" t="s">
        <v>232</v>
      </c>
      <c r="S1198" s="17" t="s">
        <v>232</v>
      </c>
      <c r="T1198" s="17" t="s">
        <v>232</v>
      </c>
      <c r="U1198" s="17" t="s">
        <v>232</v>
      </c>
      <c r="V1198" s="17" t="s">
        <v>232</v>
      </c>
      <c r="W1198" s="17" t="s">
        <v>232</v>
      </c>
      <c r="X1198" s="17" t="s">
        <v>232</v>
      </c>
      <c r="Y1198" s="17" t="s">
        <v>232</v>
      </c>
      <c r="Z1198" s="17" t="s">
        <v>232</v>
      </c>
      <c r="AA1198" s="17" t="s">
        <v>232</v>
      </c>
      <c r="AB1198" s="17" t="s">
        <v>232</v>
      </c>
      <c r="AC1198" s="17" t="s">
        <v>232</v>
      </c>
      <c r="AD1198" s="152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28">
        <v>1</v>
      </c>
    </row>
    <row r="1199" spans="1:65">
      <c r="A1199" s="30"/>
      <c r="B1199" s="19" t="s">
        <v>233</v>
      </c>
      <c r="C1199" s="9" t="s">
        <v>233</v>
      </c>
      <c r="D1199" s="150" t="s">
        <v>235</v>
      </c>
      <c r="E1199" s="151" t="s">
        <v>237</v>
      </c>
      <c r="F1199" s="151" t="s">
        <v>238</v>
      </c>
      <c r="G1199" s="151" t="s">
        <v>239</v>
      </c>
      <c r="H1199" s="151" t="s">
        <v>240</v>
      </c>
      <c r="I1199" s="151" t="s">
        <v>241</v>
      </c>
      <c r="J1199" s="151" t="s">
        <v>242</v>
      </c>
      <c r="K1199" s="151" t="s">
        <v>243</v>
      </c>
      <c r="L1199" s="151" t="s">
        <v>244</v>
      </c>
      <c r="M1199" s="151" t="s">
        <v>245</v>
      </c>
      <c r="N1199" s="151" t="s">
        <v>246</v>
      </c>
      <c r="O1199" s="151" t="s">
        <v>247</v>
      </c>
      <c r="P1199" s="151" t="s">
        <v>248</v>
      </c>
      <c r="Q1199" s="151" t="s">
        <v>249</v>
      </c>
      <c r="R1199" s="151" t="s">
        <v>250</v>
      </c>
      <c r="S1199" s="151" t="s">
        <v>252</v>
      </c>
      <c r="T1199" s="151" t="s">
        <v>253</v>
      </c>
      <c r="U1199" s="151" t="s">
        <v>254</v>
      </c>
      <c r="V1199" s="151" t="s">
        <v>258</v>
      </c>
      <c r="W1199" s="151" t="s">
        <v>259</v>
      </c>
      <c r="X1199" s="151" t="s">
        <v>260</v>
      </c>
      <c r="Y1199" s="151" t="s">
        <v>279</v>
      </c>
      <c r="Z1199" s="151" t="s">
        <v>262</v>
      </c>
      <c r="AA1199" s="151" t="s">
        <v>303</v>
      </c>
      <c r="AB1199" s="151" t="s">
        <v>280</v>
      </c>
      <c r="AC1199" s="151" t="s">
        <v>264</v>
      </c>
      <c r="AD1199" s="152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28" t="s">
        <v>3</v>
      </c>
    </row>
    <row r="1200" spans="1:65">
      <c r="A1200" s="30"/>
      <c r="B1200" s="19"/>
      <c r="C1200" s="9"/>
      <c r="D1200" s="10" t="s">
        <v>300</v>
      </c>
      <c r="E1200" s="11" t="s">
        <v>115</v>
      </c>
      <c r="F1200" s="11" t="s">
        <v>300</v>
      </c>
      <c r="G1200" s="11" t="s">
        <v>301</v>
      </c>
      <c r="H1200" s="11" t="s">
        <v>115</v>
      </c>
      <c r="I1200" s="11" t="s">
        <v>115</v>
      </c>
      <c r="J1200" s="11" t="s">
        <v>301</v>
      </c>
      <c r="K1200" s="11" t="s">
        <v>115</v>
      </c>
      <c r="L1200" s="11" t="s">
        <v>301</v>
      </c>
      <c r="M1200" s="11" t="s">
        <v>301</v>
      </c>
      <c r="N1200" s="11" t="s">
        <v>301</v>
      </c>
      <c r="O1200" s="11" t="s">
        <v>301</v>
      </c>
      <c r="P1200" s="11" t="s">
        <v>301</v>
      </c>
      <c r="Q1200" s="11" t="s">
        <v>300</v>
      </c>
      <c r="R1200" s="11" t="s">
        <v>115</v>
      </c>
      <c r="S1200" s="11" t="s">
        <v>301</v>
      </c>
      <c r="T1200" s="11" t="s">
        <v>300</v>
      </c>
      <c r="U1200" s="11" t="s">
        <v>301</v>
      </c>
      <c r="V1200" s="11" t="s">
        <v>115</v>
      </c>
      <c r="W1200" s="11" t="s">
        <v>115</v>
      </c>
      <c r="X1200" s="11" t="s">
        <v>301</v>
      </c>
      <c r="Y1200" s="11" t="s">
        <v>301</v>
      </c>
      <c r="Z1200" s="11" t="s">
        <v>115</v>
      </c>
      <c r="AA1200" s="11" t="s">
        <v>115</v>
      </c>
      <c r="AB1200" s="11" t="s">
        <v>115</v>
      </c>
      <c r="AC1200" s="11" t="s">
        <v>300</v>
      </c>
      <c r="AD1200" s="152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28">
        <v>0</v>
      </c>
    </row>
    <row r="1201" spans="1:65">
      <c r="A1201" s="30"/>
      <c r="B1201" s="19"/>
      <c r="C1201" s="9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152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28">
        <v>1</v>
      </c>
    </row>
    <row r="1202" spans="1:65">
      <c r="A1202" s="30"/>
      <c r="B1202" s="18">
        <v>1</v>
      </c>
      <c r="C1202" s="14">
        <v>1</v>
      </c>
      <c r="D1202" s="213">
        <v>100</v>
      </c>
      <c r="E1202" s="213">
        <v>93.3</v>
      </c>
      <c r="F1202" s="213">
        <v>92</v>
      </c>
      <c r="G1202" s="213">
        <v>104</v>
      </c>
      <c r="H1202" s="213">
        <v>96.249533333333332</v>
      </c>
      <c r="I1202" s="213">
        <v>98</v>
      </c>
      <c r="J1202" s="213">
        <v>104</v>
      </c>
      <c r="K1202" s="234">
        <v>110</v>
      </c>
      <c r="L1202" s="214">
        <v>127</v>
      </c>
      <c r="M1202" s="213">
        <v>100</v>
      </c>
      <c r="N1202" s="213">
        <v>99</v>
      </c>
      <c r="O1202" s="213">
        <v>94</v>
      </c>
      <c r="P1202" s="213">
        <v>96</v>
      </c>
      <c r="Q1202" s="213">
        <v>99.5</v>
      </c>
      <c r="R1202" s="213">
        <v>94.533106669714982</v>
      </c>
      <c r="S1202" s="213">
        <v>98</v>
      </c>
      <c r="T1202" s="213">
        <v>96.24</v>
      </c>
      <c r="U1202" s="213">
        <v>98</v>
      </c>
      <c r="V1202" s="213">
        <v>107.2</v>
      </c>
      <c r="W1202" s="213">
        <v>93</v>
      </c>
      <c r="X1202" s="213">
        <v>98</v>
      </c>
      <c r="Y1202" s="213">
        <v>97.1</v>
      </c>
      <c r="Z1202" s="213">
        <v>100.221</v>
      </c>
      <c r="AA1202" s="213">
        <v>102</v>
      </c>
      <c r="AB1202" s="214">
        <v>89.390299999999996</v>
      </c>
      <c r="AC1202" s="213">
        <v>94.776820000000001</v>
      </c>
      <c r="AD1202" s="215"/>
      <c r="AE1202" s="216"/>
      <c r="AF1202" s="216"/>
      <c r="AG1202" s="216"/>
      <c r="AH1202" s="216"/>
      <c r="AI1202" s="216"/>
      <c r="AJ1202" s="216"/>
      <c r="AK1202" s="216"/>
      <c r="AL1202" s="216"/>
      <c r="AM1202" s="216"/>
      <c r="AN1202" s="216"/>
      <c r="AO1202" s="216"/>
      <c r="AP1202" s="216"/>
      <c r="AQ1202" s="216"/>
      <c r="AR1202" s="216"/>
      <c r="AS1202" s="216"/>
      <c r="AT1202" s="216"/>
      <c r="AU1202" s="216"/>
      <c r="AV1202" s="216"/>
      <c r="AW1202" s="216"/>
      <c r="AX1202" s="216"/>
      <c r="AY1202" s="216"/>
      <c r="AZ1202" s="216"/>
      <c r="BA1202" s="216"/>
      <c r="BB1202" s="216"/>
      <c r="BC1202" s="216"/>
      <c r="BD1202" s="216"/>
      <c r="BE1202" s="216"/>
      <c r="BF1202" s="216"/>
      <c r="BG1202" s="216"/>
      <c r="BH1202" s="216"/>
      <c r="BI1202" s="216"/>
      <c r="BJ1202" s="216"/>
      <c r="BK1202" s="216"/>
      <c r="BL1202" s="216"/>
      <c r="BM1202" s="217">
        <v>1</v>
      </c>
    </row>
    <row r="1203" spans="1:65">
      <c r="A1203" s="30"/>
      <c r="B1203" s="19">
        <v>1</v>
      </c>
      <c r="C1203" s="9">
        <v>2</v>
      </c>
      <c r="D1203" s="218">
        <v>99</v>
      </c>
      <c r="E1203" s="218">
        <v>93.999200000000002</v>
      </c>
      <c r="F1203" s="218">
        <v>94</v>
      </c>
      <c r="G1203" s="218">
        <v>104</v>
      </c>
      <c r="H1203" s="218">
        <v>95.11</v>
      </c>
      <c r="I1203" s="218">
        <v>97</v>
      </c>
      <c r="J1203" s="218">
        <v>98</v>
      </c>
      <c r="K1203" s="218">
        <v>95</v>
      </c>
      <c r="L1203" s="219">
        <v>128</v>
      </c>
      <c r="M1203" s="218">
        <v>100</v>
      </c>
      <c r="N1203" s="218">
        <v>96</v>
      </c>
      <c r="O1203" s="218">
        <v>91</v>
      </c>
      <c r="P1203" s="218">
        <v>98</v>
      </c>
      <c r="Q1203" s="218">
        <v>97.1</v>
      </c>
      <c r="R1203" s="218">
        <v>95.914339949999999</v>
      </c>
      <c r="S1203" s="218">
        <v>100</v>
      </c>
      <c r="T1203" s="218">
        <v>97.78</v>
      </c>
      <c r="U1203" s="218">
        <v>94</v>
      </c>
      <c r="V1203" s="218">
        <v>100.3</v>
      </c>
      <c r="W1203" s="218">
        <v>95</v>
      </c>
      <c r="X1203" s="218">
        <v>98</v>
      </c>
      <c r="Y1203" s="220">
        <v>92</v>
      </c>
      <c r="Z1203" s="218">
        <v>101.60700000000001</v>
      </c>
      <c r="AA1203" s="218">
        <v>103</v>
      </c>
      <c r="AB1203" s="219">
        <v>83.639700000000005</v>
      </c>
      <c r="AC1203" s="218">
        <v>94.162099999999995</v>
      </c>
      <c r="AD1203" s="215"/>
      <c r="AE1203" s="216"/>
      <c r="AF1203" s="216"/>
      <c r="AG1203" s="216"/>
      <c r="AH1203" s="216"/>
      <c r="AI1203" s="216"/>
      <c r="AJ1203" s="216"/>
      <c r="AK1203" s="216"/>
      <c r="AL1203" s="216"/>
      <c r="AM1203" s="216"/>
      <c r="AN1203" s="216"/>
      <c r="AO1203" s="216"/>
      <c r="AP1203" s="216"/>
      <c r="AQ1203" s="216"/>
      <c r="AR1203" s="216"/>
      <c r="AS1203" s="216"/>
      <c r="AT1203" s="216"/>
      <c r="AU1203" s="216"/>
      <c r="AV1203" s="216"/>
      <c r="AW1203" s="216"/>
      <c r="AX1203" s="216"/>
      <c r="AY1203" s="216"/>
      <c r="AZ1203" s="216"/>
      <c r="BA1203" s="216"/>
      <c r="BB1203" s="216"/>
      <c r="BC1203" s="216"/>
      <c r="BD1203" s="216"/>
      <c r="BE1203" s="216"/>
      <c r="BF1203" s="216"/>
      <c r="BG1203" s="216"/>
      <c r="BH1203" s="216"/>
      <c r="BI1203" s="216"/>
      <c r="BJ1203" s="216"/>
      <c r="BK1203" s="216"/>
      <c r="BL1203" s="216"/>
      <c r="BM1203" s="217">
        <v>40</v>
      </c>
    </row>
    <row r="1204" spans="1:65">
      <c r="A1204" s="30"/>
      <c r="B1204" s="19">
        <v>1</v>
      </c>
      <c r="C1204" s="9">
        <v>3</v>
      </c>
      <c r="D1204" s="218">
        <v>101</v>
      </c>
      <c r="E1204" s="218">
        <v>91.893600000000006</v>
      </c>
      <c r="F1204" s="218">
        <v>92</v>
      </c>
      <c r="G1204" s="218">
        <v>103</v>
      </c>
      <c r="H1204" s="218">
        <v>98.310600000000008</v>
      </c>
      <c r="I1204" s="218">
        <v>96</v>
      </c>
      <c r="J1204" s="218">
        <v>101</v>
      </c>
      <c r="K1204" s="218">
        <v>96</v>
      </c>
      <c r="L1204" s="219">
        <v>124</v>
      </c>
      <c r="M1204" s="218">
        <v>97</v>
      </c>
      <c r="N1204" s="218">
        <v>105</v>
      </c>
      <c r="O1204" s="218">
        <v>94</v>
      </c>
      <c r="P1204" s="218">
        <v>96</v>
      </c>
      <c r="Q1204" s="218">
        <v>99.5</v>
      </c>
      <c r="R1204" s="218">
        <v>96.344275451457307</v>
      </c>
      <c r="S1204" s="218">
        <v>99</v>
      </c>
      <c r="T1204" s="218">
        <v>101.4</v>
      </c>
      <c r="U1204" s="218">
        <v>94</v>
      </c>
      <c r="V1204" s="218">
        <v>102</v>
      </c>
      <c r="W1204" s="218">
        <v>95</v>
      </c>
      <c r="X1204" s="218">
        <v>97</v>
      </c>
      <c r="Y1204" s="218">
        <v>98.4</v>
      </c>
      <c r="Z1204" s="218">
        <v>100.92500000000001</v>
      </c>
      <c r="AA1204" s="218">
        <v>103</v>
      </c>
      <c r="AB1204" s="220">
        <v>91.200900000000004</v>
      </c>
      <c r="AC1204" s="218">
        <v>92.427959999999999</v>
      </c>
      <c r="AD1204" s="215"/>
      <c r="AE1204" s="216"/>
      <c r="AF1204" s="216"/>
      <c r="AG1204" s="216"/>
      <c r="AH1204" s="216"/>
      <c r="AI1204" s="216"/>
      <c r="AJ1204" s="216"/>
      <c r="AK1204" s="216"/>
      <c r="AL1204" s="216"/>
      <c r="AM1204" s="216"/>
      <c r="AN1204" s="216"/>
      <c r="AO1204" s="216"/>
      <c r="AP1204" s="216"/>
      <c r="AQ1204" s="216"/>
      <c r="AR1204" s="216"/>
      <c r="AS1204" s="216"/>
      <c r="AT1204" s="216"/>
      <c r="AU1204" s="216"/>
      <c r="AV1204" s="216"/>
      <c r="AW1204" s="216"/>
      <c r="AX1204" s="216"/>
      <c r="AY1204" s="216"/>
      <c r="AZ1204" s="216"/>
      <c r="BA1204" s="216"/>
      <c r="BB1204" s="216"/>
      <c r="BC1204" s="216"/>
      <c r="BD1204" s="216"/>
      <c r="BE1204" s="216"/>
      <c r="BF1204" s="216"/>
      <c r="BG1204" s="216"/>
      <c r="BH1204" s="216"/>
      <c r="BI1204" s="216"/>
      <c r="BJ1204" s="216"/>
      <c r="BK1204" s="216"/>
      <c r="BL1204" s="216"/>
      <c r="BM1204" s="217">
        <v>16</v>
      </c>
    </row>
    <row r="1205" spans="1:65">
      <c r="A1205" s="30"/>
      <c r="B1205" s="19">
        <v>1</v>
      </c>
      <c r="C1205" s="9">
        <v>4</v>
      </c>
      <c r="D1205" s="218">
        <v>100</v>
      </c>
      <c r="E1205" s="218">
        <v>92.683999999999997</v>
      </c>
      <c r="F1205" s="218">
        <v>94</v>
      </c>
      <c r="G1205" s="218">
        <v>104</v>
      </c>
      <c r="H1205" s="218">
        <v>98.943033333333346</v>
      </c>
      <c r="I1205" s="218">
        <v>98</v>
      </c>
      <c r="J1205" s="218">
        <v>105</v>
      </c>
      <c r="K1205" s="218">
        <v>94</v>
      </c>
      <c r="L1205" s="219">
        <v>119</v>
      </c>
      <c r="M1205" s="218">
        <v>97</v>
      </c>
      <c r="N1205" s="218">
        <v>103</v>
      </c>
      <c r="O1205" s="218">
        <v>92</v>
      </c>
      <c r="P1205" s="218">
        <v>95</v>
      </c>
      <c r="Q1205" s="218">
        <v>98.8</v>
      </c>
      <c r="R1205" s="218">
        <v>93.380233833333349</v>
      </c>
      <c r="S1205" s="218">
        <v>99</v>
      </c>
      <c r="T1205" s="218">
        <v>97.44</v>
      </c>
      <c r="U1205" s="218">
        <v>97</v>
      </c>
      <c r="V1205" s="218">
        <v>103.6</v>
      </c>
      <c r="W1205" s="218">
        <v>93</v>
      </c>
      <c r="X1205" s="218">
        <v>97</v>
      </c>
      <c r="Y1205" s="218">
        <v>96.5</v>
      </c>
      <c r="Z1205" s="218">
        <v>101.739</v>
      </c>
      <c r="AA1205" s="218">
        <v>101</v>
      </c>
      <c r="AB1205" s="219">
        <v>83.726600000000005</v>
      </c>
      <c r="AC1205" s="218">
        <v>94.083510000000004</v>
      </c>
      <c r="AD1205" s="215"/>
      <c r="AE1205" s="216"/>
      <c r="AF1205" s="216"/>
      <c r="AG1205" s="216"/>
      <c r="AH1205" s="216"/>
      <c r="AI1205" s="216"/>
      <c r="AJ1205" s="216"/>
      <c r="AK1205" s="216"/>
      <c r="AL1205" s="216"/>
      <c r="AM1205" s="216"/>
      <c r="AN1205" s="216"/>
      <c r="AO1205" s="216"/>
      <c r="AP1205" s="216"/>
      <c r="AQ1205" s="216"/>
      <c r="AR1205" s="216"/>
      <c r="AS1205" s="216"/>
      <c r="AT1205" s="216"/>
      <c r="AU1205" s="216"/>
      <c r="AV1205" s="216"/>
      <c r="AW1205" s="216"/>
      <c r="AX1205" s="216"/>
      <c r="AY1205" s="216"/>
      <c r="AZ1205" s="216"/>
      <c r="BA1205" s="216"/>
      <c r="BB1205" s="216"/>
      <c r="BC1205" s="216"/>
      <c r="BD1205" s="216"/>
      <c r="BE1205" s="216"/>
      <c r="BF1205" s="216"/>
      <c r="BG1205" s="216"/>
      <c r="BH1205" s="216"/>
      <c r="BI1205" s="216"/>
      <c r="BJ1205" s="216"/>
      <c r="BK1205" s="216"/>
      <c r="BL1205" s="216"/>
      <c r="BM1205" s="217">
        <v>97.870561936443423</v>
      </c>
    </row>
    <row r="1206" spans="1:65">
      <c r="A1206" s="30"/>
      <c r="B1206" s="19">
        <v>1</v>
      </c>
      <c r="C1206" s="9">
        <v>5</v>
      </c>
      <c r="D1206" s="218">
        <v>103</v>
      </c>
      <c r="E1206" s="218">
        <v>93.315200000000004</v>
      </c>
      <c r="F1206" s="218">
        <v>92</v>
      </c>
      <c r="G1206" s="218">
        <v>103</v>
      </c>
      <c r="H1206" s="218">
        <v>98.809533333333334</v>
      </c>
      <c r="I1206" s="218">
        <v>99</v>
      </c>
      <c r="J1206" s="218">
        <v>105</v>
      </c>
      <c r="K1206" s="218">
        <v>97</v>
      </c>
      <c r="L1206" s="219">
        <v>120</v>
      </c>
      <c r="M1206" s="218">
        <v>98</v>
      </c>
      <c r="N1206" s="218">
        <v>99</v>
      </c>
      <c r="O1206" s="218">
        <v>93</v>
      </c>
      <c r="P1206" s="218">
        <v>96</v>
      </c>
      <c r="Q1206" s="218">
        <v>98.4</v>
      </c>
      <c r="R1206" s="218">
        <v>95.477126526107938</v>
      </c>
      <c r="S1206" s="218">
        <v>98</v>
      </c>
      <c r="T1206" s="218">
        <v>104.4</v>
      </c>
      <c r="U1206" s="218">
        <v>94</v>
      </c>
      <c r="V1206" s="218">
        <v>104.1</v>
      </c>
      <c r="W1206" s="218">
        <v>94</v>
      </c>
      <c r="X1206" s="218">
        <v>97</v>
      </c>
      <c r="Y1206" s="218">
        <v>97.8</v>
      </c>
      <c r="Z1206" s="218">
        <v>101.40900000000001</v>
      </c>
      <c r="AA1206" s="218">
        <v>101</v>
      </c>
      <c r="AB1206" s="219">
        <v>83.828000000000003</v>
      </c>
      <c r="AC1206" s="218">
        <v>94.618499999999997</v>
      </c>
      <c r="AD1206" s="215"/>
      <c r="AE1206" s="216"/>
      <c r="AF1206" s="216"/>
      <c r="AG1206" s="216"/>
      <c r="AH1206" s="216"/>
      <c r="AI1206" s="216"/>
      <c r="AJ1206" s="216"/>
      <c r="AK1206" s="216"/>
      <c r="AL1206" s="216"/>
      <c r="AM1206" s="216"/>
      <c r="AN1206" s="216"/>
      <c r="AO1206" s="216"/>
      <c r="AP1206" s="216"/>
      <c r="AQ1206" s="216"/>
      <c r="AR1206" s="216"/>
      <c r="AS1206" s="216"/>
      <c r="AT1206" s="216"/>
      <c r="AU1206" s="216"/>
      <c r="AV1206" s="216"/>
      <c r="AW1206" s="216"/>
      <c r="AX1206" s="216"/>
      <c r="AY1206" s="216"/>
      <c r="AZ1206" s="216"/>
      <c r="BA1206" s="216"/>
      <c r="BB1206" s="216"/>
      <c r="BC1206" s="216"/>
      <c r="BD1206" s="216"/>
      <c r="BE1206" s="216"/>
      <c r="BF1206" s="216"/>
      <c r="BG1206" s="216"/>
      <c r="BH1206" s="216"/>
      <c r="BI1206" s="216"/>
      <c r="BJ1206" s="216"/>
      <c r="BK1206" s="216"/>
      <c r="BL1206" s="216"/>
      <c r="BM1206" s="217">
        <v>70</v>
      </c>
    </row>
    <row r="1207" spans="1:65">
      <c r="A1207" s="30"/>
      <c r="B1207" s="19">
        <v>1</v>
      </c>
      <c r="C1207" s="9">
        <v>6</v>
      </c>
      <c r="D1207" s="218">
        <v>102</v>
      </c>
      <c r="E1207" s="218">
        <v>93.523200000000003</v>
      </c>
      <c r="F1207" s="218">
        <v>92</v>
      </c>
      <c r="G1207" s="218">
        <v>105</v>
      </c>
      <c r="H1207" s="218">
        <v>96.298066666666671</v>
      </c>
      <c r="I1207" s="218">
        <v>98</v>
      </c>
      <c r="J1207" s="218">
        <v>102</v>
      </c>
      <c r="K1207" s="218">
        <v>97</v>
      </c>
      <c r="L1207" s="219">
        <v>125</v>
      </c>
      <c r="M1207" s="218">
        <v>99</v>
      </c>
      <c r="N1207" s="218">
        <v>105</v>
      </c>
      <c r="O1207" s="218">
        <v>92</v>
      </c>
      <c r="P1207" s="218">
        <v>96</v>
      </c>
      <c r="Q1207" s="218">
        <v>99</v>
      </c>
      <c r="R1207" s="218">
        <v>93.328709750571491</v>
      </c>
      <c r="S1207" s="218">
        <v>99</v>
      </c>
      <c r="T1207" s="218">
        <v>99.52</v>
      </c>
      <c r="U1207" s="218">
        <v>95</v>
      </c>
      <c r="V1207" s="218">
        <v>102.9</v>
      </c>
      <c r="W1207" s="218">
        <v>94</v>
      </c>
      <c r="X1207" s="218">
        <v>97</v>
      </c>
      <c r="Y1207" s="218">
        <v>95.6</v>
      </c>
      <c r="Z1207" s="218">
        <v>101.002</v>
      </c>
      <c r="AA1207" s="218">
        <v>104</v>
      </c>
      <c r="AB1207" s="219">
        <v>82.973399999999998</v>
      </c>
      <c r="AC1207" s="218">
        <v>95.515270000000001</v>
      </c>
      <c r="AD1207" s="215"/>
      <c r="AE1207" s="216"/>
      <c r="AF1207" s="216"/>
      <c r="AG1207" s="216"/>
      <c r="AH1207" s="216"/>
      <c r="AI1207" s="216"/>
      <c r="AJ1207" s="216"/>
      <c r="AK1207" s="216"/>
      <c r="AL1207" s="216"/>
      <c r="AM1207" s="216"/>
      <c r="AN1207" s="216"/>
      <c r="AO1207" s="216"/>
      <c r="AP1207" s="216"/>
      <c r="AQ1207" s="216"/>
      <c r="AR1207" s="216"/>
      <c r="AS1207" s="216"/>
      <c r="AT1207" s="216"/>
      <c r="AU1207" s="216"/>
      <c r="AV1207" s="216"/>
      <c r="AW1207" s="216"/>
      <c r="AX1207" s="216"/>
      <c r="AY1207" s="216"/>
      <c r="AZ1207" s="216"/>
      <c r="BA1207" s="216"/>
      <c r="BB1207" s="216"/>
      <c r="BC1207" s="216"/>
      <c r="BD1207" s="216"/>
      <c r="BE1207" s="216"/>
      <c r="BF1207" s="216"/>
      <c r="BG1207" s="216"/>
      <c r="BH1207" s="216"/>
      <c r="BI1207" s="216"/>
      <c r="BJ1207" s="216"/>
      <c r="BK1207" s="216"/>
      <c r="BL1207" s="216"/>
      <c r="BM1207" s="221"/>
    </row>
    <row r="1208" spans="1:65">
      <c r="A1208" s="30"/>
      <c r="B1208" s="20" t="s">
        <v>272</v>
      </c>
      <c r="C1208" s="12"/>
      <c r="D1208" s="222">
        <v>100.83333333333333</v>
      </c>
      <c r="E1208" s="222">
        <v>93.119199999999992</v>
      </c>
      <c r="F1208" s="222">
        <v>92.666666666666671</v>
      </c>
      <c r="G1208" s="222">
        <v>103.83333333333333</v>
      </c>
      <c r="H1208" s="222">
        <v>97.286794444444453</v>
      </c>
      <c r="I1208" s="222">
        <v>97.666666666666671</v>
      </c>
      <c r="J1208" s="222">
        <v>102.5</v>
      </c>
      <c r="K1208" s="222">
        <v>98.166666666666671</v>
      </c>
      <c r="L1208" s="222">
        <v>123.83333333333333</v>
      </c>
      <c r="M1208" s="222">
        <v>98.5</v>
      </c>
      <c r="N1208" s="222">
        <v>101.16666666666667</v>
      </c>
      <c r="O1208" s="222">
        <v>92.666666666666671</v>
      </c>
      <c r="P1208" s="222">
        <v>96.166666666666671</v>
      </c>
      <c r="Q1208" s="222">
        <v>98.716666666666683</v>
      </c>
      <c r="R1208" s="222">
        <v>94.829632030197516</v>
      </c>
      <c r="S1208" s="222">
        <v>98.833333333333329</v>
      </c>
      <c r="T1208" s="222">
        <v>99.463333333333324</v>
      </c>
      <c r="U1208" s="222">
        <v>95.333333333333329</v>
      </c>
      <c r="V1208" s="222">
        <v>103.35000000000001</v>
      </c>
      <c r="W1208" s="222">
        <v>94</v>
      </c>
      <c r="X1208" s="222">
        <v>97.333333333333329</v>
      </c>
      <c r="Y1208" s="222">
        <v>96.233333333333334</v>
      </c>
      <c r="Z1208" s="222">
        <v>101.15050000000001</v>
      </c>
      <c r="AA1208" s="222">
        <v>102.33333333333333</v>
      </c>
      <c r="AB1208" s="222">
        <v>85.793150000000011</v>
      </c>
      <c r="AC1208" s="222">
        <v>94.264026666666666</v>
      </c>
      <c r="AD1208" s="215"/>
      <c r="AE1208" s="216"/>
      <c r="AF1208" s="216"/>
      <c r="AG1208" s="216"/>
      <c r="AH1208" s="216"/>
      <c r="AI1208" s="216"/>
      <c r="AJ1208" s="216"/>
      <c r="AK1208" s="216"/>
      <c r="AL1208" s="216"/>
      <c r="AM1208" s="216"/>
      <c r="AN1208" s="216"/>
      <c r="AO1208" s="216"/>
      <c r="AP1208" s="216"/>
      <c r="AQ1208" s="216"/>
      <c r="AR1208" s="216"/>
      <c r="AS1208" s="216"/>
      <c r="AT1208" s="216"/>
      <c r="AU1208" s="216"/>
      <c r="AV1208" s="216"/>
      <c r="AW1208" s="216"/>
      <c r="AX1208" s="216"/>
      <c r="AY1208" s="216"/>
      <c r="AZ1208" s="216"/>
      <c r="BA1208" s="216"/>
      <c r="BB1208" s="216"/>
      <c r="BC1208" s="216"/>
      <c r="BD1208" s="216"/>
      <c r="BE1208" s="216"/>
      <c r="BF1208" s="216"/>
      <c r="BG1208" s="216"/>
      <c r="BH1208" s="216"/>
      <c r="BI1208" s="216"/>
      <c r="BJ1208" s="216"/>
      <c r="BK1208" s="216"/>
      <c r="BL1208" s="216"/>
      <c r="BM1208" s="221"/>
    </row>
    <row r="1209" spans="1:65">
      <c r="A1209" s="30"/>
      <c r="B1209" s="3" t="s">
        <v>273</v>
      </c>
      <c r="C1209" s="29"/>
      <c r="D1209" s="218">
        <v>100.5</v>
      </c>
      <c r="E1209" s="218">
        <v>93.307600000000008</v>
      </c>
      <c r="F1209" s="218">
        <v>92</v>
      </c>
      <c r="G1209" s="218">
        <v>104</v>
      </c>
      <c r="H1209" s="218">
        <v>97.304333333333346</v>
      </c>
      <c r="I1209" s="218">
        <v>98</v>
      </c>
      <c r="J1209" s="218">
        <v>103</v>
      </c>
      <c r="K1209" s="218">
        <v>96.5</v>
      </c>
      <c r="L1209" s="218">
        <v>124.5</v>
      </c>
      <c r="M1209" s="218">
        <v>98.5</v>
      </c>
      <c r="N1209" s="218">
        <v>101</v>
      </c>
      <c r="O1209" s="218">
        <v>92.5</v>
      </c>
      <c r="P1209" s="218">
        <v>96</v>
      </c>
      <c r="Q1209" s="218">
        <v>98.9</v>
      </c>
      <c r="R1209" s="218">
        <v>95.005116597911467</v>
      </c>
      <c r="S1209" s="218">
        <v>99</v>
      </c>
      <c r="T1209" s="218">
        <v>98.65</v>
      </c>
      <c r="U1209" s="218">
        <v>94.5</v>
      </c>
      <c r="V1209" s="218">
        <v>103.25</v>
      </c>
      <c r="W1209" s="218">
        <v>94</v>
      </c>
      <c r="X1209" s="218">
        <v>97</v>
      </c>
      <c r="Y1209" s="218">
        <v>96.8</v>
      </c>
      <c r="Z1209" s="218">
        <v>101.2055</v>
      </c>
      <c r="AA1209" s="218">
        <v>102.5</v>
      </c>
      <c r="AB1209" s="218">
        <v>83.777299999999997</v>
      </c>
      <c r="AC1209" s="218">
        <v>94.390299999999996</v>
      </c>
      <c r="AD1209" s="215"/>
      <c r="AE1209" s="216"/>
      <c r="AF1209" s="216"/>
      <c r="AG1209" s="216"/>
      <c r="AH1209" s="216"/>
      <c r="AI1209" s="216"/>
      <c r="AJ1209" s="216"/>
      <c r="AK1209" s="216"/>
      <c r="AL1209" s="216"/>
      <c r="AM1209" s="216"/>
      <c r="AN1209" s="216"/>
      <c r="AO1209" s="216"/>
      <c r="AP1209" s="216"/>
      <c r="AQ1209" s="216"/>
      <c r="AR1209" s="216"/>
      <c r="AS1209" s="216"/>
      <c r="AT1209" s="216"/>
      <c r="AU1209" s="216"/>
      <c r="AV1209" s="216"/>
      <c r="AW1209" s="216"/>
      <c r="AX1209" s="216"/>
      <c r="AY1209" s="216"/>
      <c r="AZ1209" s="216"/>
      <c r="BA1209" s="216"/>
      <c r="BB1209" s="216"/>
      <c r="BC1209" s="216"/>
      <c r="BD1209" s="216"/>
      <c r="BE1209" s="216"/>
      <c r="BF1209" s="216"/>
      <c r="BG1209" s="216"/>
      <c r="BH1209" s="216"/>
      <c r="BI1209" s="216"/>
      <c r="BJ1209" s="216"/>
      <c r="BK1209" s="216"/>
      <c r="BL1209" s="216"/>
      <c r="BM1209" s="221"/>
    </row>
    <row r="1210" spans="1:65">
      <c r="A1210" s="30"/>
      <c r="B1210" s="3" t="s">
        <v>274</v>
      </c>
      <c r="C1210" s="29"/>
      <c r="D1210" s="227">
        <v>1.4719601443879744</v>
      </c>
      <c r="E1210" s="227">
        <v>0.73487618548977252</v>
      </c>
      <c r="F1210" s="227">
        <v>1.0327955589886446</v>
      </c>
      <c r="G1210" s="227">
        <v>0.752772652709081</v>
      </c>
      <c r="H1210" s="227">
        <v>1.6063602386093843</v>
      </c>
      <c r="I1210" s="227">
        <v>1.0327955589886446</v>
      </c>
      <c r="J1210" s="227">
        <v>2.7386127875258306</v>
      </c>
      <c r="K1210" s="227">
        <v>5.9132619311735768</v>
      </c>
      <c r="L1210" s="227">
        <v>3.6560452221856701</v>
      </c>
      <c r="M1210" s="227">
        <v>1.3784048752090221</v>
      </c>
      <c r="N1210" s="227">
        <v>3.7103458958251676</v>
      </c>
      <c r="O1210" s="227">
        <v>1.2110601416389968</v>
      </c>
      <c r="P1210" s="227">
        <v>0.98319208025017513</v>
      </c>
      <c r="Q1210" s="227">
        <v>0.89758936416752932</v>
      </c>
      <c r="R1210" s="227">
        <v>1.2908474115124733</v>
      </c>
      <c r="S1210" s="227">
        <v>0.75277265270908111</v>
      </c>
      <c r="T1210" s="227">
        <v>3.0146951200190526</v>
      </c>
      <c r="U1210" s="227">
        <v>1.7511900715418263</v>
      </c>
      <c r="V1210" s="227">
        <v>2.314087293081228</v>
      </c>
      <c r="W1210" s="227">
        <v>0.89442719099991586</v>
      </c>
      <c r="X1210" s="227">
        <v>0.51639777949432231</v>
      </c>
      <c r="Y1210" s="227">
        <v>2.2931782893326611</v>
      </c>
      <c r="Z1210" s="227">
        <v>0.5582865751565248</v>
      </c>
      <c r="AA1210" s="227">
        <v>1.2110601416389966</v>
      </c>
      <c r="AB1210" s="227">
        <v>3.5469431507990081</v>
      </c>
      <c r="AC1210" s="227">
        <v>1.036178975151816</v>
      </c>
      <c r="AD1210" s="224"/>
      <c r="AE1210" s="225"/>
      <c r="AF1210" s="225"/>
      <c r="AG1210" s="225"/>
      <c r="AH1210" s="225"/>
      <c r="AI1210" s="225"/>
      <c r="AJ1210" s="225"/>
      <c r="AK1210" s="225"/>
      <c r="AL1210" s="225"/>
      <c r="AM1210" s="225"/>
      <c r="AN1210" s="225"/>
      <c r="AO1210" s="225"/>
      <c r="AP1210" s="225"/>
      <c r="AQ1210" s="225"/>
      <c r="AR1210" s="225"/>
      <c r="AS1210" s="225"/>
      <c r="AT1210" s="225"/>
      <c r="AU1210" s="225"/>
      <c r="AV1210" s="225"/>
      <c r="AW1210" s="225"/>
      <c r="AX1210" s="225"/>
      <c r="AY1210" s="225"/>
      <c r="AZ1210" s="225"/>
      <c r="BA1210" s="225"/>
      <c r="BB1210" s="225"/>
      <c r="BC1210" s="225"/>
      <c r="BD1210" s="225"/>
      <c r="BE1210" s="225"/>
      <c r="BF1210" s="225"/>
      <c r="BG1210" s="225"/>
      <c r="BH1210" s="225"/>
      <c r="BI1210" s="225"/>
      <c r="BJ1210" s="225"/>
      <c r="BK1210" s="225"/>
      <c r="BL1210" s="225"/>
      <c r="BM1210" s="228"/>
    </row>
    <row r="1211" spans="1:65">
      <c r="A1211" s="30"/>
      <c r="B1211" s="3" t="s">
        <v>87</v>
      </c>
      <c r="C1211" s="29"/>
      <c r="D1211" s="13">
        <v>1.4597951845169994E-2</v>
      </c>
      <c r="E1211" s="13">
        <v>7.8917794127287659E-3</v>
      </c>
      <c r="F1211" s="13">
        <v>1.1145275816424221E-2</v>
      </c>
      <c r="G1211" s="13">
        <v>7.2498168800232523E-3</v>
      </c>
      <c r="H1211" s="13">
        <v>1.6511595924015104E-2</v>
      </c>
      <c r="I1211" s="13">
        <v>1.0574698556197725E-2</v>
      </c>
      <c r="J1211" s="13">
        <v>2.6718173536837371E-2</v>
      </c>
      <c r="K1211" s="13">
        <v>6.0236963645231678E-2</v>
      </c>
      <c r="L1211" s="13">
        <v>2.9523918348740272E-2</v>
      </c>
      <c r="M1211" s="13">
        <v>1.3993958123949463E-2</v>
      </c>
      <c r="N1211" s="13">
        <v>3.6675577223972002E-2</v>
      </c>
      <c r="O1211" s="13">
        <v>1.3068994334233778E-2</v>
      </c>
      <c r="P1211" s="13">
        <v>1.0223834456674264E-2</v>
      </c>
      <c r="Q1211" s="13">
        <v>9.0925817744473662E-3</v>
      </c>
      <c r="R1211" s="13">
        <v>1.3612279030054828E-2</v>
      </c>
      <c r="S1211" s="13">
        <v>7.6165867053195396E-3</v>
      </c>
      <c r="T1211" s="13">
        <v>3.0309612788823884E-2</v>
      </c>
      <c r="U1211" s="13">
        <v>1.8369126624564611E-2</v>
      </c>
      <c r="V1211" s="13">
        <v>2.2390781742440521E-2</v>
      </c>
      <c r="W1211" s="13">
        <v>9.5151828829778285E-3</v>
      </c>
      <c r="X1211" s="13">
        <v>5.3054566386402978E-3</v>
      </c>
      <c r="Y1211" s="13">
        <v>2.3829355275365373E-2</v>
      </c>
      <c r="Z1211" s="13">
        <v>5.5193654520395326E-3</v>
      </c>
      <c r="AA1211" s="13">
        <v>1.1834463924811042E-2</v>
      </c>
      <c r="AB1211" s="13">
        <v>4.1342964453444216E-2</v>
      </c>
      <c r="AC1211" s="13">
        <v>1.0992305461508851E-2</v>
      </c>
      <c r="AD1211" s="152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55"/>
    </row>
    <row r="1212" spans="1:65">
      <c r="A1212" s="30"/>
      <c r="B1212" s="3" t="s">
        <v>275</v>
      </c>
      <c r="C1212" s="29"/>
      <c r="D1212" s="13">
        <v>3.0272344801840489E-2</v>
      </c>
      <c r="E1212" s="13">
        <v>-4.8547406313340091E-2</v>
      </c>
      <c r="F1212" s="13">
        <v>-5.3171200479630754E-2</v>
      </c>
      <c r="G1212" s="13">
        <v>6.0925075721564692E-2</v>
      </c>
      <c r="H1212" s="13">
        <v>-5.9646892839755328E-3</v>
      </c>
      <c r="I1212" s="13">
        <v>-2.0833156134237862E-3</v>
      </c>
      <c r="J1212" s="13">
        <v>4.7301639757242997E-2</v>
      </c>
      <c r="K1212" s="13">
        <v>3.0254728731968772E-3</v>
      </c>
      <c r="L1212" s="13">
        <v>0.26527661518639256</v>
      </c>
      <c r="M1212" s="13">
        <v>6.4313318642772455E-3</v>
      </c>
      <c r="N1212" s="13">
        <v>3.367820379292108E-2</v>
      </c>
      <c r="O1212" s="13">
        <v>-5.3171200479630754E-2</v>
      </c>
      <c r="P1212" s="13">
        <v>-1.7409681073285888E-2</v>
      </c>
      <c r="Q1212" s="13">
        <v>8.6451402084797291E-3</v>
      </c>
      <c r="R1212" s="13">
        <v>-3.1070935387299325E-2</v>
      </c>
      <c r="S1212" s="13">
        <v>9.8371908553578358E-3</v>
      </c>
      <c r="T1212" s="13">
        <v>1.6274264348499878E-2</v>
      </c>
      <c r="U1212" s="13">
        <v>-2.5924328550987141E-2</v>
      </c>
      <c r="V1212" s="13">
        <v>5.5986580184498091E-2</v>
      </c>
      <c r="W1212" s="13">
        <v>-3.9547764515308947E-2</v>
      </c>
      <c r="X1212" s="13">
        <v>-5.4891746045043766E-3</v>
      </c>
      <c r="Y1212" s="13">
        <v>-1.6728509275069858E-2</v>
      </c>
      <c r="Z1212" s="13">
        <v>3.3513019631853824E-2</v>
      </c>
      <c r="AA1212" s="13">
        <v>4.5598710261702591E-2</v>
      </c>
      <c r="AB1212" s="13">
        <v>-0.12340188609815494</v>
      </c>
      <c r="AC1212" s="13">
        <v>-3.6850051725653921E-2</v>
      </c>
      <c r="AD1212" s="152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55"/>
    </row>
    <row r="1213" spans="1:65">
      <c r="A1213" s="30"/>
      <c r="B1213" s="46" t="s">
        <v>276</v>
      </c>
      <c r="C1213" s="47"/>
      <c r="D1213" s="45">
        <v>0.62</v>
      </c>
      <c r="E1213" s="45">
        <v>1.02</v>
      </c>
      <c r="F1213" s="45">
        <v>1.1200000000000001</v>
      </c>
      <c r="G1213" s="45">
        <v>1.26</v>
      </c>
      <c r="H1213" s="45">
        <v>0.13</v>
      </c>
      <c r="I1213" s="45">
        <v>0.05</v>
      </c>
      <c r="J1213" s="45">
        <v>0.98</v>
      </c>
      <c r="K1213" s="45">
        <v>0.05</v>
      </c>
      <c r="L1213" s="45">
        <v>5.53</v>
      </c>
      <c r="M1213" s="45">
        <v>0.12</v>
      </c>
      <c r="N1213" s="45">
        <v>0.69</v>
      </c>
      <c r="O1213" s="45">
        <v>1.1200000000000001</v>
      </c>
      <c r="P1213" s="45">
        <v>0.37</v>
      </c>
      <c r="Q1213" s="45">
        <v>0.17</v>
      </c>
      <c r="R1213" s="45">
        <v>0.66</v>
      </c>
      <c r="S1213" s="45">
        <v>0.2</v>
      </c>
      <c r="T1213" s="45">
        <v>0.33</v>
      </c>
      <c r="U1213" s="45">
        <v>0.55000000000000004</v>
      </c>
      <c r="V1213" s="45">
        <v>1.1599999999999999</v>
      </c>
      <c r="W1213" s="45">
        <v>0.84</v>
      </c>
      <c r="X1213" s="45">
        <v>0.12</v>
      </c>
      <c r="Y1213" s="45">
        <v>0.36</v>
      </c>
      <c r="Z1213" s="45">
        <v>0.69</v>
      </c>
      <c r="AA1213" s="45">
        <v>0.94</v>
      </c>
      <c r="AB1213" s="45">
        <v>2.59</v>
      </c>
      <c r="AC1213" s="45">
        <v>0.78</v>
      </c>
      <c r="AD1213" s="152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55"/>
    </row>
    <row r="1214" spans="1:65">
      <c r="B1214" s="31"/>
      <c r="C1214" s="20"/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BM1214" s="55"/>
    </row>
    <row r="1215" spans="1:65" ht="15">
      <c r="B1215" s="8" t="s">
        <v>553</v>
      </c>
      <c r="BM1215" s="28" t="s">
        <v>67</v>
      </c>
    </row>
    <row r="1216" spans="1:65" ht="15">
      <c r="A1216" s="25" t="s">
        <v>45</v>
      </c>
      <c r="B1216" s="18" t="s">
        <v>111</v>
      </c>
      <c r="C1216" s="15" t="s">
        <v>112</v>
      </c>
      <c r="D1216" s="16" t="s">
        <v>232</v>
      </c>
      <c r="E1216" s="17" t="s">
        <v>232</v>
      </c>
      <c r="F1216" s="17" t="s">
        <v>232</v>
      </c>
      <c r="G1216" s="17" t="s">
        <v>232</v>
      </c>
      <c r="H1216" s="17" t="s">
        <v>232</v>
      </c>
      <c r="I1216" s="17" t="s">
        <v>232</v>
      </c>
      <c r="J1216" s="17" t="s">
        <v>232</v>
      </c>
      <c r="K1216" s="17" t="s">
        <v>232</v>
      </c>
      <c r="L1216" s="17" t="s">
        <v>232</v>
      </c>
      <c r="M1216" s="17" t="s">
        <v>232</v>
      </c>
      <c r="N1216" s="17" t="s">
        <v>232</v>
      </c>
      <c r="O1216" s="17" t="s">
        <v>232</v>
      </c>
      <c r="P1216" s="17" t="s">
        <v>232</v>
      </c>
      <c r="Q1216" s="17" t="s">
        <v>232</v>
      </c>
      <c r="R1216" s="17" t="s">
        <v>232</v>
      </c>
      <c r="S1216" s="17" t="s">
        <v>232</v>
      </c>
      <c r="T1216" s="17" t="s">
        <v>232</v>
      </c>
      <c r="U1216" s="17" t="s">
        <v>232</v>
      </c>
      <c r="V1216" s="17" t="s">
        <v>232</v>
      </c>
      <c r="W1216" s="17" t="s">
        <v>232</v>
      </c>
      <c r="X1216" s="17" t="s">
        <v>232</v>
      </c>
      <c r="Y1216" s="17" t="s">
        <v>232</v>
      </c>
      <c r="Z1216" s="17" t="s">
        <v>232</v>
      </c>
      <c r="AA1216" s="17" t="s">
        <v>232</v>
      </c>
      <c r="AB1216" s="17" t="s">
        <v>232</v>
      </c>
      <c r="AC1216" s="152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28">
        <v>1</v>
      </c>
    </row>
    <row r="1217" spans="1:65">
      <c r="A1217" s="30"/>
      <c r="B1217" s="19" t="s">
        <v>233</v>
      </c>
      <c r="C1217" s="9" t="s">
        <v>233</v>
      </c>
      <c r="D1217" s="150" t="s">
        <v>235</v>
      </c>
      <c r="E1217" s="151" t="s">
        <v>237</v>
      </c>
      <c r="F1217" s="151" t="s">
        <v>238</v>
      </c>
      <c r="G1217" s="151" t="s">
        <v>239</v>
      </c>
      <c r="H1217" s="151" t="s">
        <v>240</v>
      </c>
      <c r="I1217" s="151" t="s">
        <v>241</v>
      </c>
      <c r="J1217" s="151" t="s">
        <v>242</v>
      </c>
      <c r="K1217" s="151" t="s">
        <v>243</v>
      </c>
      <c r="L1217" s="151" t="s">
        <v>244</v>
      </c>
      <c r="M1217" s="151" t="s">
        <v>245</v>
      </c>
      <c r="N1217" s="151" t="s">
        <v>246</v>
      </c>
      <c r="O1217" s="151" t="s">
        <v>247</v>
      </c>
      <c r="P1217" s="151" t="s">
        <v>248</v>
      </c>
      <c r="Q1217" s="151" t="s">
        <v>249</v>
      </c>
      <c r="R1217" s="151" t="s">
        <v>250</v>
      </c>
      <c r="S1217" s="151" t="s">
        <v>252</v>
      </c>
      <c r="T1217" s="151" t="s">
        <v>254</v>
      </c>
      <c r="U1217" s="151" t="s">
        <v>258</v>
      </c>
      <c r="V1217" s="151" t="s">
        <v>259</v>
      </c>
      <c r="W1217" s="151" t="s">
        <v>260</v>
      </c>
      <c r="X1217" s="151" t="s">
        <v>279</v>
      </c>
      <c r="Y1217" s="151" t="s">
        <v>262</v>
      </c>
      <c r="Z1217" s="151" t="s">
        <v>303</v>
      </c>
      <c r="AA1217" s="151" t="s">
        <v>280</v>
      </c>
      <c r="AB1217" s="151" t="s">
        <v>264</v>
      </c>
      <c r="AC1217" s="152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28" t="s">
        <v>3</v>
      </c>
    </row>
    <row r="1218" spans="1:65">
      <c r="A1218" s="30"/>
      <c r="B1218" s="19"/>
      <c r="C1218" s="9"/>
      <c r="D1218" s="10" t="s">
        <v>300</v>
      </c>
      <c r="E1218" s="11" t="s">
        <v>115</v>
      </c>
      <c r="F1218" s="11" t="s">
        <v>300</v>
      </c>
      <c r="G1218" s="11" t="s">
        <v>301</v>
      </c>
      <c r="H1218" s="11" t="s">
        <v>115</v>
      </c>
      <c r="I1218" s="11" t="s">
        <v>115</v>
      </c>
      <c r="J1218" s="11" t="s">
        <v>301</v>
      </c>
      <c r="K1218" s="11" t="s">
        <v>300</v>
      </c>
      <c r="L1218" s="11" t="s">
        <v>301</v>
      </c>
      <c r="M1218" s="11" t="s">
        <v>301</v>
      </c>
      <c r="N1218" s="11" t="s">
        <v>301</v>
      </c>
      <c r="O1218" s="11" t="s">
        <v>301</v>
      </c>
      <c r="P1218" s="11" t="s">
        <v>301</v>
      </c>
      <c r="Q1218" s="11" t="s">
        <v>300</v>
      </c>
      <c r="R1218" s="11" t="s">
        <v>115</v>
      </c>
      <c r="S1218" s="11" t="s">
        <v>301</v>
      </c>
      <c r="T1218" s="11" t="s">
        <v>301</v>
      </c>
      <c r="U1218" s="11" t="s">
        <v>115</v>
      </c>
      <c r="V1218" s="11" t="s">
        <v>300</v>
      </c>
      <c r="W1218" s="11" t="s">
        <v>301</v>
      </c>
      <c r="X1218" s="11" t="s">
        <v>301</v>
      </c>
      <c r="Y1218" s="11" t="s">
        <v>115</v>
      </c>
      <c r="Z1218" s="11" t="s">
        <v>115</v>
      </c>
      <c r="AA1218" s="11" t="s">
        <v>115</v>
      </c>
      <c r="AB1218" s="11" t="s">
        <v>300</v>
      </c>
      <c r="AC1218" s="152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28">
        <v>0</v>
      </c>
    </row>
    <row r="1219" spans="1:65">
      <c r="A1219" s="30"/>
      <c r="B1219" s="19"/>
      <c r="C1219" s="9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152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28">
        <v>0</v>
      </c>
    </row>
    <row r="1220" spans="1:65">
      <c r="A1220" s="30"/>
      <c r="B1220" s="18">
        <v>1</v>
      </c>
      <c r="C1220" s="14">
        <v>1</v>
      </c>
      <c r="D1220" s="213">
        <v>135.5</v>
      </c>
      <c r="E1220" s="213">
        <v>128.06796897999996</v>
      </c>
      <c r="F1220" s="213">
        <v>127</v>
      </c>
      <c r="G1220" s="214">
        <v>156</v>
      </c>
      <c r="H1220" s="213">
        <v>115.91</v>
      </c>
      <c r="I1220" s="213">
        <v>128.4</v>
      </c>
      <c r="J1220" s="213">
        <v>123.00000000000001</v>
      </c>
      <c r="K1220" s="213">
        <v>135</v>
      </c>
      <c r="L1220" s="213">
        <v>132</v>
      </c>
      <c r="M1220" s="213">
        <v>132.5</v>
      </c>
      <c r="N1220" s="213">
        <v>134</v>
      </c>
      <c r="O1220" s="213">
        <v>131</v>
      </c>
      <c r="P1220" s="213">
        <v>142</v>
      </c>
      <c r="Q1220" s="213">
        <v>128.19999999999999</v>
      </c>
      <c r="R1220" s="213">
        <v>127.21174671568477</v>
      </c>
      <c r="S1220" s="213">
        <v>144</v>
      </c>
      <c r="T1220" s="213">
        <v>129</v>
      </c>
      <c r="U1220" s="213">
        <v>135.5</v>
      </c>
      <c r="V1220" s="213">
        <v>136</v>
      </c>
      <c r="W1220" s="213">
        <v>129.5</v>
      </c>
      <c r="X1220" s="213">
        <v>118</v>
      </c>
      <c r="Y1220" s="213">
        <v>114.697</v>
      </c>
      <c r="Z1220" s="213">
        <v>148</v>
      </c>
      <c r="AA1220" s="213">
        <v>120.35680000000001</v>
      </c>
      <c r="AB1220" s="214">
        <v>220.81899999999999</v>
      </c>
      <c r="AC1220" s="215"/>
      <c r="AD1220" s="216"/>
      <c r="AE1220" s="216"/>
      <c r="AF1220" s="216"/>
      <c r="AG1220" s="216"/>
      <c r="AH1220" s="216"/>
      <c r="AI1220" s="216"/>
      <c r="AJ1220" s="216"/>
      <c r="AK1220" s="216"/>
      <c r="AL1220" s="216"/>
      <c r="AM1220" s="216"/>
      <c r="AN1220" s="216"/>
      <c r="AO1220" s="216"/>
      <c r="AP1220" s="216"/>
      <c r="AQ1220" s="216"/>
      <c r="AR1220" s="216"/>
      <c r="AS1220" s="216"/>
      <c r="AT1220" s="216"/>
      <c r="AU1220" s="216"/>
      <c r="AV1220" s="216"/>
      <c r="AW1220" s="216"/>
      <c r="AX1220" s="216"/>
      <c r="AY1220" s="216"/>
      <c r="AZ1220" s="216"/>
      <c r="BA1220" s="216"/>
      <c r="BB1220" s="216"/>
      <c r="BC1220" s="216"/>
      <c r="BD1220" s="216"/>
      <c r="BE1220" s="216"/>
      <c r="BF1220" s="216"/>
      <c r="BG1220" s="216"/>
      <c r="BH1220" s="216"/>
      <c r="BI1220" s="216"/>
      <c r="BJ1220" s="216"/>
      <c r="BK1220" s="216"/>
      <c r="BL1220" s="216"/>
      <c r="BM1220" s="217">
        <v>1</v>
      </c>
    </row>
    <row r="1221" spans="1:65">
      <c r="A1221" s="30"/>
      <c r="B1221" s="19">
        <v>1</v>
      </c>
      <c r="C1221" s="9">
        <v>2</v>
      </c>
      <c r="D1221" s="218">
        <v>139.19999999999999</v>
      </c>
      <c r="E1221" s="218">
        <v>124.92366936000001</v>
      </c>
      <c r="F1221" s="218">
        <v>130</v>
      </c>
      <c r="G1221" s="219">
        <v>157</v>
      </c>
      <c r="H1221" s="218">
        <v>112.83388888888886</v>
      </c>
      <c r="I1221" s="218">
        <v>128.80000000000001</v>
      </c>
      <c r="J1221" s="218">
        <v>119</v>
      </c>
      <c r="K1221" s="220">
        <v>126</v>
      </c>
      <c r="L1221" s="218">
        <v>139.5</v>
      </c>
      <c r="M1221" s="218">
        <v>135.5</v>
      </c>
      <c r="N1221" s="218">
        <v>133</v>
      </c>
      <c r="O1221" s="218">
        <v>127.50000000000001</v>
      </c>
      <c r="P1221" s="218">
        <v>138.5</v>
      </c>
      <c r="Q1221" s="218">
        <v>127.30000000000001</v>
      </c>
      <c r="R1221" s="218">
        <v>128.98822266666664</v>
      </c>
      <c r="S1221" s="218">
        <v>144</v>
      </c>
      <c r="T1221" s="218">
        <v>129</v>
      </c>
      <c r="U1221" s="218">
        <v>134.4</v>
      </c>
      <c r="V1221" s="218">
        <v>134.5</v>
      </c>
      <c r="W1221" s="218">
        <v>127.30000000000001</v>
      </c>
      <c r="X1221" s="218">
        <v>117.9</v>
      </c>
      <c r="Y1221" s="218">
        <v>117.46900000000002</v>
      </c>
      <c r="Z1221" s="218">
        <v>154</v>
      </c>
      <c r="AA1221" s="218">
        <v>119.2993</v>
      </c>
      <c r="AB1221" s="219">
        <v>222.67509999999999</v>
      </c>
      <c r="AC1221" s="215"/>
      <c r="AD1221" s="216"/>
      <c r="AE1221" s="216"/>
      <c r="AF1221" s="216"/>
      <c r="AG1221" s="216"/>
      <c r="AH1221" s="216"/>
      <c r="AI1221" s="216"/>
      <c r="AJ1221" s="216"/>
      <c r="AK1221" s="216"/>
      <c r="AL1221" s="216"/>
      <c r="AM1221" s="216"/>
      <c r="AN1221" s="216"/>
      <c r="AO1221" s="216"/>
      <c r="AP1221" s="216"/>
      <c r="AQ1221" s="216"/>
      <c r="AR1221" s="216"/>
      <c r="AS1221" s="216"/>
      <c r="AT1221" s="216"/>
      <c r="AU1221" s="216"/>
      <c r="AV1221" s="216"/>
      <c r="AW1221" s="216"/>
      <c r="AX1221" s="216"/>
      <c r="AY1221" s="216"/>
      <c r="AZ1221" s="216"/>
      <c r="BA1221" s="216"/>
      <c r="BB1221" s="216"/>
      <c r="BC1221" s="216"/>
      <c r="BD1221" s="216"/>
      <c r="BE1221" s="216"/>
      <c r="BF1221" s="216"/>
      <c r="BG1221" s="216"/>
      <c r="BH1221" s="216"/>
      <c r="BI1221" s="216"/>
      <c r="BJ1221" s="216"/>
      <c r="BK1221" s="216"/>
      <c r="BL1221" s="216"/>
      <c r="BM1221" s="217">
        <v>41</v>
      </c>
    </row>
    <row r="1222" spans="1:65">
      <c r="A1222" s="30"/>
      <c r="B1222" s="19">
        <v>1</v>
      </c>
      <c r="C1222" s="9">
        <v>3</v>
      </c>
      <c r="D1222" s="218">
        <v>136.19999999999999</v>
      </c>
      <c r="E1222" s="218">
        <v>127.57926551999998</v>
      </c>
      <c r="F1222" s="218">
        <v>125</v>
      </c>
      <c r="G1222" s="219">
        <v>160</v>
      </c>
      <c r="H1222" s="218">
        <v>113.95</v>
      </c>
      <c r="I1222" s="218">
        <v>128.4</v>
      </c>
      <c r="J1222" s="218">
        <v>120</v>
      </c>
      <c r="K1222" s="218">
        <v>133</v>
      </c>
      <c r="L1222" s="218">
        <v>137.9</v>
      </c>
      <c r="M1222" s="218">
        <v>135.5</v>
      </c>
      <c r="N1222" s="218">
        <v>144.5</v>
      </c>
      <c r="O1222" s="218">
        <v>134</v>
      </c>
      <c r="P1222" s="218">
        <v>134</v>
      </c>
      <c r="Q1222" s="218">
        <v>129.1</v>
      </c>
      <c r="R1222" s="218">
        <v>128.98714284959024</v>
      </c>
      <c r="S1222" s="220">
        <v>170</v>
      </c>
      <c r="T1222" s="218">
        <v>124</v>
      </c>
      <c r="U1222" s="218">
        <v>132.80000000000001</v>
      </c>
      <c r="V1222" s="218">
        <v>135.5</v>
      </c>
      <c r="W1222" s="218">
        <v>126.69999999999999</v>
      </c>
      <c r="X1222" s="218">
        <v>120.3</v>
      </c>
      <c r="Y1222" s="218">
        <v>114.93900000000001</v>
      </c>
      <c r="Z1222" s="218">
        <v>152</v>
      </c>
      <c r="AA1222" s="218">
        <v>113.0553</v>
      </c>
      <c r="AB1222" s="219">
        <v>221.29069999999999</v>
      </c>
      <c r="AC1222" s="215"/>
      <c r="AD1222" s="216"/>
      <c r="AE1222" s="216"/>
      <c r="AF1222" s="216"/>
      <c r="AG1222" s="216"/>
      <c r="AH1222" s="216"/>
      <c r="AI1222" s="216"/>
      <c r="AJ1222" s="216"/>
      <c r="AK1222" s="216"/>
      <c r="AL1222" s="216"/>
      <c r="AM1222" s="216"/>
      <c r="AN1222" s="216"/>
      <c r="AO1222" s="216"/>
      <c r="AP1222" s="216"/>
      <c r="AQ1222" s="216"/>
      <c r="AR1222" s="216"/>
      <c r="AS1222" s="216"/>
      <c r="AT1222" s="216"/>
      <c r="AU1222" s="216"/>
      <c r="AV1222" s="216"/>
      <c r="AW1222" s="216"/>
      <c r="AX1222" s="216"/>
      <c r="AY1222" s="216"/>
      <c r="AZ1222" s="216"/>
      <c r="BA1222" s="216"/>
      <c r="BB1222" s="216"/>
      <c r="BC1222" s="216"/>
      <c r="BD1222" s="216"/>
      <c r="BE1222" s="216"/>
      <c r="BF1222" s="216"/>
      <c r="BG1222" s="216"/>
      <c r="BH1222" s="216"/>
      <c r="BI1222" s="216"/>
      <c r="BJ1222" s="216"/>
      <c r="BK1222" s="216"/>
      <c r="BL1222" s="216"/>
      <c r="BM1222" s="217">
        <v>16</v>
      </c>
    </row>
    <row r="1223" spans="1:65">
      <c r="A1223" s="30"/>
      <c r="B1223" s="19">
        <v>1</v>
      </c>
      <c r="C1223" s="9">
        <v>4</v>
      </c>
      <c r="D1223" s="218">
        <v>141.19999999999999</v>
      </c>
      <c r="E1223" s="218">
        <v>123.04262208</v>
      </c>
      <c r="F1223" s="218">
        <v>131</v>
      </c>
      <c r="G1223" s="219">
        <v>159</v>
      </c>
      <c r="H1223" s="218">
        <v>113.97620370370369</v>
      </c>
      <c r="I1223" s="218">
        <v>131.1</v>
      </c>
      <c r="J1223" s="218">
        <v>128</v>
      </c>
      <c r="K1223" s="218">
        <v>135</v>
      </c>
      <c r="L1223" s="218">
        <v>140.4</v>
      </c>
      <c r="M1223" s="218">
        <v>135.5</v>
      </c>
      <c r="N1223" s="218">
        <v>141</v>
      </c>
      <c r="O1223" s="218">
        <v>128</v>
      </c>
      <c r="P1223" s="218">
        <v>132.5</v>
      </c>
      <c r="Q1223" s="218">
        <v>128.4</v>
      </c>
      <c r="R1223" s="218">
        <v>125.58572423326139</v>
      </c>
      <c r="S1223" s="218">
        <v>143</v>
      </c>
      <c r="T1223" s="218">
        <v>128</v>
      </c>
      <c r="U1223" s="218">
        <v>130.4</v>
      </c>
      <c r="V1223" s="218">
        <v>138.19999999999999</v>
      </c>
      <c r="W1223" s="218">
        <v>127.30000000000001</v>
      </c>
      <c r="X1223" s="218">
        <v>118.6</v>
      </c>
      <c r="Y1223" s="218">
        <v>117.97500000000001</v>
      </c>
      <c r="Z1223" s="218">
        <v>153</v>
      </c>
      <c r="AA1223" s="218">
        <v>120.35680000000001</v>
      </c>
      <c r="AB1223" s="219">
        <v>217.79480000000001</v>
      </c>
      <c r="AC1223" s="215"/>
      <c r="AD1223" s="216"/>
      <c r="AE1223" s="216"/>
      <c r="AF1223" s="216"/>
      <c r="AG1223" s="216"/>
      <c r="AH1223" s="216"/>
      <c r="AI1223" s="216"/>
      <c r="AJ1223" s="216"/>
      <c r="AK1223" s="216"/>
      <c r="AL1223" s="216"/>
      <c r="AM1223" s="216"/>
      <c r="AN1223" s="216"/>
      <c r="AO1223" s="216"/>
      <c r="AP1223" s="216"/>
      <c r="AQ1223" s="216"/>
      <c r="AR1223" s="216"/>
      <c r="AS1223" s="216"/>
      <c r="AT1223" s="216"/>
      <c r="AU1223" s="216"/>
      <c r="AV1223" s="216"/>
      <c r="AW1223" s="216"/>
      <c r="AX1223" s="216"/>
      <c r="AY1223" s="216"/>
      <c r="AZ1223" s="216"/>
      <c r="BA1223" s="216"/>
      <c r="BB1223" s="216"/>
      <c r="BC1223" s="216"/>
      <c r="BD1223" s="216"/>
      <c r="BE1223" s="216"/>
      <c r="BF1223" s="216"/>
      <c r="BG1223" s="216"/>
      <c r="BH1223" s="216"/>
      <c r="BI1223" s="216"/>
      <c r="BJ1223" s="216"/>
      <c r="BK1223" s="216"/>
      <c r="BL1223" s="216"/>
      <c r="BM1223" s="217">
        <v>130.54348654851384</v>
      </c>
    </row>
    <row r="1224" spans="1:65">
      <c r="A1224" s="30"/>
      <c r="B1224" s="19">
        <v>1</v>
      </c>
      <c r="C1224" s="9">
        <v>5</v>
      </c>
      <c r="D1224" s="218">
        <v>144.80000000000001</v>
      </c>
      <c r="E1224" s="218">
        <v>126.17770087999997</v>
      </c>
      <c r="F1224" s="218">
        <v>132</v>
      </c>
      <c r="G1224" s="219">
        <v>162</v>
      </c>
      <c r="H1224" s="218">
        <v>116.62</v>
      </c>
      <c r="I1224" s="218">
        <v>128.19999999999999</v>
      </c>
      <c r="J1224" s="218">
        <v>124</v>
      </c>
      <c r="K1224" s="218">
        <v>135</v>
      </c>
      <c r="L1224" s="218">
        <v>136.69999999999999</v>
      </c>
      <c r="M1224" s="218">
        <v>135</v>
      </c>
      <c r="N1224" s="218">
        <v>135.5</v>
      </c>
      <c r="O1224" s="218">
        <v>132</v>
      </c>
      <c r="P1224" s="218">
        <v>134</v>
      </c>
      <c r="Q1224" s="218">
        <v>127.30000000000001</v>
      </c>
      <c r="R1224" s="218">
        <v>125.44963933333334</v>
      </c>
      <c r="S1224" s="218">
        <v>142</v>
      </c>
      <c r="T1224" s="218">
        <v>126</v>
      </c>
      <c r="U1224" s="218">
        <v>133.9</v>
      </c>
      <c r="V1224" s="218">
        <v>138.1</v>
      </c>
      <c r="W1224" s="218">
        <v>128.9</v>
      </c>
      <c r="X1224" s="218">
        <v>116.9</v>
      </c>
      <c r="Y1224" s="218">
        <v>117.16100000000002</v>
      </c>
      <c r="Z1224" s="218">
        <v>148</v>
      </c>
      <c r="AA1224" s="218">
        <v>123.17660000000001</v>
      </c>
      <c r="AB1224" s="219">
        <v>219.27209999999999</v>
      </c>
      <c r="AC1224" s="215"/>
      <c r="AD1224" s="216"/>
      <c r="AE1224" s="216"/>
      <c r="AF1224" s="216"/>
      <c r="AG1224" s="216"/>
      <c r="AH1224" s="216"/>
      <c r="AI1224" s="216"/>
      <c r="AJ1224" s="216"/>
      <c r="AK1224" s="216"/>
      <c r="AL1224" s="216"/>
      <c r="AM1224" s="216"/>
      <c r="AN1224" s="216"/>
      <c r="AO1224" s="216"/>
      <c r="AP1224" s="216"/>
      <c r="AQ1224" s="216"/>
      <c r="AR1224" s="216"/>
      <c r="AS1224" s="216"/>
      <c r="AT1224" s="216"/>
      <c r="AU1224" s="216"/>
      <c r="AV1224" s="216"/>
      <c r="AW1224" s="216"/>
      <c r="AX1224" s="216"/>
      <c r="AY1224" s="216"/>
      <c r="AZ1224" s="216"/>
      <c r="BA1224" s="216"/>
      <c r="BB1224" s="216"/>
      <c r="BC1224" s="216"/>
      <c r="BD1224" s="216"/>
      <c r="BE1224" s="216"/>
      <c r="BF1224" s="216"/>
      <c r="BG1224" s="216"/>
      <c r="BH1224" s="216"/>
      <c r="BI1224" s="216"/>
      <c r="BJ1224" s="216"/>
      <c r="BK1224" s="216"/>
      <c r="BL1224" s="216"/>
      <c r="BM1224" s="217">
        <v>71</v>
      </c>
    </row>
    <row r="1225" spans="1:65">
      <c r="A1225" s="30"/>
      <c r="B1225" s="19">
        <v>1</v>
      </c>
      <c r="C1225" s="9">
        <v>6</v>
      </c>
      <c r="D1225" s="218">
        <v>143.69999999999999</v>
      </c>
      <c r="E1225" s="218">
        <v>127.91121503999997</v>
      </c>
      <c r="F1225" s="218">
        <v>126</v>
      </c>
      <c r="G1225" s="219">
        <v>163</v>
      </c>
      <c r="H1225" s="218">
        <v>114.29057098765431</v>
      </c>
      <c r="I1225" s="218">
        <v>131</v>
      </c>
      <c r="J1225" s="218">
        <v>122</v>
      </c>
      <c r="K1225" s="218">
        <v>138</v>
      </c>
      <c r="L1225" s="218">
        <v>137.5</v>
      </c>
      <c r="M1225" s="218">
        <v>133</v>
      </c>
      <c r="N1225" s="218">
        <v>140</v>
      </c>
      <c r="O1225" s="218">
        <v>136.5</v>
      </c>
      <c r="P1225" s="218">
        <v>135</v>
      </c>
      <c r="Q1225" s="218">
        <v>125.6</v>
      </c>
      <c r="R1225" s="218">
        <v>128.31516245612389</v>
      </c>
      <c r="S1225" s="218">
        <v>145</v>
      </c>
      <c r="T1225" s="218">
        <v>126</v>
      </c>
      <c r="U1225" s="218">
        <v>132.4</v>
      </c>
      <c r="V1225" s="218">
        <v>139.9</v>
      </c>
      <c r="W1225" s="218">
        <v>128.6</v>
      </c>
      <c r="X1225" s="218">
        <v>117.8</v>
      </c>
      <c r="Y1225" s="218">
        <v>117.018</v>
      </c>
      <c r="Z1225" s="218">
        <v>151</v>
      </c>
      <c r="AA1225" s="218">
        <v>116.0766</v>
      </c>
      <c r="AB1225" s="219">
        <v>223.08799999999999</v>
      </c>
      <c r="AC1225" s="215"/>
      <c r="AD1225" s="216"/>
      <c r="AE1225" s="216"/>
      <c r="AF1225" s="216"/>
      <c r="AG1225" s="216"/>
      <c r="AH1225" s="216"/>
      <c r="AI1225" s="216"/>
      <c r="AJ1225" s="216"/>
      <c r="AK1225" s="216"/>
      <c r="AL1225" s="216"/>
      <c r="AM1225" s="216"/>
      <c r="AN1225" s="216"/>
      <c r="AO1225" s="216"/>
      <c r="AP1225" s="216"/>
      <c r="AQ1225" s="216"/>
      <c r="AR1225" s="216"/>
      <c r="AS1225" s="216"/>
      <c r="AT1225" s="216"/>
      <c r="AU1225" s="216"/>
      <c r="AV1225" s="216"/>
      <c r="AW1225" s="216"/>
      <c r="AX1225" s="216"/>
      <c r="AY1225" s="216"/>
      <c r="AZ1225" s="216"/>
      <c r="BA1225" s="216"/>
      <c r="BB1225" s="216"/>
      <c r="BC1225" s="216"/>
      <c r="BD1225" s="216"/>
      <c r="BE1225" s="216"/>
      <c r="BF1225" s="216"/>
      <c r="BG1225" s="216"/>
      <c r="BH1225" s="216"/>
      <c r="BI1225" s="216"/>
      <c r="BJ1225" s="216"/>
      <c r="BK1225" s="216"/>
      <c r="BL1225" s="216"/>
      <c r="BM1225" s="221"/>
    </row>
    <row r="1226" spans="1:65">
      <c r="A1226" s="30"/>
      <c r="B1226" s="20" t="s">
        <v>272</v>
      </c>
      <c r="C1226" s="12"/>
      <c r="D1226" s="222">
        <v>140.1</v>
      </c>
      <c r="E1226" s="222">
        <v>126.28374030999998</v>
      </c>
      <c r="F1226" s="222">
        <v>128.5</v>
      </c>
      <c r="G1226" s="222">
        <v>159.5</v>
      </c>
      <c r="H1226" s="222">
        <v>114.59677726337448</v>
      </c>
      <c r="I1226" s="222">
        <v>129.31666666666669</v>
      </c>
      <c r="J1226" s="222">
        <v>122.66666666666667</v>
      </c>
      <c r="K1226" s="222">
        <v>133.66666666666666</v>
      </c>
      <c r="L1226" s="222">
        <v>137.33333333333334</v>
      </c>
      <c r="M1226" s="222">
        <v>134.5</v>
      </c>
      <c r="N1226" s="222">
        <v>138</v>
      </c>
      <c r="O1226" s="222">
        <v>131.5</v>
      </c>
      <c r="P1226" s="222">
        <v>136</v>
      </c>
      <c r="Q1226" s="222">
        <v>127.64999999999999</v>
      </c>
      <c r="R1226" s="222">
        <v>127.42293970911004</v>
      </c>
      <c r="S1226" s="222">
        <v>148</v>
      </c>
      <c r="T1226" s="222">
        <v>127</v>
      </c>
      <c r="U1226" s="222">
        <v>133.23333333333332</v>
      </c>
      <c r="V1226" s="222">
        <v>137.03333333333333</v>
      </c>
      <c r="W1226" s="222">
        <v>128.05000000000001</v>
      </c>
      <c r="X1226" s="222">
        <v>118.24999999999999</v>
      </c>
      <c r="Y1226" s="222">
        <v>116.54316666666669</v>
      </c>
      <c r="Z1226" s="222">
        <v>151</v>
      </c>
      <c r="AA1226" s="222">
        <v>118.72023333333334</v>
      </c>
      <c r="AB1226" s="222">
        <v>220.82328333333331</v>
      </c>
      <c r="AC1226" s="215"/>
      <c r="AD1226" s="216"/>
      <c r="AE1226" s="216"/>
      <c r="AF1226" s="216"/>
      <c r="AG1226" s="216"/>
      <c r="AH1226" s="216"/>
      <c r="AI1226" s="216"/>
      <c r="AJ1226" s="216"/>
      <c r="AK1226" s="216"/>
      <c r="AL1226" s="216"/>
      <c r="AM1226" s="216"/>
      <c r="AN1226" s="216"/>
      <c r="AO1226" s="216"/>
      <c r="AP1226" s="216"/>
      <c r="AQ1226" s="216"/>
      <c r="AR1226" s="216"/>
      <c r="AS1226" s="216"/>
      <c r="AT1226" s="216"/>
      <c r="AU1226" s="216"/>
      <c r="AV1226" s="216"/>
      <c r="AW1226" s="216"/>
      <c r="AX1226" s="216"/>
      <c r="AY1226" s="216"/>
      <c r="AZ1226" s="216"/>
      <c r="BA1226" s="216"/>
      <c r="BB1226" s="216"/>
      <c r="BC1226" s="216"/>
      <c r="BD1226" s="216"/>
      <c r="BE1226" s="216"/>
      <c r="BF1226" s="216"/>
      <c r="BG1226" s="216"/>
      <c r="BH1226" s="216"/>
      <c r="BI1226" s="216"/>
      <c r="BJ1226" s="216"/>
      <c r="BK1226" s="216"/>
      <c r="BL1226" s="216"/>
      <c r="BM1226" s="221"/>
    </row>
    <row r="1227" spans="1:65">
      <c r="A1227" s="30"/>
      <c r="B1227" s="3" t="s">
        <v>273</v>
      </c>
      <c r="C1227" s="29"/>
      <c r="D1227" s="218">
        <v>140.19999999999999</v>
      </c>
      <c r="E1227" s="218">
        <v>126.87848319999998</v>
      </c>
      <c r="F1227" s="218">
        <v>128.5</v>
      </c>
      <c r="G1227" s="218">
        <v>159.5</v>
      </c>
      <c r="H1227" s="218">
        <v>114.133387345679</v>
      </c>
      <c r="I1227" s="218">
        <v>128.60000000000002</v>
      </c>
      <c r="J1227" s="218">
        <v>122.5</v>
      </c>
      <c r="K1227" s="218">
        <v>135</v>
      </c>
      <c r="L1227" s="218">
        <v>137.69999999999999</v>
      </c>
      <c r="M1227" s="218">
        <v>135.25</v>
      </c>
      <c r="N1227" s="218">
        <v>137.75</v>
      </c>
      <c r="O1227" s="218">
        <v>131.5</v>
      </c>
      <c r="P1227" s="218">
        <v>134.5</v>
      </c>
      <c r="Q1227" s="218">
        <v>127.75</v>
      </c>
      <c r="R1227" s="218">
        <v>127.76345458590433</v>
      </c>
      <c r="S1227" s="218">
        <v>144</v>
      </c>
      <c r="T1227" s="218">
        <v>127</v>
      </c>
      <c r="U1227" s="218">
        <v>133.35000000000002</v>
      </c>
      <c r="V1227" s="218">
        <v>137.05000000000001</v>
      </c>
      <c r="W1227" s="218">
        <v>127.95</v>
      </c>
      <c r="X1227" s="218">
        <v>117.95</v>
      </c>
      <c r="Y1227" s="218">
        <v>117.08950000000002</v>
      </c>
      <c r="Z1227" s="218">
        <v>151.5</v>
      </c>
      <c r="AA1227" s="218">
        <v>119.82805</v>
      </c>
      <c r="AB1227" s="218">
        <v>221.05484999999999</v>
      </c>
      <c r="AC1227" s="215"/>
      <c r="AD1227" s="216"/>
      <c r="AE1227" s="216"/>
      <c r="AF1227" s="216"/>
      <c r="AG1227" s="216"/>
      <c r="AH1227" s="216"/>
      <c r="AI1227" s="216"/>
      <c r="AJ1227" s="216"/>
      <c r="AK1227" s="216"/>
      <c r="AL1227" s="216"/>
      <c r="AM1227" s="216"/>
      <c r="AN1227" s="216"/>
      <c r="AO1227" s="216"/>
      <c r="AP1227" s="216"/>
      <c r="AQ1227" s="216"/>
      <c r="AR1227" s="216"/>
      <c r="AS1227" s="216"/>
      <c r="AT1227" s="216"/>
      <c r="AU1227" s="216"/>
      <c r="AV1227" s="216"/>
      <c r="AW1227" s="216"/>
      <c r="AX1227" s="216"/>
      <c r="AY1227" s="216"/>
      <c r="AZ1227" s="216"/>
      <c r="BA1227" s="216"/>
      <c r="BB1227" s="216"/>
      <c r="BC1227" s="216"/>
      <c r="BD1227" s="216"/>
      <c r="BE1227" s="216"/>
      <c r="BF1227" s="216"/>
      <c r="BG1227" s="216"/>
      <c r="BH1227" s="216"/>
      <c r="BI1227" s="216"/>
      <c r="BJ1227" s="216"/>
      <c r="BK1227" s="216"/>
      <c r="BL1227" s="216"/>
      <c r="BM1227" s="221"/>
    </row>
    <row r="1228" spans="1:65">
      <c r="A1228" s="30"/>
      <c r="B1228" s="3" t="s">
        <v>274</v>
      </c>
      <c r="C1228" s="29"/>
      <c r="D1228" s="218">
        <v>3.8324926614411177</v>
      </c>
      <c r="E1228" s="218">
        <v>1.9938112370016752</v>
      </c>
      <c r="F1228" s="218">
        <v>2.8809720581775866</v>
      </c>
      <c r="G1228" s="218">
        <v>2.7386127875258306</v>
      </c>
      <c r="H1228" s="218">
        <v>1.4016386319987257</v>
      </c>
      <c r="I1228" s="218">
        <v>1.3570801990548169</v>
      </c>
      <c r="J1228" s="218">
        <v>3.2041639575194445</v>
      </c>
      <c r="K1228" s="218">
        <v>4.0824829046386295</v>
      </c>
      <c r="L1228" s="218">
        <v>2.9425612426365366</v>
      </c>
      <c r="M1228" s="218">
        <v>1.3784048752090221</v>
      </c>
      <c r="N1228" s="218">
        <v>4.5276925690687087</v>
      </c>
      <c r="O1228" s="218">
        <v>3.4641016151377513</v>
      </c>
      <c r="P1228" s="218">
        <v>3.5637059362410923</v>
      </c>
      <c r="Q1228" s="218">
        <v>1.2177848742696706</v>
      </c>
      <c r="R1228" s="218">
        <v>1.6128720464069306</v>
      </c>
      <c r="S1228" s="218">
        <v>10.825894882179487</v>
      </c>
      <c r="T1228" s="218">
        <v>2</v>
      </c>
      <c r="U1228" s="218">
        <v>1.7806365902863672</v>
      </c>
      <c r="V1228" s="218">
        <v>2.0274779078122318</v>
      </c>
      <c r="W1228" s="218">
        <v>1.1022703842524302</v>
      </c>
      <c r="X1228" s="218">
        <v>1.1432410069622212</v>
      </c>
      <c r="Y1228" s="218">
        <v>1.3781277758853412</v>
      </c>
      <c r="Z1228" s="218">
        <v>2.5298221281347035</v>
      </c>
      <c r="AA1228" s="218">
        <v>3.5953161155407023</v>
      </c>
      <c r="AB1228" s="218">
        <v>2.0176493386281575</v>
      </c>
      <c r="AC1228" s="215"/>
      <c r="AD1228" s="216"/>
      <c r="AE1228" s="216"/>
      <c r="AF1228" s="216"/>
      <c r="AG1228" s="216"/>
      <c r="AH1228" s="216"/>
      <c r="AI1228" s="216"/>
      <c r="AJ1228" s="216"/>
      <c r="AK1228" s="216"/>
      <c r="AL1228" s="216"/>
      <c r="AM1228" s="216"/>
      <c r="AN1228" s="216"/>
      <c r="AO1228" s="216"/>
      <c r="AP1228" s="216"/>
      <c r="AQ1228" s="216"/>
      <c r="AR1228" s="216"/>
      <c r="AS1228" s="216"/>
      <c r="AT1228" s="216"/>
      <c r="AU1228" s="216"/>
      <c r="AV1228" s="216"/>
      <c r="AW1228" s="216"/>
      <c r="AX1228" s="216"/>
      <c r="AY1228" s="216"/>
      <c r="AZ1228" s="216"/>
      <c r="BA1228" s="216"/>
      <c r="BB1228" s="216"/>
      <c r="BC1228" s="216"/>
      <c r="BD1228" s="216"/>
      <c r="BE1228" s="216"/>
      <c r="BF1228" s="216"/>
      <c r="BG1228" s="216"/>
      <c r="BH1228" s="216"/>
      <c r="BI1228" s="216"/>
      <c r="BJ1228" s="216"/>
      <c r="BK1228" s="216"/>
      <c r="BL1228" s="216"/>
      <c r="BM1228" s="221"/>
    </row>
    <row r="1229" spans="1:65">
      <c r="A1229" s="30"/>
      <c r="B1229" s="3" t="s">
        <v>87</v>
      </c>
      <c r="C1229" s="29"/>
      <c r="D1229" s="13">
        <v>2.7355408004576143E-2</v>
      </c>
      <c r="E1229" s="13">
        <v>1.5788344818638476E-2</v>
      </c>
      <c r="F1229" s="13">
        <v>2.2420016016946199E-2</v>
      </c>
      <c r="G1229" s="13">
        <v>1.7169986128688593E-2</v>
      </c>
      <c r="H1229" s="13">
        <v>1.2231047551864221E-2</v>
      </c>
      <c r="I1229" s="13">
        <v>1.0494240487600077E-2</v>
      </c>
      <c r="J1229" s="13">
        <v>2.6120901827604168E-2</v>
      </c>
      <c r="K1229" s="13">
        <v>3.0542266119490995E-2</v>
      </c>
      <c r="L1229" s="13">
        <v>2.1426416815314587E-2</v>
      </c>
      <c r="M1229" s="13">
        <v>1.0248363384453696E-2</v>
      </c>
      <c r="N1229" s="13">
        <v>3.2809366442526876E-2</v>
      </c>
      <c r="O1229" s="13">
        <v>2.6342978061884039E-2</v>
      </c>
      <c r="P1229" s="13">
        <v>2.6203720119419797E-2</v>
      </c>
      <c r="Q1229" s="13">
        <v>9.5400303507220587E-3</v>
      </c>
      <c r="R1229" s="13">
        <v>1.265762703394622E-2</v>
      </c>
      <c r="S1229" s="13">
        <v>7.3147938393104642E-2</v>
      </c>
      <c r="T1229" s="13">
        <v>1.5748031496062992E-2</v>
      </c>
      <c r="U1229" s="13">
        <v>1.3364798025667006E-2</v>
      </c>
      <c r="V1229" s="13">
        <v>1.479550893562806E-2</v>
      </c>
      <c r="W1229" s="13">
        <v>8.60812482821109E-3</v>
      </c>
      <c r="X1229" s="13">
        <v>9.6680000588771353E-3</v>
      </c>
      <c r="Y1229" s="13">
        <v>1.1825041444317549E-2</v>
      </c>
      <c r="Z1229" s="13">
        <v>1.6753788928044393E-2</v>
      </c>
      <c r="AA1229" s="13">
        <v>3.0283937409776279E-2</v>
      </c>
      <c r="AB1229" s="13">
        <v>9.1369411240141314E-3</v>
      </c>
      <c r="AC1229" s="152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55"/>
    </row>
    <row r="1230" spans="1:65">
      <c r="A1230" s="30"/>
      <c r="B1230" s="3" t="s">
        <v>275</v>
      </c>
      <c r="C1230" s="29"/>
      <c r="D1230" s="13">
        <v>7.3205593815166559E-2</v>
      </c>
      <c r="E1230" s="13">
        <v>-3.2630860038588061E-2</v>
      </c>
      <c r="F1230" s="13">
        <v>-1.5653684473598162E-2</v>
      </c>
      <c r="G1230" s="13">
        <v>0.22181507647051446</v>
      </c>
      <c r="H1230" s="13">
        <v>-0.12215629984122645</v>
      </c>
      <c r="I1230" s="13">
        <v>-9.3977870078659764E-3</v>
      </c>
      <c r="J1230" s="13">
        <v>-6.0338666371683836E-2</v>
      </c>
      <c r="K1230" s="13">
        <v>2.3924442350420572E-2</v>
      </c>
      <c r="L1230" s="13">
        <v>5.2012145257788855E-2</v>
      </c>
      <c r="M1230" s="13">
        <v>3.0308011193004303E-2</v>
      </c>
      <c r="N1230" s="13">
        <v>5.7119000331855574E-2</v>
      </c>
      <c r="O1230" s="13">
        <v>7.3271633597029595E-3</v>
      </c>
      <c r="P1230" s="13">
        <v>4.1798435109654974E-2</v>
      </c>
      <c r="Q1230" s="13">
        <v>-2.216492469303355E-2</v>
      </c>
      <c r="R1230" s="13">
        <v>-2.3904270691009311E-2</v>
      </c>
      <c r="S1230" s="13">
        <v>0.13372182644285968</v>
      </c>
      <c r="T1230" s="13">
        <v>-2.7144108390248722E-2</v>
      </c>
      <c r="U1230" s="13">
        <v>2.0604986552277049E-2</v>
      </c>
      <c r="V1230" s="13">
        <v>4.9714060474458588E-2</v>
      </c>
      <c r="W1230" s="13">
        <v>-1.910081164859323E-2</v>
      </c>
      <c r="X1230" s="13">
        <v>-9.4171581237377344E-2</v>
      </c>
      <c r="Y1230" s="13">
        <v>-0.10724640694075693</v>
      </c>
      <c r="Z1230" s="13">
        <v>0.15670267427616102</v>
      </c>
      <c r="AA1230" s="13">
        <v>-9.0569461010884145E-2</v>
      </c>
      <c r="AB1230" s="13">
        <v>0.69156875744443069</v>
      </c>
      <c r="AC1230" s="152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55"/>
    </row>
    <row r="1231" spans="1:65">
      <c r="A1231" s="30"/>
      <c r="B1231" s="46" t="s">
        <v>276</v>
      </c>
      <c r="C1231" s="47"/>
      <c r="D1231" s="45">
        <v>1.05</v>
      </c>
      <c r="E1231" s="45">
        <v>0.64</v>
      </c>
      <c r="F1231" s="45">
        <v>0.37</v>
      </c>
      <c r="G1231" s="45">
        <v>3.41</v>
      </c>
      <c r="H1231" s="45">
        <v>2.06</v>
      </c>
      <c r="I1231" s="45">
        <v>0.27</v>
      </c>
      <c r="J1231" s="45">
        <v>1.08</v>
      </c>
      <c r="K1231" s="45">
        <v>0.26</v>
      </c>
      <c r="L1231" s="45">
        <v>0.71</v>
      </c>
      <c r="M1231" s="45">
        <v>0.37</v>
      </c>
      <c r="N1231" s="45">
        <v>0.79</v>
      </c>
      <c r="O1231" s="45">
        <v>0</v>
      </c>
      <c r="P1231" s="45">
        <v>0.55000000000000004</v>
      </c>
      <c r="Q1231" s="45">
        <v>0.47</v>
      </c>
      <c r="R1231" s="45">
        <v>0.5</v>
      </c>
      <c r="S1231" s="45">
        <v>2.0099999999999998</v>
      </c>
      <c r="T1231" s="45">
        <v>0.55000000000000004</v>
      </c>
      <c r="U1231" s="45">
        <v>0.21</v>
      </c>
      <c r="V1231" s="45">
        <v>0.67</v>
      </c>
      <c r="W1231" s="45">
        <v>0.42</v>
      </c>
      <c r="X1231" s="45">
        <v>1.61</v>
      </c>
      <c r="Y1231" s="45">
        <v>1.82</v>
      </c>
      <c r="Z1231" s="45">
        <v>2.38</v>
      </c>
      <c r="AA1231" s="45">
        <v>1.56</v>
      </c>
      <c r="AB1231" s="45">
        <v>10.89</v>
      </c>
      <c r="AC1231" s="152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55"/>
    </row>
    <row r="1232" spans="1:65">
      <c r="B1232" s="31"/>
      <c r="C1232" s="20"/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6"/>
    </row>
    <row r="1282" spans="65:65">
      <c r="BM1282" s="57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</sheetData>
  <dataConsolidate/>
  <conditionalFormatting sqref="B6:Y11 B24:AA29 B42:X47 B60:D65 B78:D83 B96:AC101 B114:AA119 B133:AC138 B152:Z157 B170:AC175 B189:X194 B207:AC212 B226:AA231 B244:X249 B263:AC268 B281:M286 B299:M304 B317:M322 B335:AA340 B353:Z358 B371:M376 B389:Q394 B407:X412 B425:E430 B443:M448 B462:V467 B480:D485 B498:AA503 B516:Y521 B534:AA539 B553:M558 B571:AA576 B589:AA594 B607:AB612 B625:Z630 B643:X648 B662:M667 B680:AC685 B698:AA703 B716:AB721 B734:D738 B751:M756 B769:D774 B787:Y792 B805:S810 B823:D828 B841:D846 B859:X864 B877:Z882 B895:AA900 B913:V918 B931:M936 B949:AB954 B968:AC973 B986:X991 B1004:N1009 B1022:U1027 B1040:Z1045 B1058:AB1063 B1076:Y1081 B1094:L1099 B1112:Z1117 B1130:AB1135 B1148:AA1153 B1166:AA1171 B1184:O1189 B1202:AC1207 B1220:AB1225">
    <cfRule type="expression" dxfId="17" priority="204">
      <formula>AND($B6&lt;&gt;$B5,NOT(ISBLANK(INDIRECT(Anlyt_LabRefThisCol))))</formula>
    </cfRule>
  </conditionalFormatting>
  <conditionalFormatting sqref="C2:Y17 C20:AA35 C38:X53 C56:D71 C74:D89 C92:AC107 C110:AA125 C129:AC144 C148:Z163 C166:AC181 C185:X200 C203:AC218 C222:AA237 C240:X255 C259:AC274 C277:M292 C295:M310 C313:M328 C331:AA346 C349:Z364 C367:M382 C385:Q400 C403:X418 C421:E436 C439:M454 C458:V473 C476:D491 C494:AA509 C512:Y527 C530:AA545 C549:M564 C567:AA582 C585:AA600 C603:AB618 C621:Z636 C639:X654 C658:M673 C676:AC691 C694:AA709 C712:AB727 C730:D744 C747:M762 C765:D780 C783:Y798 C801:S816 C819:D834 C837:D852 C855:X870 C873:Z888 C891:AA906 C909:V924 C927:M942 C945:AB960 C964:AC979 C982:X997 C1000:N1015 C1018:U1033 C1036:Z1051 C1054:AB1069 C1072:Y1087 C1090:L1105 C1108:Z1123 C1126:AB1141 C1144:AA1159 C1162:AA1177 C1180:O1195 C1198:AC1213 C1216:AB1231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60AD-9855-42C8-89CD-EF2EBDD879C9}">
  <sheetPr codeName="Sheet16"/>
  <dimension ref="A1:BN1316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554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232</v>
      </c>
      <c r="E2" s="17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5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50" t="s">
        <v>235</v>
      </c>
      <c r="E3" s="151" t="s">
        <v>239</v>
      </c>
      <c r="F3" s="151" t="s">
        <v>240</v>
      </c>
      <c r="G3" s="151" t="s">
        <v>241</v>
      </c>
      <c r="H3" s="151" t="s">
        <v>242</v>
      </c>
      <c r="I3" s="151" t="s">
        <v>243</v>
      </c>
      <c r="J3" s="151" t="s">
        <v>244</v>
      </c>
      <c r="K3" s="151" t="s">
        <v>245</v>
      </c>
      <c r="L3" s="151" t="s">
        <v>246</v>
      </c>
      <c r="M3" s="151" t="s">
        <v>247</v>
      </c>
      <c r="N3" s="151" t="s">
        <v>248</v>
      </c>
      <c r="O3" s="151" t="s">
        <v>249</v>
      </c>
      <c r="P3" s="151" t="s">
        <v>250</v>
      </c>
      <c r="Q3" s="151" t="s">
        <v>252</v>
      </c>
      <c r="R3" s="151" t="s">
        <v>254</v>
      </c>
      <c r="S3" s="151" t="s">
        <v>255</v>
      </c>
      <c r="T3" s="151" t="s">
        <v>258</v>
      </c>
      <c r="U3" s="151" t="s">
        <v>260</v>
      </c>
      <c r="V3" s="151" t="s">
        <v>262</v>
      </c>
      <c r="W3" s="151" t="s">
        <v>303</v>
      </c>
      <c r="X3" s="151" t="s">
        <v>280</v>
      </c>
      <c r="Y3" s="15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281</v>
      </c>
      <c r="E4" s="11" t="s">
        <v>283</v>
      </c>
      <c r="F4" s="11" t="s">
        <v>284</v>
      </c>
      <c r="G4" s="11" t="s">
        <v>283</v>
      </c>
      <c r="H4" s="11" t="s">
        <v>283</v>
      </c>
      <c r="I4" s="11" t="s">
        <v>283</v>
      </c>
      <c r="J4" s="11" t="s">
        <v>283</v>
      </c>
      <c r="K4" s="11" t="s">
        <v>281</v>
      </c>
      <c r="L4" s="11" t="s">
        <v>281</v>
      </c>
      <c r="M4" s="11" t="s">
        <v>281</v>
      </c>
      <c r="N4" s="11" t="s">
        <v>281</v>
      </c>
      <c r="O4" s="11" t="s">
        <v>281</v>
      </c>
      <c r="P4" s="11" t="s">
        <v>284</v>
      </c>
      <c r="Q4" s="11" t="s">
        <v>284</v>
      </c>
      <c r="R4" s="11" t="s">
        <v>281</v>
      </c>
      <c r="S4" s="11" t="s">
        <v>284</v>
      </c>
      <c r="T4" s="11" t="s">
        <v>284</v>
      </c>
      <c r="U4" s="11" t="s">
        <v>283</v>
      </c>
      <c r="V4" s="11" t="s">
        <v>284</v>
      </c>
      <c r="W4" s="11" t="s">
        <v>284</v>
      </c>
      <c r="X4" s="11" t="s">
        <v>284</v>
      </c>
      <c r="Y4" s="15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325</v>
      </c>
      <c r="E5" s="26" t="s">
        <v>325</v>
      </c>
      <c r="F5" s="26" t="s">
        <v>325</v>
      </c>
      <c r="G5" s="26" t="s">
        <v>326</v>
      </c>
      <c r="H5" s="26" t="s">
        <v>327</v>
      </c>
      <c r="I5" s="26" t="s">
        <v>326</v>
      </c>
      <c r="J5" s="26" t="s">
        <v>328</v>
      </c>
      <c r="K5" s="26" t="s">
        <v>325</v>
      </c>
      <c r="L5" s="26" t="s">
        <v>325</v>
      </c>
      <c r="M5" s="26" t="s">
        <v>325</v>
      </c>
      <c r="N5" s="26" t="s">
        <v>325</v>
      </c>
      <c r="O5" s="26" t="s">
        <v>325</v>
      </c>
      <c r="P5" s="26" t="s">
        <v>327</v>
      </c>
      <c r="Q5" s="26" t="s">
        <v>325</v>
      </c>
      <c r="R5" s="26" t="s">
        <v>328</v>
      </c>
      <c r="S5" s="26" t="s">
        <v>327</v>
      </c>
      <c r="T5" s="26" t="s">
        <v>326</v>
      </c>
      <c r="U5" s="26" t="s">
        <v>325</v>
      </c>
      <c r="V5" s="26" t="s">
        <v>325</v>
      </c>
      <c r="W5" s="26" t="s">
        <v>326</v>
      </c>
      <c r="X5" s="26" t="s">
        <v>325</v>
      </c>
      <c r="Y5" s="15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0.26</v>
      </c>
      <c r="E6" s="206">
        <v>0.28399999999999997</v>
      </c>
      <c r="F6" s="210" t="s">
        <v>302</v>
      </c>
      <c r="G6" s="206">
        <v>0.25</v>
      </c>
      <c r="H6" s="210" t="s">
        <v>302</v>
      </c>
      <c r="I6" s="206">
        <v>0.28999999999999998</v>
      </c>
      <c r="J6" s="210">
        <v>0.2</v>
      </c>
      <c r="K6" s="206">
        <v>0.27</v>
      </c>
      <c r="L6" s="206">
        <v>0.28999999999999998</v>
      </c>
      <c r="M6" s="206">
        <v>0.25</v>
      </c>
      <c r="N6" s="206">
        <v>0.26</v>
      </c>
      <c r="O6" s="206">
        <v>0.23900000000000002</v>
      </c>
      <c r="P6" s="210" t="s">
        <v>102</v>
      </c>
      <c r="Q6" s="210">
        <v>0.3</v>
      </c>
      <c r="R6" s="206">
        <v>0.26</v>
      </c>
      <c r="S6" s="210">
        <v>0.25</v>
      </c>
      <c r="T6" s="210" t="s">
        <v>302</v>
      </c>
      <c r="U6" s="206">
        <v>0.27</v>
      </c>
      <c r="V6" s="210">
        <v>0.31</v>
      </c>
      <c r="W6" s="210" t="s">
        <v>102</v>
      </c>
      <c r="X6" s="210">
        <v>1.339</v>
      </c>
      <c r="Y6" s="204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0.25</v>
      </c>
      <c r="E7" s="24">
        <v>0.27800000000000002</v>
      </c>
      <c r="F7" s="211" t="s">
        <v>302</v>
      </c>
      <c r="G7" s="24">
        <v>0.27</v>
      </c>
      <c r="H7" s="211" t="s">
        <v>302</v>
      </c>
      <c r="I7" s="24">
        <v>0.27</v>
      </c>
      <c r="J7" s="211">
        <v>0.2</v>
      </c>
      <c r="K7" s="24">
        <v>0.27</v>
      </c>
      <c r="L7" s="24">
        <v>0.26</v>
      </c>
      <c r="M7" s="24">
        <v>0.27</v>
      </c>
      <c r="N7" s="24">
        <v>0.26</v>
      </c>
      <c r="O7" s="24">
        <v>0.24299999999999999</v>
      </c>
      <c r="P7" s="211" t="s">
        <v>102</v>
      </c>
      <c r="Q7" s="211">
        <v>0.3</v>
      </c>
      <c r="R7" s="24">
        <v>0.27</v>
      </c>
      <c r="S7" s="211">
        <v>0.19</v>
      </c>
      <c r="T7" s="211" t="s">
        <v>302</v>
      </c>
      <c r="U7" s="24">
        <v>0.27</v>
      </c>
      <c r="V7" s="211">
        <v>0.31</v>
      </c>
      <c r="W7" s="211" t="s">
        <v>102</v>
      </c>
      <c r="X7" s="211">
        <v>1.1535</v>
      </c>
      <c r="Y7" s="204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19">
        <v>1</v>
      </c>
      <c r="C8" s="9">
        <v>3</v>
      </c>
      <c r="D8" s="24">
        <v>0.26</v>
      </c>
      <c r="E8" s="24">
        <v>0.29199999999999998</v>
      </c>
      <c r="F8" s="211" t="s">
        <v>302</v>
      </c>
      <c r="G8" s="24">
        <v>0.26</v>
      </c>
      <c r="H8" s="211" t="s">
        <v>302</v>
      </c>
      <c r="I8" s="24">
        <v>0.28000000000000003</v>
      </c>
      <c r="J8" s="211">
        <v>0.2</v>
      </c>
      <c r="K8" s="24">
        <v>0.27</v>
      </c>
      <c r="L8" s="24">
        <v>0.28000000000000003</v>
      </c>
      <c r="M8" s="24">
        <v>0.25</v>
      </c>
      <c r="N8" s="24">
        <v>0.27</v>
      </c>
      <c r="O8" s="24">
        <v>0.24200000000000002</v>
      </c>
      <c r="P8" s="211" t="s">
        <v>102</v>
      </c>
      <c r="Q8" s="211">
        <v>0.3</v>
      </c>
      <c r="R8" s="24">
        <v>0.28000000000000003</v>
      </c>
      <c r="S8" s="211">
        <v>0.18</v>
      </c>
      <c r="T8" s="211" t="s">
        <v>302</v>
      </c>
      <c r="U8" s="24">
        <v>0.27</v>
      </c>
      <c r="V8" s="212">
        <v>0.28000000000000003</v>
      </c>
      <c r="W8" s="211" t="s">
        <v>102</v>
      </c>
      <c r="X8" s="211">
        <v>1.0183</v>
      </c>
      <c r="Y8" s="204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19">
        <v>1</v>
      </c>
      <c r="C9" s="9">
        <v>4</v>
      </c>
      <c r="D9" s="24">
        <v>0.27</v>
      </c>
      <c r="E9" s="24">
        <v>0.29299999999999998</v>
      </c>
      <c r="F9" s="211" t="s">
        <v>302</v>
      </c>
      <c r="G9" s="24">
        <v>0.26</v>
      </c>
      <c r="H9" s="211" t="s">
        <v>302</v>
      </c>
      <c r="I9" s="24">
        <v>0.28000000000000003</v>
      </c>
      <c r="J9" s="211">
        <v>0.3</v>
      </c>
      <c r="K9" s="24">
        <v>0.27</v>
      </c>
      <c r="L9" s="24">
        <v>0.27</v>
      </c>
      <c r="M9" s="24">
        <v>0.26</v>
      </c>
      <c r="N9" s="24">
        <v>0.27</v>
      </c>
      <c r="O9" s="24">
        <v>0.24400000000000002</v>
      </c>
      <c r="P9" s="211" t="s">
        <v>102</v>
      </c>
      <c r="Q9" s="211">
        <v>0.3</v>
      </c>
      <c r="R9" s="24">
        <v>0.27</v>
      </c>
      <c r="S9" s="211">
        <v>0.21</v>
      </c>
      <c r="T9" s="211" t="s">
        <v>302</v>
      </c>
      <c r="U9" s="24">
        <v>0.27</v>
      </c>
      <c r="V9" s="211">
        <v>0.31</v>
      </c>
      <c r="W9" s="211" t="s">
        <v>102</v>
      </c>
      <c r="X9" s="211">
        <v>1.1026</v>
      </c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0.26606666666666673</v>
      </c>
      <c r="BN9" s="28"/>
    </row>
    <row r="10" spans="1:66">
      <c r="A10" s="30"/>
      <c r="B10" s="19">
        <v>1</v>
      </c>
      <c r="C10" s="9">
        <v>5</v>
      </c>
      <c r="D10" s="24">
        <v>0.26</v>
      </c>
      <c r="E10" s="24">
        <v>0.27800000000000002</v>
      </c>
      <c r="F10" s="211" t="s">
        <v>302</v>
      </c>
      <c r="G10" s="24">
        <v>0.25</v>
      </c>
      <c r="H10" s="211" t="s">
        <v>302</v>
      </c>
      <c r="I10" s="24">
        <v>0.28000000000000003</v>
      </c>
      <c r="J10" s="211">
        <v>0.2</v>
      </c>
      <c r="K10" s="24">
        <v>0.26</v>
      </c>
      <c r="L10" s="212">
        <v>0.33</v>
      </c>
      <c r="M10" s="24">
        <v>0.27</v>
      </c>
      <c r="N10" s="24">
        <v>0.27</v>
      </c>
      <c r="O10" s="212">
        <v>0.26300000000000001</v>
      </c>
      <c r="P10" s="211" t="s">
        <v>102</v>
      </c>
      <c r="Q10" s="211">
        <v>0.3</v>
      </c>
      <c r="R10" s="24">
        <v>0.27</v>
      </c>
      <c r="S10" s="211">
        <v>0.17</v>
      </c>
      <c r="T10" s="211" t="s">
        <v>302</v>
      </c>
      <c r="U10" s="24">
        <v>0.27</v>
      </c>
      <c r="V10" s="211">
        <v>0.31</v>
      </c>
      <c r="W10" s="211" t="s">
        <v>102</v>
      </c>
      <c r="X10" s="211">
        <v>1.5157</v>
      </c>
      <c r="Y10" s="204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73</v>
      </c>
    </row>
    <row r="11" spans="1:66">
      <c r="A11" s="30"/>
      <c r="B11" s="19">
        <v>1</v>
      </c>
      <c r="C11" s="9">
        <v>6</v>
      </c>
      <c r="D11" s="24">
        <v>0.26</v>
      </c>
      <c r="E11" s="24">
        <v>0.26500000000000001</v>
      </c>
      <c r="F11" s="211" t="s">
        <v>302</v>
      </c>
      <c r="G11" s="24">
        <v>0.27</v>
      </c>
      <c r="H11" s="211" t="s">
        <v>302</v>
      </c>
      <c r="I11" s="24">
        <v>0.28999999999999998</v>
      </c>
      <c r="J11" s="211">
        <v>0.2</v>
      </c>
      <c r="K11" s="24">
        <v>0.25</v>
      </c>
      <c r="L11" s="24">
        <v>0.27</v>
      </c>
      <c r="M11" s="24">
        <v>0.26</v>
      </c>
      <c r="N11" s="24">
        <v>0.25</v>
      </c>
      <c r="O11" s="24">
        <v>0.254</v>
      </c>
      <c r="P11" s="211" t="s">
        <v>102</v>
      </c>
      <c r="Q11" s="211">
        <v>0.3</v>
      </c>
      <c r="R11" s="24">
        <v>0.25</v>
      </c>
      <c r="S11" s="211">
        <v>0.17</v>
      </c>
      <c r="T11" s="211" t="s">
        <v>302</v>
      </c>
      <c r="U11" s="24">
        <v>0.27</v>
      </c>
      <c r="V11" s="211">
        <v>0.28999999999999998</v>
      </c>
      <c r="W11" s="211" t="s">
        <v>102</v>
      </c>
      <c r="X11" s="211">
        <v>1.2708999999999999</v>
      </c>
      <c r="Y11" s="204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272</v>
      </c>
      <c r="C12" s="12"/>
      <c r="D12" s="208">
        <v>0.26</v>
      </c>
      <c r="E12" s="208">
        <v>0.28166666666666668</v>
      </c>
      <c r="F12" s="208" t="s">
        <v>686</v>
      </c>
      <c r="G12" s="208">
        <v>0.26</v>
      </c>
      <c r="H12" s="208" t="s">
        <v>686</v>
      </c>
      <c r="I12" s="208">
        <v>0.28166666666666668</v>
      </c>
      <c r="J12" s="208">
        <v>0.21666666666666667</v>
      </c>
      <c r="K12" s="208">
        <v>0.26500000000000001</v>
      </c>
      <c r="L12" s="208">
        <v>0.28333333333333338</v>
      </c>
      <c r="M12" s="208">
        <v>0.26</v>
      </c>
      <c r="N12" s="208">
        <v>0.26333333333333336</v>
      </c>
      <c r="O12" s="208">
        <v>0.24749999999999997</v>
      </c>
      <c r="P12" s="208" t="s">
        <v>686</v>
      </c>
      <c r="Q12" s="208">
        <v>0.3</v>
      </c>
      <c r="R12" s="208">
        <v>0.26666666666666666</v>
      </c>
      <c r="S12" s="208">
        <v>0.19499999999999998</v>
      </c>
      <c r="T12" s="208" t="s">
        <v>686</v>
      </c>
      <c r="U12" s="208">
        <v>0.27</v>
      </c>
      <c r="V12" s="208">
        <v>0.30166666666666669</v>
      </c>
      <c r="W12" s="208" t="s">
        <v>686</v>
      </c>
      <c r="X12" s="208">
        <v>1.2333333333333332</v>
      </c>
      <c r="Y12" s="204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273</v>
      </c>
      <c r="C13" s="29"/>
      <c r="D13" s="24">
        <v>0.26</v>
      </c>
      <c r="E13" s="24">
        <v>0.28100000000000003</v>
      </c>
      <c r="F13" s="24" t="s">
        <v>686</v>
      </c>
      <c r="G13" s="24">
        <v>0.26</v>
      </c>
      <c r="H13" s="24" t="s">
        <v>686</v>
      </c>
      <c r="I13" s="24">
        <v>0.28000000000000003</v>
      </c>
      <c r="J13" s="24">
        <v>0.2</v>
      </c>
      <c r="K13" s="24">
        <v>0.27</v>
      </c>
      <c r="L13" s="24">
        <v>0.27500000000000002</v>
      </c>
      <c r="M13" s="24">
        <v>0.26</v>
      </c>
      <c r="N13" s="24">
        <v>0.26500000000000001</v>
      </c>
      <c r="O13" s="24">
        <v>0.24349999999999999</v>
      </c>
      <c r="P13" s="24" t="s">
        <v>686</v>
      </c>
      <c r="Q13" s="24">
        <v>0.3</v>
      </c>
      <c r="R13" s="24">
        <v>0.27</v>
      </c>
      <c r="S13" s="24">
        <v>0.185</v>
      </c>
      <c r="T13" s="24" t="s">
        <v>686</v>
      </c>
      <c r="U13" s="24">
        <v>0.27</v>
      </c>
      <c r="V13" s="24">
        <v>0.31</v>
      </c>
      <c r="W13" s="24" t="s">
        <v>686</v>
      </c>
      <c r="X13" s="24">
        <v>1.2121999999999999</v>
      </c>
      <c r="Y13" s="204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274</v>
      </c>
      <c r="C14" s="29"/>
      <c r="D14" s="24">
        <v>6.324555320336764E-3</v>
      </c>
      <c r="E14" s="24">
        <v>1.0443498775155113E-2</v>
      </c>
      <c r="F14" s="24" t="s">
        <v>686</v>
      </c>
      <c r="G14" s="24">
        <v>8.9442719099991665E-3</v>
      </c>
      <c r="H14" s="24" t="s">
        <v>686</v>
      </c>
      <c r="I14" s="24">
        <v>7.5277265270907922E-3</v>
      </c>
      <c r="J14" s="24">
        <v>4.0824829046386367E-2</v>
      </c>
      <c r="K14" s="24">
        <v>8.3666002653407616E-3</v>
      </c>
      <c r="L14" s="24">
        <v>2.5033311140691447E-2</v>
      </c>
      <c r="M14" s="24">
        <v>8.9442719099991665E-3</v>
      </c>
      <c r="N14" s="24">
        <v>8.1649658092772665E-3</v>
      </c>
      <c r="O14" s="24">
        <v>9.1378334412485288E-3</v>
      </c>
      <c r="P14" s="24" t="s">
        <v>686</v>
      </c>
      <c r="Q14" s="24">
        <v>0</v>
      </c>
      <c r="R14" s="24">
        <v>1.0327955589886455E-2</v>
      </c>
      <c r="S14" s="24">
        <v>3.0822070014845077E-2</v>
      </c>
      <c r="T14" s="24" t="s">
        <v>686</v>
      </c>
      <c r="U14" s="24">
        <v>0</v>
      </c>
      <c r="V14" s="24">
        <v>1.3291601358251252E-2</v>
      </c>
      <c r="W14" s="24" t="s">
        <v>686</v>
      </c>
      <c r="X14" s="24">
        <v>0.18000640729336984</v>
      </c>
      <c r="Y14" s="204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87</v>
      </c>
      <c r="C15" s="29"/>
      <c r="D15" s="13">
        <v>2.4325212770526013E-2</v>
      </c>
      <c r="E15" s="13">
        <v>3.7077510444337679E-2</v>
      </c>
      <c r="F15" s="13" t="s">
        <v>686</v>
      </c>
      <c r="G15" s="13">
        <v>3.4401045807689101E-2</v>
      </c>
      <c r="H15" s="13" t="s">
        <v>686</v>
      </c>
      <c r="I15" s="13">
        <v>2.6725656309198077E-2</v>
      </c>
      <c r="J15" s="13">
        <v>0.18842228790639862</v>
      </c>
      <c r="K15" s="13">
        <v>3.1572076472984004E-2</v>
      </c>
      <c r="L15" s="13">
        <v>8.8352862849499211E-2</v>
      </c>
      <c r="M15" s="13">
        <v>3.4401045807689101E-2</v>
      </c>
      <c r="N15" s="13">
        <v>3.1006199275736453E-2</v>
      </c>
      <c r="O15" s="13">
        <v>3.6920539156559719E-2</v>
      </c>
      <c r="P15" s="13" t="s">
        <v>686</v>
      </c>
      <c r="Q15" s="13">
        <v>0</v>
      </c>
      <c r="R15" s="13">
        <v>3.872983346207421E-2</v>
      </c>
      <c r="S15" s="13">
        <v>0.15806189751202604</v>
      </c>
      <c r="T15" s="13" t="s">
        <v>686</v>
      </c>
      <c r="U15" s="13">
        <v>0</v>
      </c>
      <c r="V15" s="13">
        <v>4.4060556988678182E-2</v>
      </c>
      <c r="W15" s="13" t="s">
        <v>686</v>
      </c>
      <c r="X15" s="13">
        <v>0.14595114104867826</v>
      </c>
      <c r="Y15" s="15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-2.2801302931596323E-2</v>
      </c>
      <c r="E16" s="13">
        <v>5.8631921824104039E-2</v>
      </c>
      <c r="F16" s="13" t="s">
        <v>686</v>
      </c>
      <c r="G16" s="13">
        <v>-2.2801302931596323E-2</v>
      </c>
      <c r="H16" s="13" t="s">
        <v>686</v>
      </c>
      <c r="I16" s="13">
        <v>5.8631921824104039E-2</v>
      </c>
      <c r="J16" s="13">
        <v>-0.18566775244299694</v>
      </c>
      <c r="K16" s="13">
        <v>-4.0090202956654108E-3</v>
      </c>
      <c r="L16" s="13">
        <v>6.4896016036081194E-2</v>
      </c>
      <c r="M16" s="13">
        <v>-2.2801302931596323E-2</v>
      </c>
      <c r="N16" s="13">
        <v>-1.0273114507642345E-2</v>
      </c>
      <c r="O16" s="13">
        <v>-6.9782009521423549E-2</v>
      </c>
      <c r="P16" s="13" t="s">
        <v>686</v>
      </c>
      <c r="Q16" s="13">
        <v>0.12753695815585031</v>
      </c>
      <c r="R16" s="13">
        <v>2.255073916311412E-3</v>
      </c>
      <c r="S16" s="13">
        <v>-0.2671009771986973</v>
      </c>
      <c r="T16" s="13" t="s">
        <v>686</v>
      </c>
      <c r="U16" s="13">
        <v>1.4783262340265502E-2</v>
      </c>
      <c r="V16" s="13">
        <v>0.13380105236782747</v>
      </c>
      <c r="W16" s="13" t="s">
        <v>686</v>
      </c>
      <c r="X16" s="13">
        <v>3.6354297168629399</v>
      </c>
      <c r="Y16" s="15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0.22</v>
      </c>
      <c r="E17" s="45">
        <v>0.75</v>
      </c>
      <c r="F17" s="45">
        <v>0.67</v>
      </c>
      <c r="G17" s="45">
        <v>0.22</v>
      </c>
      <c r="H17" s="45">
        <v>0.67</v>
      </c>
      <c r="I17" s="45">
        <v>0.75</v>
      </c>
      <c r="J17" s="45" t="s">
        <v>277</v>
      </c>
      <c r="K17" s="45">
        <v>0</v>
      </c>
      <c r="L17" s="45">
        <v>0.82</v>
      </c>
      <c r="M17" s="45">
        <v>0.22</v>
      </c>
      <c r="N17" s="45">
        <v>7.0000000000000007E-2</v>
      </c>
      <c r="O17" s="45">
        <v>0.79</v>
      </c>
      <c r="P17" s="45">
        <v>10.56</v>
      </c>
      <c r="Q17" s="45" t="s">
        <v>277</v>
      </c>
      <c r="R17" s="45">
        <v>7.0000000000000007E-2</v>
      </c>
      <c r="S17" s="45">
        <v>3.15</v>
      </c>
      <c r="T17" s="45">
        <v>0.67</v>
      </c>
      <c r="U17" s="45">
        <v>0.22</v>
      </c>
      <c r="V17" s="45">
        <v>1.65</v>
      </c>
      <c r="W17" s="45">
        <v>10.56</v>
      </c>
      <c r="X17" s="45">
        <v>43.53</v>
      </c>
      <c r="Y17" s="15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329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>
      <c r="BM19" s="55"/>
    </row>
    <row r="20" spans="1:65" ht="15">
      <c r="B20" s="8" t="s">
        <v>555</v>
      </c>
      <c r="BM20" s="28" t="s">
        <v>67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232</v>
      </c>
      <c r="E21" s="17" t="s">
        <v>232</v>
      </c>
      <c r="F21" s="17" t="s">
        <v>232</v>
      </c>
      <c r="G21" s="17" t="s">
        <v>232</v>
      </c>
      <c r="H21" s="17" t="s">
        <v>232</v>
      </c>
      <c r="I21" s="17" t="s">
        <v>232</v>
      </c>
      <c r="J21" s="17" t="s">
        <v>232</v>
      </c>
      <c r="K21" s="17" t="s">
        <v>232</v>
      </c>
      <c r="L21" s="17" t="s">
        <v>232</v>
      </c>
      <c r="M21" s="17" t="s">
        <v>232</v>
      </c>
      <c r="N21" s="17" t="s">
        <v>232</v>
      </c>
      <c r="O21" s="17" t="s">
        <v>232</v>
      </c>
      <c r="P21" s="17" t="s">
        <v>232</v>
      </c>
      <c r="Q21" s="17" t="s">
        <v>232</v>
      </c>
      <c r="R21" s="17" t="s">
        <v>232</v>
      </c>
      <c r="S21" s="17" t="s">
        <v>232</v>
      </c>
      <c r="T21" s="17" t="s">
        <v>232</v>
      </c>
      <c r="U21" s="17" t="s">
        <v>232</v>
      </c>
      <c r="V21" s="17" t="s">
        <v>232</v>
      </c>
      <c r="W21" s="17" t="s">
        <v>232</v>
      </c>
      <c r="X21" s="152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233</v>
      </c>
      <c r="C22" s="9" t="s">
        <v>233</v>
      </c>
      <c r="D22" s="150" t="s">
        <v>235</v>
      </c>
      <c r="E22" s="151" t="s">
        <v>237</v>
      </c>
      <c r="F22" s="151" t="s">
        <v>239</v>
      </c>
      <c r="G22" s="151" t="s">
        <v>240</v>
      </c>
      <c r="H22" s="151" t="s">
        <v>241</v>
      </c>
      <c r="I22" s="151" t="s">
        <v>242</v>
      </c>
      <c r="J22" s="151" t="s">
        <v>243</v>
      </c>
      <c r="K22" s="151" t="s">
        <v>244</v>
      </c>
      <c r="L22" s="151" t="s">
        <v>245</v>
      </c>
      <c r="M22" s="151" t="s">
        <v>246</v>
      </c>
      <c r="N22" s="151" t="s">
        <v>247</v>
      </c>
      <c r="O22" s="151" t="s">
        <v>248</v>
      </c>
      <c r="P22" s="151" t="s">
        <v>249</v>
      </c>
      <c r="Q22" s="151" t="s">
        <v>250</v>
      </c>
      <c r="R22" s="151" t="s">
        <v>252</v>
      </c>
      <c r="S22" s="151" t="s">
        <v>254</v>
      </c>
      <c r="T22" s="151" t="s">
        <v>258</v>
      </c>
      <c r="U22" s="151" t="s">
        <v>260</v>
      </c>
      <c r="V22" s="151" t="s">
        <v>262</v>
      </c>
      <c r="W22" s="151" t="s">
        <v>280</v>
      </c>
      <c r="X22" s="152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281</v>
      </c>
      <c r="E23" s="11" t="s">
        <v>284</v>
      </c>
      <c r="F23" s="11" t="s">
        <v>283</v>
      </c>
      <c r="G23" s="11" t="s">
        <v>284</v>
      </c>
      <c r="H23" s="11" t="s">
        <v>283</v>
      </c>
      <c r="I23" s="11" t="s">
        <v>283</v>
      </c>
      <c r="J23" s="11" t="s">
        <v>283</v>
      </c>
      <c r="K23" s="11" t="s">
        <v>283</v>
      </c>
      <c r="L23" s="11" t="s">
        <v>281</v>
      </c>
      <c r="M23" s="11" t="s">
        <v>281</v>
      </c>
      <c r="N23" s="11" t="s">
        <v>281</v>
      </c>
      <c r="O23" s="11" t="s">
        <v>281</v>
      </c>
      <c r="P23" s="11" t="s">
        <v>281</v>
      </c>
      <c r="Q23" s="11" t="s">
        <v>284</v>
      </c>
      <c r="R23" s="11" t="s">
        <v>284</v>
      </c>
      <c r="S23" s="11" t="s">
        <v>284</v>
      </c>
      <c r="T23" s="11" t="s">
        <v>284</v>
      </c>
      <c r="U23" s="11" t="s">
        <v>283</v>
      </c>
      <c r="V23" s="11" t="s">
        <v>284</v>
      </c>
      <c r="W23" s="11" t="s">
        <v>284</v>
      </c>
      <c r="X23" s="152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325</v>
      </c>
      <c r="E24" s="26" t="s">
        <v>325</v>
      </c>
      <c r="F24" s="26" t="s">
        <v>325</v>
      </c>
      <c r="G24" s="26" t="s">
        <v>325</v>
      </c>
      <c r="H24" s="26" t="s">
        <v>326</v>
      </c>
      <c r="I24" s="26" t="s">
        <v>327</v>
      </c>
      <c r="J24" s="26" t="s">
        <v>326</v>
      </c>
      <c r="K24" s="26" t="s">
        <v>328</v>
      </c>
      <c r="L24" s="26" t="s">
        <v>325</v>
      </c>
      <c r="M24" s="26" t="s">
        <v>325</v>
      </c>
      <c r="N24" s="26" t="s">
        <v>325</v>
      </c>
      <c r="O24" s="26" t="s">
        <v>325</v>
      </c>
      <c r="P24" s="26" t="s">
        <v>325</v>
      </c>
      <c r="Q24" s="26" t="s">
        <v>327</v>
      </c>
      <c r="R24" s="26" t="s">
        <v>325</v>
      </c>
      <c r="S24" s="26" t="s">
        <v>328</v>
      </c>
      <c r="T24" s="26" t="s">
        <v>326</v>
      </c>
      <c r="U24" s="26" t="s">
        <v>325</v>
      </c>
      <c r="V24" s="26" t="s">
        <v>325</v>
      </c>
      <c r="W24" s="26" t="s">
        <v>325</v>
      </c>
      <c r="X24" s="152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2.3879999999999999</v>
      </c>
      <c r="E25" s="153">
        <v>3.0466000000000002</v>
      </c>
      <c r="F25" s="22">
        <v>2.71</v>
      </c>
      <c r="G25" s="22">
        <v>2.92</v>
      </c>
      <c r="H25" s="22">
        <v>2.742</v>
      </c>
      <c r="I25" s="22">
        <v>2.73</v>
      </c>
      <c r="J25" s="153">
        <v>3.2</v>
      </c>
      <c r="K25" s="22">
        <v>2.5499999999999998</v>
      </c>
      <c r="L25" s="22">
        <v>2.5099999999999998</v>
      </c>
      <c r="M25" s="22">
        <v>2.78</v>
      </c>
      <c r="N25" s="22">
        <v>2.6</v>
      </c>
      <c r="O25" s="22">
        <v>2.64</v>
      </c>
      <c r="P25" s="22">
        <v>2.54</v>
      </c>
      <c r="Q25" s="22">
        <v>2.6316748128357661</v>
      </c>
      <c r="R25" s="22">
        <v>2.387</v>
      </c>
      <c r="S25" s="22">
        <v>2.4700000000000002</v>
      </c>
      <c r="T25" s="22">
        <v>2.65</v>
      </c>
      <c r="U25" s="22">
        <v>2.38</v>
      </c>
      <c r="V25" s="22">
        <v>2.3614000000000002</v>
      </c>
      <c r="W25" s="153">
        <v>4.9847999999999999</v>
      </c>
      <c r="X25" s="152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2.4590000000000001</v>
      </c>
      <c r="E26" s="154">
        <v>3.0478000000000001</v>
      </c>
      <c r="F26" s="11">
        <v>2.73</v>
      </c>
      <c r="G26" s="11">
        <v>2.92</v>
      </c>
      <c r="H26" s="11">
        <v>2.7290000000000001</v>
      </c>
      <c r="I26" s="11">
        <v>2.67</v>
      </c>
      <c r="J26" s="154">
        <v>3.15</v>
      </c>
      <c r="K26" s="11">
        <v>2.56</v>
      </c>
      <c r="L26" s="11">
        <v>2.52</v>
      </c>
      <c r="M26" s="11">
        <v>2.65</v>
      </c>
      <c r="N26" s="11">
        <v>2.56</v>
      </c>
      <c r="O26" s="11">
        <v>2.66</v>
      </c>
      <c r="P26" s="11">
        <v>2.59</v>
      </c>
      <c r="Q26" s="11">
        <v>2.5734263362086702</v>
      </c>
      <c r="R26" s="11">
        <v>2.419</v>
      </c>
      <c r="S26" s="11">
        <v>2.4700000000000002</v>
      </c>
      <c r="T26" s="11">
        <v>2.7</v>
      </c>
      <c r="U26" s="11">
        <v>2.39</v>
      </c>
      <c r="V26" s="11">
        <v>2.3374999999999999</v>
      </c>
      <c r="W26" s="154">
        <v>4.9866000000000001</v>
      </c>
      <c r="X26" s="152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2.4529999999999998</v>
      </c>
      <c r="E27" s="154">
        <v>3.0388999999999999</v>
      </c>
      <c r="F27" s="11">
        <v>2.72</v>
      </c>
      <c r="G27" s="11">
        <v>2.89</v>
      </c>
      <c r="H27" s="11">
        <v>2.7469999999999999</v>
      </c>
      <c r="I27" s="11">
        <v>2.7</v>
      </c>
      <c r="J27" s="154">
        <v>3.2199999999999998</v>
      </c>
      <c r="K27" s="11">
        <v>2.5499999999999998</v>
      </c>
      <c r="L27" s="11">
        <v>2.48</v>
      </c>
      <c r="M27" s="11">
        <v>2.75</v>
      </c>
      <c r="N27" s="11">
        <v>2.57</v>
      </c>
      <c r="O27" s="11">
        <v>2.62</v>
      </c>
      <c r="P27" s="11">
        <v>2.6</v>
      </c>
      <c r="Q27" s="11">
        <v>2.5548121744608334</v>
      </c>
      <c r="R27" s="11">
        <v>2.3759999999999999</v>
      </c>
      <c r="S27" s="11">
        <v>2.4700000000000002</v>
      </c>
      <c r="T27" s="11">
        <v>2.67</v>
      </c>
      <c r="U27" s="11">
        <v>2.39</v>
      </c>
      <c r="V27" s="11">
        <v>2.3045</v>
      </c>
      <c r="W27" s="154">
        <v>4.9878</v>
      </c>
      <c r="X27" s="152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2.4180000000000001</v>
      </c>
      <c r="E28" s="154">
        <v>3.0642</v>
      </c>
      <c r="F28" s="148">
        <v>2.92</v>
      </c>
      <c r="G28" s="11">
        <v>2.89</v>
      </c>
      <c r="H28" s="11">
        <v>2.7120000000000002</v>
      </c>
      <c r="I28" s="11">
        <v>2.68</v>
      </c>
      <c r="J28" s="154">
        <v>3.2199999999999998</v>
      </c>
      <c r="K28" s="11">
        <v>2.58</v>
      </c>
      <c r="L28" s="11">
        <v>2.5299999999999998</v>
      </c>
      <c r="M28" s="11">
        <v>2.64</v>
      </c>
      <c r="N28" s="11">
        <v>2.58</v>
      </c>
      <c r="O28" s="11">
        <v>2.67</v>
      </c>
      <c r="P28" s="11">
        <v>2.56</v>
      </c>
      <c r="Q28" s="11">
        <v>2.5281613216045002</v>
      </c>
      <c r="R28" s="11">
        <v>2.371</v>
      </c>
      <c r="S28" s="11">
        <v>2.56</v>
      </c>
      <c r="T28" s="11">
        <v>2.69</v>
      </c>
      <c r="U28" s="11">
        <v>2.42</v>
      </c>
      <c r="V28" s="11">
        <v>2.3557000000000001</v>
      </c>
      <c r="W28" s="154">
        <v>4.9855</v>
      </c>
      <c r="X28" s="152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2.5806657171859193</v>
      </c>
    </row>
    <row r="29" spans="1:65">
      <c r="A29" s="30"/>
      <c r="B29" s="19">
        <v>1</v>
      </c>
      <c r="C29" s="9">
        <v>5</v>
      </c>
      <c r="D29" s="11">
        <v>2.3860000000000001</v>
      </c>
      <c r="E29" s="154">
        <v>3.0268999999999999</v>
      </c>
      <c r="F29" s="11">
        <v>2.73</v>
      </c>
      <c r="G29" s="11">
        <v>2.9</v>
      </c>
      <c r="H29" s="11">
        <v>2.71</v>
      </c>
      <c r="I29" s="11">
        <v>2.69</v>
      </c>
      <c r="J29" s="154">
        <v>3.19</v>
      </c>
      <c r="K29" s="11">
        <v>2.56</v>
      </c>
      <c r="L29" s="11">
        <v>2.4900000000000002</v>
      </c>
      <c r="M29" s="11">
        <v>2.6</v>
      </c>
      <c r="N29" s="11">
        <v>2.63</v>
      </c>
      <c r="O29" s="11">
        <v>2.66</v>
      </c>
      <c r="P29" s="11">
        <v>2.48</v>
      </c>
      <c r="Q29" s="11">
        <v>2.6183427111070592</v>
      </c>
      <c r="R29" s="11">
        <v>2.3820000000000001</v>
      </c>
      <c r="S29" s="11">
        <v>2.36</v>
      </c>
      <c r="T29" s="11">
        <v>2.64</v>
      </c>
      <c r="U29" s="11">
        <v>2.4500000000000002</v>
      </c>
      <c r="V29" s="11">
        <v>2.3721999999999999</v>
      </c>
      <c r="W29" s="154">
        <v>4.9839000000000002</v>
      </c>
      <c r="X29" s="152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74</v>
      </c>
    </row>
    <row r="30" spans="1:65">
      <c r="A30" s="30"/>
      <c r="B30" s="19">
        <v>1</v>
      </c>
      <c r="C30" s="9">
        <v>6</v>
      </c>
      <c r="D30" s="11">
        <v>2.403</v>
      </c>
      <c r="E30" s="154">
        <v>3.0169000000000001</v>
      </c>
      <c r="F30" s="11">
        <v>2.74</v>
      </c>
      <c r="G30" s="11">
        <v>2.9</v>
      </c>
      <c r="H30" s="11">
        <v>2.7</v>
      </c>
      <c r="I30" s="11">
        <v>2.73</v>
      </c>
      <c r="J30" s="154">
        <v>3.27</v>
      </c>
      <c r="K30" s="11">
        <v>2.56</v>
      </c>
      <c r="L30" s="11">
        <v>2.54</v>
      </c>
      <c r="M30" s="11">
        <v>2.62</v>
      </c>
      <c r="N30" s="11">
        <v>2.59</v>
      </c>
      <c r="O30" s="11">
        <v>2.67</v>
      </c>
      <c r="P30" s="11">
        <v>2.4900000000000002</v>
      </c>
      <c r="Q30" s="11">
        <v>2.646936789072925</v>
      </c>
      <c r="R30" s="11">
        <v>2.387</v>
      </c>
      <c r="S30" s="11">
        <v>2.37</v>
      </c>
      <c r="T30" s="11">
        <v>2.67</v>
      </c>
      <c r="U30" s="11">
        <v>2.52</v>
      </c>
      <c r="V30" s="11">
        <v>2.3490000000000002</v>
      </c>
      <c r="W30" s="154">
        <v>4.9870999999999999</v>
      </c>
      <c r="X30" s="152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2.4178333333333333</v>
      </c>
      <c r="E31" s="23">
        <v>3.0402166666666663</v>
      </c>
      <c r="F31" s="23">
        <v>2.7583333333333333</v>
      </c>
      <c r="G31" s="23">
        <v>2.9033333333333338</v>
      </c>
      <c r="H31" s="23">
        <v>2.7233333333333332</v>
      </c>
      <c r="I31" s="23">
        <v>2.6999999999999997</v>
      </c>
      <c r="J31" s="23">
        <v>3.2083333333333335</v>
      </c>
      <c r="K31" s="23">
        <v>2.56</v>
      </c>
      <c r="L31" s="23">
        <v>2.5116666666666667</v>
      </c>
      <c r="M31" s="23">
        <v>2.6733333333333333</v>
      </c>
      <c r="N31" s="23">
        <v>2.5883333333333334</v>
      </c>
      <c r="O31" s="23">
        <v>2.6533333333333333</v>
      </c>
      <c r="P31" s="23">
        <v>2.5433333333333334</v>
      </c>
      <c r="Q31" s="23">
        <v>2.5922256908816257</v>
      </c>
      <c r="R31" s="23">
        <v>2.387</v>
      </c>
      <c r="S31" s="23">
        <v>2.4499999999999997</v>
      </c>
      <c r="T31" s="23">
        <v>2.67</v>
      </c>
      <c r="U31" s="23">
        <v>2.4250000000000003</v>
      </c>
      <c r="V31" s="23">
        <v>2.3467166666666666</v>
      </c>
      <c r="W31" s="23">
        <v>4.985949999999999</v>
      </c>
      <c r="X31" s="152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2.4104999999999999</v>
      </c>
      <c r="E32" s="11">
        <v>3.0427499999999998</v>
      </c>
      <c r="F32" s="11">
        <v>2.73</v>
      </c>
      <c r="G32" s="11">
        <v>2.9</v>
      </c>
      <c r="H32" s="11">
        <v>2.7205000000000004</v>
      </c>
      <c r="I32" s="11">
        <v>2.6950000000000003</v>
      </c>
      <c r="J32" s="11">
        <v>3.21</v>
      </c>
      <c r="K32" s="11">
        <v>2.56</v>
      </c>
      <c r="L32" s="11">
        <v>2.5149999999999997</v>
      </c>
      <c r="M32" s="11">
        <v>2.645</v>
      </c>
      <c r="N32" s="11">
        <v>2.585</v>
      </c>
      <c r="O32" s="11">
        <v>2.66</v>
      </c>
      <c r="P32" s="11">
        <v>2.5499999999999998</v>
      </c>
      <c r="Q32" s="11">
        <v>2.5958845236578645</v>
      </c>
      <c r="R32" s="11">
        <v>2.3845000000000001</v>
      </c>
      <c r="S32" s="11">
        <v>2.4700000000000002</v>
      </c>
      <c r="T32" s="11">
        <v>2.67</v>
      </c>
      <c r="U32" s="11">
        <v>2.4050000000000002</v>
      </c>
      <c r="V32" s="11">
        <v>2.3523500000000004</v>
      </c>
      <c r="W32" s="11">
        <v>4.9860500000000005</v>
      </c>
      <c r="X32" s="15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3.1795702015628861E-2</v>
      </c>
      <c r="E33" s="24">
        <v>1.6710405939613402E-2</v>
      </c>
      <c r="F33" s="24">
        <v>7.9854033502802207E-2</v>
      </c>
      <c r="G33" s="24">
        <v>1.3662601021279391E-2</v>
      </c>
      <c r="H33" s="24">
        <v>1.8927933502278147E-2</v>
      </c>
      <c r="I33" s="24">
        <v>2.5298221281347021E-2</v>
      </c>
      <c r="J33" s="24">
        <v>3.9707262140150967E-2</v>
      </c>
      <c r="K33" s="24">
        <v>1.0954451150103413E-2</v>
      </c>
      <c r="L33" s="24">
        <v>2.3166067138525353E-2</v>
      </c>
      <c r="M33" s="24">
        <v>7.3665912514993354E-2</v>
      </c>
      <c r="N33" s="24">
        <v>2.4832774042918879E-2</v>
      </c>
      <c r="O33" s="24">
        <v>1.9663841605003445E-2</v>
      </c>
      <c r="P33" s="24">
        <v>5.006662228138286E-2</v>
      </c>
      <c r="Q33" s="24">
        <v>4.7093665373743626E-2</v>
      </c>
      <c r="R33" s="24">
        <v>1.6887865466067666E-2</v>
      </c>
      <c r="S33" s="24">
        <v>7.456540752922905E-2</v>
      </c>
      <c r="T33" s="24">
        <v>2.2803508501982778E-2</v>
      </c>
      <c r="U33" s="24">
        <v>5.3197744313081559E-2</v>
      </c>
      <c r="V33" s="24">
        <v>2.3740717484243549E-2</v>
      </c>
      <c r="W33" s="24">
        <v>1.4761436244484628E-3</v>
      </c>
      <c r="X33" s="204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87</v>
      </c>
      <c r="C34" s="29"/>
      <c r="D34" s="13">
        <v>1.3150493699164071E-2</v>
      </c>
      <c r="E34" s="13">
        <v>5.496452316319584E-3</v>
      </c>
      <c r="F34" s="13">
        <v>2.8950102780472099E-2</v>
      </c>
      <c r="G34" s="13">
        <v>4.7058327283396291E-3</v>
      </c>
      <c r="H34" s="13">
        <v>6.950281579783898E-3</v>
      </c>
      <c r="I34" s="13">
        <v>9.3697115856840821E-3</v>
      </c>
      <c r="J34" s="13">
        <v>1.2376289498228872E-2</v>
      </c>
      <c r="K34" s="13">
        <v>4.2790824805091455E-3</v>
      </c>
      <c r="L34" s="13">
        <v>9.2233843949006047E-3</v>
      </c>
      <c r="M34" s="13">
        <v>2.7555827624062352E-2</v>
      </c>
      <c r="N34" s="13">
        <v>9.5941174666782526E-3</v>
      </c>
      <c r="O34" s="13">
        <v>7.4109955797751672E-3</v>
      </c>
      <c r="P34" s="13">
        <v>1.9685434710897586E-2</v>
      </c>
      <c r="Q34" s="13">
        <v>1.8167270519461171E-2</v>
      </c>
      <c r="R34" s="13">
        <v>7.0749331655080294E-3</v>
      </c>
      <c r="S34" s="13">
        <v>3.0434860216011859E-2</v>
      </c>
      <c r="T34" s="13">
        <v>8.5406398883830625E-3</v>
      </c>
      <c r="U34" s="13">
        <v>2.1937214149724351E-2</v>
      </c>
      <c r="V34" s="13">
        <v>1.0116567466990143E-2</v>
      </c>
      <c r="W34" s="13">
        <v>2.9606065533117323E-4</v>
      </c>
      <c r="X34" s="152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-6.3097046149063529E-2</v>
      </c>
      <c r="E35" s="13">
        <v>0.17807457448687436</v>
      </c>
      <c r="F35" s="13">
        <v>6.8845652873302576E-2</v>
      </c>
      <c r="G35" s="13">
        <v>0.12503270532041877</v>
      </c>
      <c r="H35" s="13">
        <v>5.5283260903308928E-2</v>
      </c>
      <c r="I35" s="13">
        <v>4.6241666256646496E-2</v>
      </c>
      <c r="J35" s="13">
        <v>0.24321926391607707</v>
      </c>
      <c r="K35" s="13">
        <v>-8.0079016233276512E-3</v>
      </c>
      <c r="L35" s="13">
        <v>-2.6736919105699752E-2</v>
      </c>
      <c r="M35" s="13">
        <v>3.590841523188959E-2</v>
      </c>
      <c r="N35" s="13">
        <v>2.9711775904766036E-3</v>
      </c>
      <c r="O35" s="13">
        <v>2.8158476963321855E-2</v>
      </c>
      <c r="P35" s="13">
        <v>-1.4466183513800801E-2</v>
      </c>
      <c r="Q35" s="13">
        <v>4.4794541263994958E-3</v>
      </c>
      <c r="R35" s="13">
        <v>-7.5044867646438806E-2</v>
      </c>
      <c r="S35" s="13">
        <v>-5.0632562100450418E-2</v>
      </c>
      <c r="T35" s="13">
        <v>3.4616758853794893E-2</v>
      </c>
      <c r="U35" s="13">
        <v>-6.0319984936159976E-2</v>
      </c>
      <c r="V35" s="13">
        <v>-9.0654534975712409E-2</v>
      </c>
      <c r="W35" s="13">
        <v>0.93204023550826887</v>
      </c>
      <c r="X35" s="152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1.1200000000000001</v>
      </c>
      <c r="E36" s="45">
        <v>2.2799999999999998</v>
      </c>
      <c r="F36" s="45">
        <v>0.74</v>
      </c>
      <c r="G36" s="45">
        <v>1.53</v>
      </c>
      <c r="H36" s="45">
        <v>0.55000000000000004</v>
      </c>
      <c r="I36" s="45">
        <v>0.42</v>
      </c>
      <c r="J36" s="45">
        <v>3.2</v>
      </c>
      <c r="K36" s="45">
        <v>0.34</v>
      </c>
      <c r="L36" s="45">
        <v>0.61</v>
      </c>
      <c r="M36" s="45">
        <v>0.28000000000000003</v>
      </c>
      <c r="N36" s="45">
        <v>0.19</v>
      </c>
      <c r="O36" s="45">
        <v>0.17</v>
      </c>
      <c r="P36" s="45">
        <v>0.43</v>
      </c>
      <c r="Q36" s="45">
        <v>0.17</v>
      </c>
      <c r="R36" s="45">
        <v>1.29</v>
      </c>
      <c r="S36" s="45">
        <v>0.94</v>
      </c>
      <c r="T36" s="45">
        <v>0.26</v>
      </c>
      <c r="U36" s="45">
        <v>1.08</v>
      </c>
      <c r="V36" s="45">
        <v>1.51</v>
      </c>
      <c r="W36" s="45">
        <v>12.92</v>
      </c>
      <c r="X36" s="152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556</v>
      </c>
      <c r="BM38" s="28" t="s">
        <v>67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232</v>
      </c>
      <c r="E39" s="17" t="s">
        <v>232</v>
      </c>
      <c r="F39" s="17" t="s">
        <v>232</v>
      </c>
      <c r="G39" s="17" t="s">
        <v>232</v>
      </c>
      <c r="H39" s="17" t="s">
        <v>232</v>
      </c>
      <c r="I39" s="17" t="s">
        <v>232</v>
      </c>
      <c r="J39" s="17" t="s">
        <v>232</v>
      </c>
      <c r="K39" s="17" t="s">
        <v>232</v>
      </c>
      <c r="L39" s="17" t="s">
        <v>232</v>
      </c>
      <c r="M39" s="17" t="s">
        <v>232</v>
      </c>
      <c r="N39" s="17" t="s">
        <v>232</v>
      </c>
      <c r="O39" s="17" t="s">
        <v>232</v>
      </c>
      <c r="P39" s="17" t="s">
        <v>232</v>
      </c>
      <c r="Q39" s="17" t="s">
        <v>232</v>
      </c>
      <c r="R39" s="17" t="s">
        <v>232</v>
      </c>
      <c r="S39" s="17" t="s">
        <v>232</v>
      </c>
      <c r="T39" s="17" t="s">
        <v>232</v>
      </c>
      <c r="U39" s="17" t="s">
        <v>232</v>
      </c>
      <c r="V39" s="17" t="s">
        <v>232</v>
      </c>
      <c r="W39" s="17" t="s">
        <v>232</v>
      </c>
      <c r="X39" s="17" t="s">
        <v>232</v>
      </c>
      <c r="Y39" s="17" t="s">
        <v>232</v>
      </c>
      <c r="Z39" s="17" t="s">
        <v>232</v>
      </c>
      <c r="AA39" s="152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233</v>
      </c>
      <c r="C40" s="9" t="s">
        <v>233</v>
      </c>
      <c r="D40" s="150" t="s">
        <v>235</v>
      </c>
      <c r="E40" s="151" t="s">
        <v>237</v>
      </c>
      <c r="F40" s="151" t="s">
        <v>239</v>
      </c>
      <c r="G40" s="151" t="s">
        <v>240</v>
      </c>
      <c r="H40" s="151" t="s">
        <v>241</v>
      </c>
      <c r="I40" s="151" t="s">
        <v>242</v>
      </c>
      <c r="J40" s="151" t="s">
        <v>243</v>
      </c>
      <c r="K40" s="151" t="s">
        <v>244</v>
      </c>
      <c r="L40" s="151" t="s">
        <v>245</v>
      </c>
      <c r="M40" s="151" t="s">
        <v>246</v>
      </c>
      <c r="N40" s="151" t="s">
        <v>247</v>
      </c>
      <c r="O40" s="151" t="s">
        <v>248</v>
      </c>
      <c r="P40" s="151" t="s">
        <v>249</v>
      </c>
      <c r="Q40" s="151" t="s">
        <v>250</v>
      </c>
      <c r="R40" s="151" t="s">
        <v>252</v>
      </c>
      <c r="S40" s="151" t="s">
        <v>254</v>
      </c>
      <c r="T40" s="151" t="s">
        <v>255</v>
      </c>
      <c r="U40" s="151" t="s">
        <v>258</v>
      </c>
      <c r="V40" s="151" t="s">
        <v>260</v>
      </c>
      <c r="W40" s="151" t="s">
        <v>262</v>
      </c>
      <c r="X40" s="151" t="s">
        <v>303</v>
      </c>
      <c r="Y40" s="151" t="s">
        <v>280</v>
      </c>
      <c r="Z40" s="151" t="s">
        <v>264</v>
      </c>
      <c r="AA40" s="15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281</v>
      </c>
      <c r="E41" s="11" t="s">
        <v>284</v>
      </c>
      <c r="F41" s="11" t="s">
        <v>283</v>
      </c>
      <c r="G41" s="11" t="s">
        <v>284</v>
      </c>
      <c r="H41" s="11" t="s">
        <v>283</v>
      </c>
      <c r="I41" s="11" t="s">
        <v>281</v>
      </c>
      <c r="J41" s="11" t="s">
        <v>283</v>
      </c>
      <c r="K41" s="11" t="s">
        <v>283</v>
      </c>
      <c r="L41" s="11" t="s">
        <v>281</v>
      </c>
      <c r="M41" s="11" t="s">
        <v>281</v>
      </c>
      <c r="N41" s="11" t="s">
        <v>281</v>
      </c>
      <c r="O41" s="11" t="s">
        <v>281</v>
      </c>
      <c r="P41" s="11" t="s">
        <v>281</v>
      </c>
      <c r="Q41" s="11" t="s">
        <v>284</v>
      </c>
      <c r="R41" s="11" t="s">
        <v>284</v>
      </c>
      <c r="S41" s="11" t="s">
        <v>281</v>
      </c>
      <c r="T41" s="11" t="s">
        <v>284</v>
      </c>
      <c r="U41" s="11" t="s">
        <v>284</v>
      </c>
      <c r="V41" s="11" t="s">
        <v>283</v>
      </c>
      <c r="W41" s="11" t="s">
        <v>284</v>
      </c>
      <c r="X41" s="11" t="s">
        <v>284</v>
      </c>
      <c r="Y41" s="11" t="s">
        <v>284</v>
      </c>
      <c r="Z41" s="11" t="s">
        <v>281</v>
      </c>
      <c r="AA41" s="152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325</v>
      </c>
      <c r="E42" s="26" t="s">
        <v>325</v>
      </c>
      <c r="F42" s="26" t="s">
        <v>325</v>
      </c>
      <c r="G42" s="26" t="s">
        <v>325</v>
      </c>
      <c r="H42" s="26" t="s">
        <v>326</v>
      </c>
      <c r="I42" s="26" t="s">
        <v>327</v>
      </c>
      <c r="J42" s="26" t="s">
        <v>326</v>
      </c>
      <c r="K42" s="26" t="s">
        <v>328</v>
      </c>
      <c r="L42" s="26" t="s">
        <v>325</v>
      </c>
      <c r="M42" s="26" t="s">
        <v>325</v>
      </c>
      <c r="N42" s="26" t="s">
        <v>325</v>
      </c>
      <c r="O42" s="26" t="s">
        <v>325</v>
      </c>
      <c r="P42" s="26" t="s">
        <v>325</v>
      </c>
      <c r="Q42" s="26" t="s">
        <v>327</v>
      </c>
      <c r="R42" s="26" t="s">
        <v>325</v>
      </c>
      <c r="S42" s="26" t="s">
        <v>328</v>
      </c>
      <c r="T42" s="26" t="s">
        <v>327</v>
      </c>
      <c r="U42" s="26" t="s">
        <v>326</v>
      </c>
      <c r="V42" s="26" t="s">
        <v>325</v>
      </c>
      <c r="W42" s="26" t="s">
        <v>325</v>
      </c>
      <c r="X42" s="26" t="s">
        <v>326</v>
      </c>
      <c r="Y42" s="26" t="s">
        <v>325</v>
      </c>
      <c r="Z42" s="26" t="s">
        <v>325</v>
      </c>
      <c r="AA42" s="152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3">
        <v>798.08</v>
      </c>
      <c r="E43" s="213">
        <v>846.04</v>
      </c>
      <c r="F43" s="213">
        <v>776</v>
      </c>
      <c r="G43" s="213">
        <v>798.06</v>
      </c>
      <c r="H43" s="213">
        <v>801</v>
      </c>
      <c r="I43" s="213">
        <v>837.7</v>
      </c>
      <c r="J43" s="213">
        <v>795</v>
      </c>
      <c r="K43" s="213">
        <v>864.1</v>
      </c>
      <c r="L43" s="213">
        <v>813</v>
      </c>
      <c r="M43" s="213">
        <v>854</v>
      </c>
      <c r="N43" s="213">
        <v>834</v>
      </c>
      <c r="O43" s="213">
        <v>845</v>
      </c>
      <c r="P43" s="213">
        <v>822.4</v>
      </c>
      <c r="Q43" s="213">
        <v>815.45381033674687</v>
      </c>
      <c r="R43" s="213">
        <v>786</v>
      </c>
      <c r="S43" s="213">
        <v>753</v>
      </c>
      <c r="T43" s="214">
        <v>954.96</v>
      </c>
      <c r="U43" s="213">
        <v>836.9</v>
      </c>
      <c r="V43" s="213">
        <v>745.8</v>
      </c>
      <c r="W43" s="213">
        <v>789</v>
      </c>
      <c r="X43" s="213">
        <v>792</v>
      </c>
      <c r="Y43" s="214">
        <v>623.21349999999995</v>
      </c>
      <c r="Z43" s="213">
        <v>789.93169999999998</v>
      </c>
      <c r="AA43" s="215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806.1</v>
      </c>
      <c r="E44" s="218">
        <v>845.46</v>
      </c>
      <c r="F44" s="218">
        <v>770</v>
      </c>
      <c r="G44" s="218">
        <v>808.41699999999992</v>
      </c>
      <c r="H44" s="218">
        <v>810</v>
      </c>
      <c r="I44" s="218">
        <v>844.1</v>
      </c>
      <c r="J44" s="218">
        <v>824</v>
      </c>
      <c r="K44" s="218">
        <v>858.3</v>
      </c>
      <c r="L44" s="218">
        <v>816</v>
      </c>
      <c r="M44" s="218">
        <v>829</v>
      </c>
      <c r="N44" s="218">
        <v>827</v>
      </c>
      <c r="O44" s="218">
        <v>841</v>
      </c>
      <c r="P44" s="218">
        <v>825.4</v>
      </c>
      <c r="Q44" s="218">
        <v>824.06375019053041</v>
      </c>
      <c r="R44" s="218">
        <v>770</v>
      </c>
      <c r="S44" s="218">
        <v>750</v>
      </c>
      <c r="T44" s="219">
        <v>965.66</v>
      </c>
      <c r="U44" s="218">
        <v>832.1</v>
      </c>
      <c r="V44" s="218">
        <v>769.1</v>
      </c>
      <c r="W44" s="218">
        <v>773.7</v>
      </c>
      <c r="X44" s="218">
        <v>802</v>
      </c>
      <c r="Y44" s="219">
        <v>685.18280000000004</v>
      </c>
      <c r="Z44" s="218">
        <v>802.19629999999995</v>
      </c>
      <c r="AA44" s="215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26</v>
      </c>
    </row>
    <row r="45" spans="1:65">
      <c r="A45" s="30"/>
      <c r="B45" s="19">
        <v>1</v>
      </c>
      <c r="C45" s="9">
        <v>3</v>
      </c>
      <c r="D45" s="218">
        <v>806.57</v>
      </c>
      <c r="E45" s="218">
        <v>851.15</v>
      </c>
      <c r="F45" s="218">
        <v>783</v>
      </c>
      <c r="G45" s="218">
        <v>798.92180000000008</v>
      </c>
      <c r="H45" s="218">
        <v>818</v>
      </c>
      <c r="I45" s="218">
        <v>835.4</v>
      </c>
      <c r="J45" s="218">
        <v>826</v>
      </c>
      <c r="K45" s="218">
        <v>856</v>
      </c>
      <c r="L45" s="218">
        <v>811</v>
      </c>
      <c r="M45" s="218">
        <v>854</v>
      </c>
      <c r="N45" s="218">
        <v>827</v>
      </c>
      <c r="O45" s="218">
        <v>832</v>
      </c>
      <c r="P45" s="218">
        <v>860.8</v>
      </c>
      <c r="Q45" s="218">
        <v>798.06817900919566</v>
      </c>
      <c r="R45" s="218">
        <v>775</v>
      </c>
      <c r="S45" s="218">
        <v>742</v>
      </c>
      <c r="T45" s="219">
        <v>937.72</v>
      </c>
      <c r="U45" s="218">
        <v>837.6</v>
      </c>
      <c r="V45" s="218">
        <v>760.2</v>
      </c>
      <c r="W45" s="218">
        <v>773.2</v>
      </c>
      <c r="X45" s="218">
        <v>797</v>
      </c>
      <c r="Y45" s="219">
        <v>592.09100000000001</v>
      </c>
      <c r="Z45" s="218">
        <v>786.37339999999995</v>
      </c>
      <c r="AA45" s="215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815.21</v>
      </c>
      <c r="E46" s="218">
        <v>851.67</v>
      </c>
      <c r="F46" s="218">
        <v>785</v>
      </c>
      <c r="G46" s="218">
        <v>804.11535000000003</v>
      </c>
      <c r="H46" s="218">
        <v>827</v>
      </c>
      <c r="I46" s="218">
        <v>840.8</v>
      </c>
      <c r="J46" s="218">
        <v>822</v>
      </c>
      <c r="K46" s="218">
        <v>881.4</v>
      </c>
      <c r="L46" s="218">
        <v>811</v>
      </c>
      <c r="M46" s="218">
        <v>817</v>
      </c>
      <c r="N46" s="218">
        <v>838</v>
      </c>
      <c r="O46" s="218">
        <v>846</v>
      </c>
      <c r="P46" s="218">
        <v>815.2</v>
      </c>
      <c r="Q46" s="218">
        <v>799.80498173333342</v>
      </c>
      <c r="R46" s="218">
        <v>803</v>
      </c>
      <c r="S46" s="218">
        <v>725</v>
      </c>
      <c r="T46" s="219">
        <v>947.62</v>
      </c>
      <c r="U46" s="218">
        <v>834.4</v>
      </c>
      <c r="V46" s="218">
        <v>761.9</v>
      </c>
      <c r="W46" s="218">
        <v>795</v>
      </c>
      <c r="X46" s="218">
        <v>815</v>
      </c>
      <c r="Y46" s="219">
        <v>524.85379999999998</v>
      </c>
      <c r="Z46" s="218">
        <v>786.5095</v>
      </c>
      <c r="AA46" s="215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810.51573632000373</v>
      </c>
    </row>
    <row r="47" spans="1:65">
      <c r="A47" s="30"/>
      <c r="B47" s="19">
        <v>1</v>
      </c>
      <c r="C47" s="9">
        <v>5</v>
      </c>
      <c r="D47" s="218">
        <v>796.35</v>
      </c>
      <c r="E47" s="218">
        <v>846.75</v>
      </c>
      <c r="F47" s="220">
        <v>734</v>
      </c>
      <c r="G47" s="218">
        <v>809.82</v>
      </c>
      <c r="H47" s="218">
        <v>799</v>
      </c>
      <c r="I47" s="218">
        <v>860.2</v>
      </c>
      <c r="J47" s="218">
        <v>791</v>
      </c>
      <c r="K47" s="218">
        <v>854.2</v>
      </c>
      <c r="L47" s="218">
        <v>801</v>
      </c>
      <c r="M47" s="218">
        <v>814</v>
      </c>
      <c r="N47" s="218">
        <v>839</v>
      </c>
      <c r="O47" s="218">
        <v>845</v>
      </c>
      <c r="P47" s="218">
        <v>795.7</v>
      </c>
      <c r="Q47" s="218">
        <v>803.08621627621017</v>
      </c>
      <c r="R47" s="218">
        <v>790</v>
      </c>
      <c r="S47" s="218">
        <v>732</v>
      </c>
      <c r="T47" s="219">
        <v>917.26</v>
      </c>
      <c r="U47" s="218">
        <v>831.9</v>
      </c>
      <c r="V47" s="218">
        <v>771</v>
      </c>
      <c r="W47" s="218">
        <v>806.7</v>
      </c>
      <c r="X47" s="218">
        <v>808</v>
      </c>
      <c r="Y47" s="219">
        <v>573.63760000000002</v>
      </c>
      <c r="Z47" s="218">
        <v>783.52440000000001</v>
      </c>
      <c r="AA47" s="215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75</v>
      </c>
    </row>
    <row r="48" spans="1:65">
      <c r="A48" s="30"/>
      <c r="B48" s="19">
        <v>1</v>
      </c>
      <c r="C48" s="9">
        <v>6</v>
      </c>
      <c r="D48" s="218">
        <v>812.95</v>
      </c>
      <c r="E48" s="218">
        <v>846.81</v>
      </c>
      <c r="F48" s="218">
        <v>778</v>
      </c>
      <c r="G48" s="218">
        <v>807.0233333333332</v>
      </c>
      <c r="H48" s="218">
        <v>790</v>
      </c>
      <c r="I48" s="218">
        <v>833.9</v>
      </c>
      <c r="J48" s="218">
        <v>830</v>
      </c>
      <c r="K48" s="218">
        <v>869.2</v>
      </c>
      <c r="L48" s="218">
        <v>813</v>
      </c>
      <c r="M48" s="218">
        <v>824</v>
      </c>
      <c r="N48" s="218">
        <v>834</v>
      </c>
      <c r="O48" s="218">
        <v>851</v>
      </c>
      <c r="P48" s="218">
        <v>825.1</v>
      </c>
      <c r="Q48" s="218">
        <v>818.68895544111922</v>
      </c>
      <c r="R48" s="218">
        <v>787</v>
      </c>
      <c r="S48" s="218">
        <v>727</v>
      </c>
      <c r="T48" s="219">
        <v>900.58</v>
      </c>
      <c r="U48" s="218">
        <v>837.8</v>
      </c>
      <c r="V48" s="218">
        <v>779.4</v>
      </c>
      <c r="W48" s="218">
        <v>775.9</v>
      </c>
      <c r="X48" s="218">
        <v>813</v>
      </c>
      <c r="Y48" s="219">
        <v>656.23059999999998</v>
      </c>
      <c r="Z48" s="218">
        <v>789.88409999999999</v>
      </c>
      <c r="AA48" s="215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272</v>
      </c>
      <c r="C49" s="12"/>
      <c r="D49" s="222">
        <v>805.87666666666667</v>
      </c>
      <c r="E49" s="222">
        <v>847.9799999999999</v>
      </c>
      <c r="F49" s="222">
        <v>771</v>
      </c>
      <c r="G49" s="222">
        <v>804.39291388888887</v>
      </c>
      <c r="H49" s="222">
        <v>807.5</v>
      </c>
      <c r="I49" s="222">
        <v>842.01666666666654</v>
      </c>
      <c r="J49" s="222">
        <v>814.66666666666663</v>
      </c>
      <c r="K49" s="222">
        <v>863.86666666666667</v>
      </c>
      <c r="L49" s="222">
        <v>810.83333333333337</v>
      </c>
      <c r="M49" s="222">
        <v>832</v>
      </c>
      <c r="N49" s="222">
        <v>833.16666666666663</v>
      </c>
      <c r="O49" s="222">
        <v>843.33333333333337</v>
      </c>
      <c r="P49" s="222">
        <v>824.1</v>
      </c>
      <c r="Q49" s="222">
        <v>809.86098216452262</v>
      </c>
      <c r="R49" s="222">
        <v>785.16666666666663</v>
      </c>
      <c r="S49" s="222">
        <v>738.16666666666663</v>
      </c>
      <c r="T49" s="222">
        <v>937.30000000000007</v>
      </c>
      <c r="U49" s="222">
        <v>835.11666666666667</v>
      </c>
      <c r="V49" s="222">
        <v>764.56666666666672</v>
      </c>
      <c r="W49" s="222">
        <v>785.58333333333337</v>
      </c>
      <c r="X49" s="222">
        <v>804.5</v>
      </c>
      <c r="Y49" s="222">
        <v>609.20154999999988</v>
      </c>
      <c r="Z49" s="222">
        <v>789.73656666666682</v>
      </c>
      <c r="AA49" s="215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273</v>
      </c>
      <c r="C50" s="29"/>
      <c r="D50" s="218">
        <v>806.33500000000004</v>
      </c>
      <c r="E50" s="218">
        <v>846.78</v>
      </c>
      <c r="F50" s="218">
        <v>777</v>
      </c>
      <c r="G50" s="218">
        <v>805.56934166666656</v>
      </c>
      <c r="H50" s="218">
        <v>805.5</v>
      </c>
      <c r="I50" s="218">
        <v>839.25</v>
      </c>
      <c r="J50" s="218">
        <v>823</v>
      </c>
      <c r="K50" s="218">
        <v>861.2</v>
      </c>
      <c r="L50" s="218">
        <v>812</v>
      </c>
      <c r="M50" s="218">
        <v>826.5</v>
      </c>
      <c r="N50" s="218">
        <v>834</v>
      </c>
      <c r="O50" s="218">
        <v>845</v>
      </c>
      <c r="P50" s="218">
        <v>823.75</v>
      </c>
      <c r="Q50" s="218">
        <v>809.27001330647852</v>
      </c>
      <c r="R50" s="218">
        <v>786.5</v>
      </c>
      <c r="S50" s="218">
        <v>737</v>
      </c>
      <c r="T50" s="218">
        <v>942.67000000000007</v>
      </c>
      <c r="U50" s="218">
        <v>835.65</v>
      </c>
      <c r="V50" s="218">
        <v>765.5</v>
      </c>
      <c r="W50" s="218">
        <v>782.45</v>
      </c>
      <c r="X50" s="218">
        <v>805</v>
      </c>
      <c r="Y50" s="218">
        <v>607.65224999999998</v>
      </c>
      <c r="Z50" s="218">
        <v>788.19679999999994</v>
      </c>
      <c r="AA50" s="215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274</v>
      </c>
      <c r="C51" s="29"/>
      <c r="D51" s="218">
        <v>7.6055129127933734</v>
      </c>
      <c r="E51" s="218">
        <v>2.7077961518548488</v>
      </c>
      <c r="F51" s="218">
        <v>18.889150324988151</v>
      </c>
      <c r="G51" s="218">
        <v>4.9534143045469703</v>
      </c>
      <c r="H51" s="218">
        <v>13.546217184144066</v>
      </c>
      <c r="I51" s="218">
        <v>9.6410407460329246</v>
      </c>
      <c r="J51" s="218">
        <v>17.037214169771612</v>
      </c>
      <c r="K51" s="218">
        <v>10.219915198604465</v>
      </c>
      <c r="L51" s="218">
        <v>5.1542862422130451</v>
      </c>
      <c r="M51" s="218">
        <v>17.832554500127006</v>
      </c>
      <c r="N51" s="218">
        <v>5.1929439306299727</v>
      </c>
      <c r="O51" s="218">
        <v>6.408327915038889</v>
      </c>
      <c r="P51" s="218">
        <v>21.15769363612203</v>
      </c>
      <c r="Q51" s="218">
        <v>10.927234439790583</v>
      </c>
      <c r="R51" s="218">
        <v>11.651895410904899</v>
      </c>
      <c r="S51" s="218">
        <v>11.92336641501328</v>
      </c>
      <c r="T51" s="218">
        <v>24.383617451067419</v>
      </c>
      <c r="U51" s="218">
        <v>2.7021596301230302</v>
      </c>
      <c r="V51" s="218">
        <v>11.492026221109439</v>
      </c>
      <c r="W51" s="218">
        <v>13.671783594932545</v>
      </c>
      <c r="X51" s="218">
        <v>9.0939540355117252</v>
      </c>
      <c r="Y51" s="218">
        <v>58.057428515625816</v>
      </c>
      <c r="Z51" s="218">
        <v>6.5668967074765572</v>
      </c>
      <c r="AA51" s="215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21"/>
    </row>
    <row r="52" spans="1:65">
      <c r="A52" s="30"/>
      <c r="B52" s="3" t="s">
        <v>87</v>
      </c>
      <c r="C52" s="29"/>
      <c r="D52" s="13">
        <v>9.4375643660858446E-3</v>
      </c>
      <c r="E52" s="13">
        <v>3.1932311515069332E-3</v>
      </c>
      <c r="F52" s="13">
        <v>2.4499546465613684E-2</v>
      </c>
      <c r="G52" s="13">
        <v>6.1579536803716643E-3</v>
      </c>
      <c r="H52" s="13">
        <v>1.6775501156834755E-2</v>
      </c>
      <c r="I52" s="13">
        <v>1.1449940515072456E-2</v>
      </c>
      <c r="J52" s="13">
        <v>2.0913110683025711E-2</v>
      </c>
      <c r="K52" s="13">
        <v>1.1830431237773342E-2</v>
      </c>
      <c r="L52" s="13">
        <v>6.3567764549390072E-3</v>
      </c>
      <c r="M52" s="13">
        <v>2.1433358774191114E-2</v>
      </c>
      <c r="N52" s="13">
        <v>6.2327792726104897E-3</v>
      </c>
      <c r="O52" s="13">
        <v>7.5988078043939394E-3</v>
      </c>
      <c r="P52" s="13">
        <v>2.567369692527852E-2</v>
      </c>
      <c r="Q52" s="13">
        <v>1.3492728604587502E-2</v>
      </c>
      <c r="R52" s="13">
        <v>1.4840028118325068E-2</v>
      </c>
      <c r="S52" s="13">
        <v>1.6152675206610904E-2</v>
      </c>
      <c r="T52" s="13">
        <v>2.601474175938058E-2</v>
      </c>
      <c r="U52" s="13">
        <v>3.2356672282791189E-3</v>
      </c>
      <c r="V52" s="13">
        <v>1.5030770660212023E-2</v>
      </c>
      <c r="W52" s="13">
        <v>1.7403352406830438E-2</v>
      </c>
      <c r="X52" s="13">
        <v>1.1303858341220292E-2</v>
      </c>
      <c r="Y52" s="13">
        <v>9.5300854890513376E-2</v>
      </c>
      <c r="Z52" s="13">
        <v>8.315300297153801E-3</v>
      </c>
      <c r="AA52" s="152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-5.7236022022223443E-3</v>
      </c>
      <c r="E53" s="13">
        <v>4.6222746827958794E-2</v>
      </c>
      <c r="F53" s="13">
        <v>-4.8753817537729227E-2</v>
      </c>
      <c r="G53" s="13">
        <v>-7.5542301731418293E-3</v>
      </c>
      <c r="H53" s="13">
        <v>-3.7207622071547819E-3</v>
      </c>
      <c r="I53" s="13">
        <v>3.8865291486735343E-2</v>
      </c>
      <c r="J53" s="13">
        <v>5.1213445472502173E-3</v>
      </c>
      <c r="K53" s="13">
        <v>6.5823435568188815E-2</v>
      </c>
      <c r="L53" s="13">
        <v>3.9184558559179905E-4</v>
      </c>
      <c r="M53" s="13">
        <v>2.6506905069532127E-2</v>
      </c>
      <c r="N53" s="13">
        <v>2.7946317796993414E-2</v>
      </c>
      <c r="O53" s="13">
        <v>4.0489771564870436E-2</v>
      </c>
      <c r="P53" s="13">
        <v>1.67600246007229E-2</v>
      </c>
      <c r="Q53" s="13">
        <v>-8.0782411264945786E-4</v>
      </c>
      <c r="R53" s="13">
        <v>-3.1275234418556508E-2</v>
      </c>
      <c r="S53" s="13">
        <v>-8.9263004296282533E-2</v>
      </c>
      <c r="T53" s="13">
        <v>0.15642418524239488</v>
      </c>
      <c r="U53" s="13">
        <v>3.0352193355750234E-2</v>
      </c>
      <c r="V53" s="13">
        <v>-5.6691150577729998E-2</v>
      </c>
      <c r="W53" s="13">
        <v>-3.0761158444463144E-2</v>
      </c>
      <c r="X53" s="13">
        <v>-7.4221092206266936E-3</v>
      </c>
      <c r="Y53" s="13">
        <v>-0.24837788743502198</v>
      </c>
      <c r="Z53" s="13">
        <v>-2.5636972512934619E-2</v>
      </c>
      <c r="AA53" s="152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0.11</v>
      </c>
      <c r="E54" s="45">
        <v>1.06</v>
      </c>
      <c r="F54" s="45">
        <v>1.08</v>
      </c>
      <c r="G54" s="45">
        <v>0.15</v>
      </c>
      <c r="H54" s="45">
        <v>7.0000000000000007E-2</v>
      </c>
      <c r="I54" s="45">
        <v>0.89</v>
      </c>
      <c r="J54" s="45">
        <v>0.13</v>
      </c>
      <c r="K54" s="45">
        <v>1.5</v>
      </c>
      <c r="L54" s="45">
        <v>0.03</v>
      </c>
      <c r="M54" s="45">
        <v>0.61</v>
      </c>
      <c r="N54" s="45">
        <v>0.65</v>
      </c>
      <c r="O54" s="45">
        <v>0.93</v>
      </c>
      <c r="P54" s="45">
        <v>0.4</v>
      </c>
      <c r="Q54" s="45">
        <v>0</v>
      </c>
      <c r="R54" s="45">
        <v>0.69</v>
      </c>
      <c r="S54" s="45">
        <v>1.99</v>
      </c>
      <c r="T54" s="45">
        <v>3.54</v>
      </c>
      <c r="U54" s="45">
        <v>0.7</v>
      </c>
      <c r="V54" s="45">
        <v>1.26</v>
      </c>
      <c r="W54" s="45">
        <v>0.67</v>
      </c>
      <c r="X54" s="45">
        <v>0.15</v>
      </c>
      <c r="Y54" s="45">
        <v>5.57</v>
      </c>
      <c r="Z54" s="45">
        <v>0.56000000000000005</v>
      </c>
      <c r="AA54" s="152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5"/>
    </row>
    <row r="56" spans="1:65" ht="15">
      <c r="B56" s="8" t="s">
        <v>557</v>
      </c>
      <c r="BM56" s="28" t="s">
        <v>278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232</v>
      </c>
      <c r="E57" s="17" t="s">
        <v>232</v>
      </c>
      <c r="F57" s="17" t="s">
        <v>232</v>
      </c>
      <c r="G57" s="17" t="s">
        <v>232</v>
      </c>
      <c r="H57" s="17" t="s">
        <v>232</v>
      </c>
      <c r="I57" s="17" t="s">
        <v>232</v>
      </c>
      <c r="J57" s="17" t="s">
        <v>232</v>
      </c>
      <c r="K57" s="17" t="s">
        <v>232</v>
      </c>
      <c r="L57" s="17" t="s">
        <v>232</v>
      </c>
      <c r="M57" s="17" t="s">
        <v>232</v>
      </c>
      <c r="N57" s="17" t="s">
        <v>232</v>
      </c>
      <c r="O57" s="15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233</v>
      </c>
      <c r="C58" s="9" t="s">
        <v>233</v>
      </c>
      <c r="D58" s="150" t="s">
        <v>235</v>
      </c>
      <c r="E58" s="151" t="s">
        <v>239</v>
      </c>
      <c r="F58" s="151" t="s">
        <v>240</v>
      </c>
      <c r="G58" s="151" t="s">
        <v>241</v>
      </c>
      <c r="H58" s="151" t="s">
        <v>245</v>
      </c>
      <c r="I58" s="151" t="s">
        <v>246</v>
      </c>
      <c r="J58" s="151" t="s">
        <v>247</v>
      </c>
      <c r="K58" s="151" t="s">
        <v>248</v>
      </c>
      <c r="L58" s="151" t="s">
        <v>249</v>
      </c>
      <c r="M58" s="151" t="s">
        <v>260</v>
      </c>
      <c r="N58" s="151" t="s">
        <v>262</v>
      </c>
      <c r="O58" s="15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281</v>
      </c>
      <c r="E59" s="11" t="s">
        <v>283</v>
      </c>
      <c r="F59" s="11" t="s">
        <v>284</v>
      </c>
      <c r="G59" s="11" t="s">
        <v>283</v>
      </c>
      <c r="H59" s="11" t="s">
        <v>281</v>
      </c>
      <c r="I59" s="11" t="s">
        <v>281</v>
      </c>
      <c r="J59" s="11" t="s">
        <v>281</v>
      </c>
      <c r="K59" s="11" t="s">
        <v>281</v>
      </c>
      <c r="L59" s="11" t="s">
        <v>281</v>
      </c>
      <c r="M59" s="11" t="s">
        <v>283</v>
      </c>
      <c r="N59" s="11" t="s">
        <v>284</v>
      </c>
      <c r="O59" s="15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325</v>
      </c>
      <c r="E60" s="26" t="s">
        <v>325</v>
      </c>
      <c r="F60" s="26" t="s">
        <v>325</v>
      </c>
      <c r="G60" s="26" t="s">
        <v>326</v>
      </c>
      <c r="H60" s="26" t="s">
        <v>325</v>
      </c>
      <c r="I60" s="26" t="s">
        <v>325</v>
      </c>
      <c r="J60" s="26" t="s">
        <v>325</v>
      </c>
      <c r="K60" s="26" t="s">
        <v>325</v>
      </c>
      <c r="L60" s="26" t="s">
        <v>325</v>
      </c>
      <c r="M60" s="26" t="s">
        <v>325</v>
      </c>
      <c r="N60" s="26" t="s">
        <v>325</v>
      </c>
      <c r="O60" s="15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30" t="s">
        <v>104</v>
      </c>
      <c r="E61" s="223">
        <v>5</v>
      </c>
      <c r="F61" s="223">
        <v>27.25</v>
      </c>
      <c r="G61" s="230" t="s">
        <v>96</v>
      </c>
      <c r="H61" s="230" t="s">
        <v>96</v>
      </c>
      <c r="I61" s="223">
        <v>10</v>
      </c>
      <c r="J61" s="230" t="s">
        <v>96</v>
      </c>
      <c r="K61" s="230" t="s">
        <v>96</v>
      </c>
      <c r="L61" s="230" t="s">
        <v>330</v>
      </c>
      <c r="M61" s="230" t="s">
        <v>96</v>
      </c>
      <c r="N61" s="223">
        <v>21</v>
      </c>
      <c r="O61" s="224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6">
        <v>1</v>
      </c>
    </row>
    <row r="62" spans="1:65">
      <c r="A62" s="30"/>
      <c r="B62" s="19">
        <v>1</v>
      </c>
      <c r="C62" s="9">
        <v>2</v>
      </c>
      <c r="D62" s="232" t="s">
        <v>104</v>
      </c>
      <c r="E62" s="227">
        <v>5</v>
      </c>
      <c r="F62" s="227">
        <v>26.965</v>
      </c>
      <c r="G62" s="232" t="s">
        <v>96</v>
      </c>
      <c r="H62" s="232" t="s">
        <v>96</v>
      </c>
      <c r="I62" s="227">
        <v>10</v>
      </c>
      <c r="J62" s="232" t="s">
        <v>96</v>
      </c>
      <c r="K62" s="232" t="s">
        <v>96</v>
      </c>
      <c r="L62" s="232" t="s">
        <v>330</v>
      </c>
      <c r="M62" s="232" t="s">
        <v>96</v>
      </c>
      <c r="N62" s="227">
        <v>21</v>
      </c>
      <c r="O62" s="224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6">
        <v>4</v>
      </c>
    </row>
    <row r="63" spans="1:65">
      <c r="A63" s="30"/>
      <c r="B63" s="19">
        <v>1</v>
      </c>
      <c r="C63" s="9">
        <v>3</v>
      </c>
      <c r="D63" s="232" t="s">
        <v>104</v>
      </c>
      <c r="E63" s="227">
        <v>5</v>
      </c>
      <c r="F63" s="227">
        <v>27.234999999999999</v>
      </c>
      <c r="G63" s="232" t="s">
        <v>96</v>
      </c>
      <c r="H63" s="232" t="s">
        <v>96</v>
      </c>
      <c r="I63" s="227">
        <v>10</v>
      </c>
      <c r="J63" s="232" t="s">
        <v>96</v>
      </c>
      <c r="K63" s="232" t="s">
        <v>96</v>
      </c>
      <c r="L63" s="232" t="s">
        <v>330</v>
      </c>
      <c r="M63" s="232" t="s">
        <v>96</v>
      </c>
      <c r="N63" s="227">
        <v>20</v>
      </c>
      <c r="O63" s="224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6">
        <v>16</v>
      </c>
    </row>
    <row r="64" spans="1:65">
      <c r="A64" s="30"/>
      <c r="B64" s="19">
        <v>1</v>
      </c>
      <c r="C64" s="9">
        <v>4</v>
      </c>
      <c r="D64" s="232" t="s">
        <v>104</v>
      </c>
      <c r="E64" s="227">
        <v>6</v>
      </c>
      <c r="F64" s="227">
        <v>26.509999999999998</v>
      </c>
      <c r="G64" s="232" t="s">
        <v>96</v>
      </c>
      <c r="H64" s="232" t="s">
        <v>96</v>
      </c>
      <c r="I64" s="227">
        <v>10</v>
      </c>
      <c r="J64" s="232" t="s">
        <v>96</v>
      </c>
      <c r="K64" s="232" t="s">
        <v>96</v>
      </c>
      <c r="L64" s="232" t="s">
        <v>330</v>
      </c>
      <c r="M64" s="232" t="s">
        <v>96</v>
      </c>
      <c r="N64" s="227">
        <v>21</v>
      </c>
      <c r="O64" s="224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6">
        <v>15.732291666666701</v>
      </c>
    </row>
    <row r="65" spans="1:65">
      <c r="A65" s="30"/>
      <c r="B65" s="19">
        <v>1</v>
      </c>
      <c r="C65" s="9">
        <v>5</v>
      </c>
      <c r="D65" s="232" t="s">
        <v>104</v>
      </c>
      <c r="E65" s="227">
        <v>5</v>
      </c>
      <c r="F65" s="227">
        <v>26.975000000000001</v>
      </c>
      <c r="G65" s="232" t="s">
        <v>96</v>
      </c>
      <c r="H65" s="232" t="s">
        <v>96</v>
      </c>
      <c r="I65" s="227">
        <v>10</v>
      </c>
      <c r="J65" s="232" t="s">
        <v>96</v>
      </c>
      <c r="K65" s="232" t="s">
        <v>96</v>
      </c>
      <c r="L65" s="232" t="s">
        <v>330</v>
      </c>
      <c r="M65" s="232" t="s">
        <v>96</v>
      </c>
      <c r="N65" s="227">
        <v>21</v>
      </c>
      <c r="O65" s="224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6">
        <v>14</v>
      </c>
    </row>
    <row r="66" spans="1:65">
      <c r="A66" s="30"/>
      <c r="B66" s="19">
        <v>1</v>
      </c>
      <c r="C66" s="9">
        <v>6</v>
      </c>
      <c r="D66" s="232" t="s">
        <v>104</v>
      </c>
      <c r="E66" s="227">
        <v>5</v>
      </c>
      <c r="F66" s="227">
        <v>25.64</v>
      </c>
      <c r="G66" s="232" t="s">
        <v>96</v>
      </c>
      <c r="H66" s="232" t="s">
        <v>96</v>
      </c>
      <c r="I66" s="227">
        <v>10</v>
      </c>
      <c r="J66" s="232" t="s">
        <v>96</v>
      </c>
      <c r="K66" s="232" t="s">
        <v>96</v>
      </c>
      <c r="L66" s="232" t="s">
        <v>330</v>
      </c>
      <c r="M66" s="232" t="s">
        <v>96</v>
      </c>
      <c r="N66" s="227">
        <v>22</v>
      </c>
      <c r="O66" s="224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8"/>
    </row>
    <row r="67" spans="1:65">
      <c r="A67" s="30"/>
      <c r="B67" s="20" t="s">
        <v>272</v>
      </c>
      <c r="C67" s="12"/>
      <c r="D67" s="229" t="s">
        <v>686</v>
      </c>
      <c r="E67" s="229">
        <v>5.166666666666667</v>
      </c>
      <c r="F67" s="229">
        <v>26.762499999999999</v>
      </c>
      <c r="G67" s="229" t="s">
        <v>686</v>
      </c>
      <c r="H67" s="229" t="s">
        <v>686</v>
      </c>
      <c r="I67" s="229">
        <v>10</v>
      </c>
      <c r="J67" s="229" t="s">
        <v>686</v>
      </c>
      <c r="K67" s="229" t="s">
        <v>686</v>
      </c>
      <c r="L67" s="229" t="s">
        <v>686</v>
      </c>
      <c r="M67" s="229" t="s">
        <v>686</v>
      </c>
      <c r="N67" s="229">
        <v>21</v>
      </c>
      <c r="O67" s="224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8"/>
    </row>
    <row r="68" spans="1:65">
      <c r="A68" s="30"/>
      <c r="B68" s="3" t="s">
        <v>273</v>
      </c>
      <c r="C68" s="29"/>
      <c r="D68" s="227" t="s">
        <v>686</v>
      </c>
      <c r="E68" s="227">
        <v>5</v>
      </c>
      <c r="F68" s="227">
        <v>26.97</v>
      </c>
      <c r="G68" s="227" t="s">
        <v>686</v>
      </c>
      <c r="H68" s="227" t="s">
        <v>686</v>
      </c>
      <c r="I68" s="227">
        <v>10</v>
      </c>
      <c r="J68" s="227" t="s">
        <v>686</v>
      </c>
      <c r="K68" s="227" t="s">
        <v>686</v>
      </c>
      <c r="L68" s="227" t="s">
        <v>686</v>
      </c>
      <c r="M68" s="227" t="s">
        <v>686</v>
      </c>
      <c r="N68" s="227">
        <v>21</v>
      </c>
      <c r="O68" s="224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8"/>
    </row>
    <row r="69" spans="1:65">
      <c r="A69" s="30"/>
      <c r="B69" s="3" t="s">
        <v>274</v>
      </c>
      <c r="C69" s="29"/>
      <c r="D69" s="227" t="s">
        <v>686</v>
      </c>
      <c r="E69" s="227">
        <v>0.40824829046386302</v>
      </c>
      <c r="F69" s="227">
        <v>0.61169232462080148</v>
      </c>
      <c r="G69" s="227" t="s">
        <v>686</v>
      </c>
      <c r="H69" s="227" t="s">
        <v>686</v>
      </c>
      <c r="I69" s="227">
        <v>0</v>
      </c>
      <c r="J69" s="227" t="s">
        <v>686</v>
      </c>
      <c r="K69" s="227" t="s">
        <v>686</v>
      </c>
      <c r="L69" s="227" t="s">
        <v>686</v>
      </c>
      <c r="M69" s="227" t="s">
        <v>686</v>
      </c>
      <c r="N69" s="227">
        <v>0.63245553203367588</v>
      </c>
      <c r="O69" s="224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8"/>
    </row>
    <row r="70" spans="1:65">
      <c r="A70" s="30"/>
      <c r="B70" s="3" t="s">
        <v>87</v>
      </c>
      <c r="C70" s="29"/>
      <c r="D70" s="13" t="s">
        <v>686</v>
      </c>
      <c r="E70" s="13">
        <v>7.901579815429606E-2</v>
      </c>
      <c r="F70" s="13">
        <v>2.2856322265139711E-2</v>
      </c>
      <c r="G70" s="13" t="s">
        <v>686</v>
      </c>
      <c r="H70" s="13" t="s">
        <v>686</v>
      </c>
      <c r="I70" s="13">
        <v>0</v>
      </c>
      <c r="J70" s="13" t="s">
        <v>686</v>
      </c>
      <c r="K70" s="13" t="s">
        <v>686</v>
      </c>
      <c r="L70" s="13" t="s">
        <v>686</v>
      </c>
      <c r="M70" s="13" t="s">
        <v>686</v>
      </c>
      <c r="N70" s="13">
        <v>3.0116930096841708E-2</v>
      </c>
      <c r="O70" s="15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 t="s">
        <v>686</v>
      </c>
      <c r="E71" s="13">
        <v>-0.67158842614050251</v>
      </c>
      <c r="F71" s="13">
        <v>0.70111898298350961</v>
      </c>
      <c r="G71" s="13" t="s">
        <v>686</v>
      </c>
      <c r="H71" s="13" t="s">
        <v>686</v>
      </c>
      <c r="I71" s="13">
        <v>-0.36436469575581143</v>
      </c>
      <c r="J71" s="13" t="s">
        <v>686</v>
      </c>
      <c r="K71" s="13" t="s">
        <v>686</v>
      </c>
      <c r="L71" s="13" t="s">
        <v>686</v>
      </c>
      <c r="M71" s="13" t="s">
        <v>686</v>
      </c>
      <c r="N71" s="13">
        <v>0.33483413891279601</v>
      </c>
      <c r="O71" s="15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>
        <v>10.11</v>
      </c>
      <c r="E72" s="45">
        <v>0.67</v>
      </c>
      <c r="F72" s="45">
        <v>88.05</v>
      </c>
      <c r="G72" s="45">
        <v>0</v>
      </c>
      <c r="H72" s="45">
        <v>0</v>
      </c>
      <c r="I72" s="45">
        <v>20.23</v>
      </c>
      <c r="J72" s="45">
        <v>0</v>
      </c>
      <c r="K72" s="45">
        <v>0</v>
      </c>
      <c r="L72" s="45">
        <v>20.23</v>
      </c>
      <c r="M72" s="45">
        <v>0</v>
      </c>
      <c r="N72" s="45">
        <v>64.73</v>
      </c>
      <c r="O72" s="15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558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232</v>
      </c>
      <c r="E75" s="17" t="s">
        <v>232</v>
      </c>
      <c r="F75" s="17" t="s">
        <v>232</v>
      </c>
      <c r="G75" s="17" t="s">
        <v>232</v>
      </c>
      <c r="H75" s="17" t="s">
        <v>232</v>
      </c>
      <c r="I75" s="17" t="s">
        <v>232</v>
      </c>
      <c r="J75" s="17" t="s">
        <v>232</v>
      </c>
      <c r="K75" s="17" t="s">
        <v>232</v>
      </c>
      <c r="L75" s="17" t="s">
        <v>232</v>
      </c>
      <c r="M75" s="17" t="s">
        <v>232</v>
      </c>
      <c r="N75" s="17" t="s">
        <v>232</v>
      </c>
      <c r="O75" s="17" t="s">
        <v>232</v>
      </c>
      <c r="P75" s="17" t="s">
        <v>232</v>
      </c>
      <c r="Q75" s="17" t="s">
        <v>232</v>
      </c>
      <c r="R75" s="17" t="s">
        <v>232</v>
      </c>
      <c r="S75" s="17" t="s">
        <v>232</v>
      </c>
      <c r="T75" s="17" t="s">
        <v>232</v>
      </c>
      <c r="U75" s="17" t="s">
        <v>232</v>
      </c>
      <c r="V75" s="17" t="s">
        <v>232</v>
      </c>
      <c r="W75" s="17" t="s">
        <v>232</v>
      </c>
      <c r="X75" s="17" t="s">
        <v>232</v>
      </c>
      <c r="Y75" s="17" t="s">
        <v>232</v>
      </c>
      <c r="Z75" s="152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233</v>
      </c>
      <c r="C76" s="9" t="s">
        <v>233</v>
      </c>
      <c r="D76" s="150" t="s">
        <v>235</v>
      </c>
      <c r="E76" s="151" t="s">
        <v>237</v>
      </c>
      <c r="F76" s="151" t="s">
        <v>239</v>
      </c>
      <c r="G76" s="151" t="s">
        <v>240</v>
      </c>
      <c r="H76" s="151" t="s">
        <v>241</v>
      </c>
      <c r="I76" s="151" t="s">
        <v>242</v>
      </c>
      <c r="J76" s="151" t="s">
        <v>243</v>
      </c>
      <c r="K76" s="151" t="s">
        <v>244</v>
      </c>
      <c r="L76" s="151" t="s">
        <v>245</v>
      </c>
      <c r="M76" s="151" t="s">
        <v>246</v>
      </c>
      <c r="N76" s="151" t="s">
        <v>247</v>
      </c>
      <c r="O76" s="151" t="s">
        <v>248</v>
      </c>
      <c r="P76" s="151" t="s">
        <v>249</v>
      </c>
      <c r="Q76" s="151" t="s">
        <v>250</v>
      </c>
      <c r="R76" s="151" t="s">
        <v>252</v>
      </c>
      <c r="S76" s="151" t="s">
        <v>253</v>
      </c>
      <c r="T76" s="151" t="s">
        <v>254</v>
      </c>
      <c r="U76" s="151" t="s">
        <v>255</v>
      </c>
      <c r="V76" s="151" t="s">
        <v>258</v>
      </c>
      <c r="W76" s="151" t="s">
        <v>260</v>
      </c>
      <c r="X76" s="151" t="s">
        <v>262</v>
      </c>
      <c r="Y76" s="151" t="s">
        <v>280</v>
      </c>
      <c r="Z76" s="15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281</v>
      </c>
      <c r="E77" s="11" t="s">
        <v>281</v>
      </c>
      <c r="F77" s="11" t="s">
        <v>283</v>
      </c>
      <c r="G77" s="11" t="s">
        <v>284</v>
      </c>
      <c r="H77" s="11" t="s">
        <v>283</v>
      </c>
      <c r="I77" s="11" t="s">
        <v>281</v>
      </c>
      <c r="J77" s="11" t="s">
        <v>283</v>
      </c>
      <c r="K77" s="11" t="s">
        <v>283</v>
      </c>
      <c r="L77" s="11" t="s">
        <v>281</v>
      </c>
      <c r="M77" s="11" t="s">
        <v>281</v>
      </c>
      <c r="N77" s="11" t="s">
        <v>281</v>
      </c>
      <c r="O77" s="11" t="s">
        <v>281</v>
      </c>
      <c r="P77" s="11" t="s">
        <v>281</v>
      </c>
      <c r="Q77" s="11" t="s">
        <v>284</v>
      </c>
      <c r="R77" s="11" t="s">
        <v>284</v>
      </c>
      <c r="S77" s="11" t="s">
        <v>281</v>
      </c>
      <c r="T77" s="11" t="s">
        <v>284</v>
      </c>
      <c r="U77" s="11" t="s">
        <v>284</v>
      </c>
      <c r="V77" s="11" t="s">
        <v>284</v>
      </c>
      <c r="W77" s="11" t="s">
        <v>283</v>
      </c>
      <c r="X77" s="11" t="s">
        <v>284</v>
      </c>
      <c r="Y77" s="11" t="s">
        <v>284</v>
      </c>
      <c r="Z77" s="152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325</v>
      </c>
      <c r="E78" s="26" t="s">
        <v>325</v>
      </c>
      <c r="F78" s="26" t="s">
        <v>325</v>
      </c>
      <c r="G78" s="26" t="s">
        <v>325</v>
      </c>
      <c r="H78" s="26" t="s">
        <v>326</v>
      </c>
      <c r="I78" s="26" t="s">
        <v>327</v>
      </c>
      <c r="J78" s="26" t="s">
        <v>326</v>
      </c>
      <c r="K78" s="26" t="s">
        <v>328</v>
      </c>
      <c r="L78" s="26" t="s">
        <v>325</v>
      </c>
      <c r="M78" s="26" t="s">
        <v>325</v>
      </c>
      <c r="N78" s="26" t="s">
        <v>325</v>
      </c>
      <c r="O78" s="26" t="s">
        <v>325</v>
      </c>
      <c r="P78" s="26" t="s">
        <v>325</v>
      </c>
      <c r="Q78" s="26" t="s">
        <v>327</v>
      </c>
      <c r="R78" s="26" t="s">
        <v>325</v>
      </c>
      <c r="S78" s="26" t="s">
        <v>325</v>
      </c>
      <c r="T78" s="26" t="s">
        <v>328</v>
      </c>
      <c r="U78" s="26" t="s">
        <v>327</v>
      </c>
      <c r="V78" s="26" t="s">
        <v>326</v>
      </c>
      <c r="W78" s="26" t="s">
        <v>325</v>
      </c>
      <c r="X78" s="26" t="s">
        <v>325</v>
      </c>
      <c r="Y78" s="26" t="s">
        <v>325</v>
      </c>
      <c r="Z78" s="152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3">
        <v>98.68</v>
      </c>
      <c r="E79" s="213">
        <v>116.112251344119</v>
      </c>
      <c r="F79" s="213">
        <v>127</v>
      </c>
      <c r="G79" s="213">
        <v>117.47499999999999</v>
      </c>
      <c r="H79" s="213">
        <v>112</v>
      </c>
      <c r="I79" s="213">
        <v>109</v>
      </c>
      <c r="J79" s="214">
        <v>138</v>
      </c>
      <c r="K79" s="213">
        <v>109</v>
      </c>
      <c r="L79" s="213">
        <v>100</v>
      </c>
      <c r="M79" s="213">
        <v>100</v>
      </c>
      <c r="N79" s="213">
        <v>110</v>
      </c>
      <c r="O79" s="213">
        <v>110</v>
      </c>
      <c r="P79" s="213">
        <v>104.3</v>
      </c>
      <c r="Q79" s="213">
        <v>107.35917326784094</v>
      </c>
      <c r="R79" s="213">
        <v>100</v>
      </c>
      <c r="S79" s="213">
        <v>116.8</v>
      </c>
      <c r="T79" s="213">
        <v>84</v>
      </c>
      <c r="U79" s="213">
        <v>120.06</v>
      </c>
      <c r="V79" s="213">
        <v>118.6</v>
      </c>
      <c r="W79" s="213">
        <v>106</v>
      </c>
      <c r="X79" s="213">
        <v>102.67</v>
      </c>
      <c r="Y79" s="214">
        <v>597.82669999999996</v>
      </c>
      <c r="Z79" s="215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7">
        <v>1</v>
      </c>
    </row>
    <row r="80" spans="1:65">
      <c r="A80" s="30"/>
      <c r="B80" s="19">
        <v>1</v>
      </c>
      <c r="C80" s="9">
        <v>2</v>
      </c>
      <c r="D80" s="218">
        <v>101.62</v>
      </c>
      <c r="E80" s="218">
        <v>115.508308212695</v>
      </c>
      <c r="F80" s="220">
        <v>60.4</v>
      </c>
      <c r="G80" s="218">
        <v>117.31</v>
      </c>
      <c r="H80" s="218">
        <v>108</v>
      </c>
      <c r="I80" s="218">
        <v>103</v>
      </c>
      <c r="J80" s="219">
        <v>136</v>
      </c>
      <c r="K80" s="218">
        <v>109</v>
      </c>
      <c r="L80" s="218">
        <v>100</v>
      </c>
      <c r="M80" s="218">
        <v>100</v>
      </c>
      <c r="N80" s="218">
        <v>110</v>
      </c>
      <c r="O80" s="218">
        <v>110</v>
      </c>
      <c r="P80" s="218">
        <v>104</v>
      </c>
      <c r="Q80" s="218">
        <v>104.11123313310357</v>
      </c>
      <c r="R80" s="218">
        <v>101</v>
      </c>
      <c r="S80" s="218">
        <v>114.3</v>
      </c>
      <c r="T80" s="218">
        <v>83</v>
      </c>
      <c r="U80" s="218">
        <v>114.14</v>
      </c>
      <c r="V80" s="218">
        <v>119.1</v>
      </c>
      <c r="W80" s="218">
        <v>107</v>
      </c>
      <c r="X80" s="218">
        <v>102.46</v>
      </c>
      <c r="Y80" s="219">
        <v>593.85440000000006</v>
      </c>
      <c r="Z80" s="215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7">
        <v>27</v>
      </c>
    </row>
    <row r="81" spans="1:65">
      <c r="A81" s="30"/>
      <c r="B81" s="19">
        <v>1</v>
      </c>
      <c r="C81" s="9">
        <v>3</v>
      </c>
      <c r="D81" s="218">
        <v>101.88</v>
      </c>
      <c r="E81" s="218">
        <v>115.03549570894</v>
      </c>
      <c r="F81" s="218">
        <v>97.4</v>
      </c>
      <c r="G81" s="218">
        <v>117.36500000000001</v>
      </c>
      <c r="H81" s="218">
        <v>107</v>
      </c>
      <c r="I81" s="218">
        <v>105</v>
      </c>
      <c r="J81" s="219">
        <v>144</v>
      </c>
      <c r="K81" s="218">
        <v>105</v>
      </c>
      <c r="L81" s="218">
        <v>100</v>
      </c>
      <c r="M81" s="218">
        <v>100</v>
      </c>
      <c r="N81" s="218">
        <v>110</v>
      </c>
      <c r="O81" s="218">
        <v>100</v>
      </c>
      <c r="P81" s="218">
        <v>104.7</v>
      </c>
      <c r="Q81" s="218">
        <v>103.49499916000001</v>
      </c>
      <c r="R81" s="218">
        <v>99</v>
      </c>
      <c r="S81" s="218">
        <v>109.3</v>
      </c>
      <c r="T81" s="218">
        <v>84</v>
      </c>
      <c r="U81" s="218">
        <v>117.06</v>
      </c>
      <c r="V81" s="218">
        <v>116.5</v>
      </c>
      <c r="W81" s="218">
        <v>107</v>
      </c>
      <c r="X81" s="218">
        <v>101</v>
      </c>
      <c r="Y81" s="219">
        <v>587.34939999999995</v>
      </c>
      <c r="Z81" s="215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7">
        <v>16</v>
      </c>
    </row>
    <row r="82" spans="1:65">
      <c r="A82" s="30"/>
      <c r="B82" s="19">
        <v>1</v>
      </c>
      <c r="C82" s="9">
        <v>4</v>
      </c>
      <c r="D82" s="218">
        <v>101.33</v>
      </c>
      <c r="E82" s="218">
        <v>116.24583174103637</v>
      </c>
      <c r="F82" s="220">
        <v>56.6</v>
      </c>
      <c r="G82" s="218">
        <v>117.45500000000001</v>
      </c>
      <c r="H82" s="218">
        <v>112</v>
      </c>
      <c r="I82" s="218">
        <v>107</v>
      </c>
      <c r="J82" s="219">
        <v>138</v>
      </c>
      <c r="K82" s="218">
        <v>113</v>
      </c>
      <c r="L82" s="218">
        <v>100</v>
      </c>
      <c r="M82" s="218">
        <v>100</v>
      </c>
      <c r="N82" s="218">
        <v>110</v>
      </c>
      <c r="O82" s="218">
        <v>110</v>
      </c>
      <c r="P82" s="218">
        <v>103.7</v>
      </c>
      <c r="Q82" s="218">
        <v>104.49086441297504</v>
      </c>
      <c r="R82" s="218">
        <v>100</v>
      </c>
      <c r="S82" s="218">
        <v>109.6</v>
      </c>
      <c r="T82" s="218">
        <v>86</v>
      </c>
      <c r="U82" s="218">
        <v>118.12</v>
      </c>
      <c r="V82" s="218">
        <v>117.8</v>
      </c>
      <c r="W82" s="218">
        <v>108</v>
      </c>
      <c r="X82" s="218">
        <v>104.29</v>
      </c>
      <c r="Y82" s="219">
        <v>591.03629999999998</v>
      </c>
      <c r="Z82" s="215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7">
        <v>106.90234239071386</v>
      </c>
    </row>
    <row r="83" spans="1:65">
      <c r="A83" s="30"/>
      <c r="B83" s="19">
        <v>1</v>
      </c>
      <c r="C83" s="9">
        <v>5</v>
      </c>
      <c r="D83" s="218">
        <v>99.66</v>
      </c>
      <c r="E83" s="218">
        <v>116.50647994211801</v>
      </c>
      <c r="F83" s="220">
        <v>52.7</v>
      </c>
      <c r="G83" s="218">
        <v>117.005</v>
      </c>
      <c r="H83" s="218">
        <v>108</v>
      </c>
      <c r="I83" s="218">
        <v>110</v>
      </c>
      <c r="J83" s="219">
        <v>144</v>
      </c>
      <c r="K83" s="218">
        <v>108</v>
      </c>
      <c r="L83" s="218">
        <v>100</v>
      </c>
      <c r="M83" s="218">
        <v>90</v>
      </c>
      <c r="N83" s="218">
        <v>110</v>
      </c>
      <c r="O83" s="218">
        <v>110</v>
      </c>
      <c r="P83" s="218">
        <v>100.9</v>
      </c>
      <c r="Q83" s="220">
        <v>111.31703899323715</v>
      </c>
      <c r="R83" s="218">
        <v>99</v>
      </c>
      <c r="S83" s="218">
        <v>117.8</v>
      </c>
      <c r="T83" s="218">
        <v>81</v>
      </c>
      <c r="U83" s="218">
        <v>118.23</v>
      </c>
      <c r="V83" s="218">
        <v>118.2</v>
      </c>
      <c r="W83" s="218">
        <v>109</v>
      </c>
      <c r="X83" s="218">
        <v>104.37</v>
      </c>
      <c r="Y83" s="219">
        <v>599.05579999999998</v>
      </c>
      <c r="Z83" s="215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7">
        <v>76</v>
      </c>
    </row>
    <row r="84" spans="1:65">
      <c r="A84" s="30"/>
      <c r="B84" s="19">
        <v>1</v>
      </c>
      <c r="C84" s="9">
        <v>6</v>
      </c>
      <c r="D84" s="218">
        <v>100.59</v>
      </c>
      <c r="E84" s="218">
        <v>113.45738662018411</v>
      </c>
      <c r="F84" s="218">
        <v>120</v>
      </c>
      <c r="G84" s="218">
        <v>118.63499999999999</v>
      </c>
      <c r="H84" s="218">
        <v>105</v>
      </c>
      <c r="I84" s="218">
        <v>107</v>
      </c>
      <c r="J84" s="219">
        <v>141</v>
      </c>
      <c r="K84" s="218">
        <v>109</v>
      </c>
      <c r="L84" s="218">
        <v>100</v>
      </c>
      <c r="M84" s="218">
        <v>90</v>
      </c>
      <c r="N84" s="218">
        <v>110</v>
      </c>
      <c r="O84" s="218">
        <v>110</v>
      </c>
      <c r="P84" s="218">
        <v>101.6</v>
      </c>
      <c r="Q84" s="218">
        <v>104.51067445655382</v>
      </c>
      <c r="R84" s="218">
        <v>101</v>
      </c>
      <c r="S84" s="218">
        <v>113.3</v>
      </c>
      <c r="T84" s="218">
        <v>81</v>
      </c>
      <c r="U84" s="218">
        <v>116</v>
      </c>
      <c r="V84" s="218">
        <v>117.2</v>
      </c>
      <c r="W84" s="220">
        <v>113</v>
      </c>
      <c r="X84" s="218">
        <v>103.35</v>
      </c>
      <c r="Y84" s="219">
        <v>590.38639999999998</v>
      </c>
      <c r="Z84" s="215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21"/>
    </row>
    <row r="85" spans="1:65">
      <c r="A85" s="30"/>
      <c r="B85" s="20" t="s">
        <v>272</v>
      </c>
      <c r="C85" s="12"/>
      <c r="D85" s="222">
        <v>100.62666666666667</v>
      </c>
      <c r="E85" s="222">
        <v>115.47762559484876</v>
      </c>
      <c r="F85" s="222">
        <v>85.683333333333337</v>
      </c>
      <c r="G85" s="222">
        <v>117.54083333333334</v>
      </c>
      <c r="H85" s="222">
        <v>108.66666666666667</v>
      </c>
      <c r="I85" s="222">
        <v>106.83333333333333</v>
      </c>
      <c r="J85" s="222">
        <v>140.16666666666666</v>
      </c>
      <c r="K85" s="222">
        <v>108.83333333333333</v>
      </c>
      <c r="L85" s="222">
        <v>100</v>
      </c>
      <c r="M85" s="222">
        <v>96.666666666666671</v>
      </c>
      <c r="N85" s="222">
        <v>110</v>
      </c>
      <c r="O85" s="222">
        <v>108.33333333333333</v>
      </c>
      <c r="P85" s="222">
        <v>103.2</v>
      </c>
      <c r="Q85" s="222">
        <v>105.88066390395176</v>
      </c>
      <c r="R85" s="222">
        <v>100</v>
      </c>
      <c r="S85" s="222">
        <v>113.51666666666665</v>
      </c>
      <c r="T85" s="222">
        <v>83.166666666666671</v>
      </c>
      <c r="U85" s="222">
        <v>117.26833333333333</v>
      </c>
      <c r="V85" s="222">
        <v>117.90000000000002</v>
      </c>
      <c r="W85" s="222">
        <v>108.33333333333333</v>
      </c>
      <c r="X85" s="222">
        <v>103.02333333333333</v>
      </c>
      <c r="Y85" s="222">
        <v>593.25149999999996</v>
      </c>
      <c r="Z85" s="215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21"/>
    </row>
    <row r="86" spans="1:65">
      <c r="A86" s="30"/>
      <c r="B86" s="3" t="s">
        <v>273</v>
      </c>
      <c r="C86" s="29"/>
      <c r="D86" s="218">
        <v>100.96000000000001</v>
      </c>
      <c r="E86" s="218">
        <v>115.81027977840699</v>
      </c>
      <c r="F86" s="218">
        <v>78.900000000000006</v>
      </c>
      <c r="G86" s="218">
        <v>117.41000000000001</v>
      </c>
      <c r="H86" s="218">
        <v>108</v>
      </c>
      <c r="I86" s="218">
        <v>107</v>
      </c>
      <c r="J86" s="218">
        <v>139.5</v>
      </c>
      <c r="K86" s="218">
        <v>109</v>
      </c>
      <c r="L86" s="218">
        <v>100</v>
      </c>
      <c r="M86" s="218">
        <v>100</v>
      </c>
      <c r="N86" s="218">
        <v>110</v>
      </c>
      <c r="O86" s="218">
        <v>110</v>
      </c>
      <c r="P86" s="218">
        <v>103.85</v>
      </c>
      <c r="Q86" s="218">
        <v>104.50076943476444</v>
      </c>
      <c r="R86" s="218">
        <v>100</v>
      </c>
      <c r="S86" s="218">
        <v>113.8</v>
      </c>
      <c r="T86" s="218">
        <v>83.5</v>
      </c>
      <c r="U86" s="218">
        <v>117.59</v>
      </c>
      <c r="V86" s="218">
        <v>118</v>
      </c>
      <c r="W86" s="218">
        <v>107.5</v>
      </c>
      <c r="X86" s="218">
        <v>103.00999999999999</v>
      </c>
      <c r="Y86" s="218">
        <v>592.44534999999996</v>
      </c>
      <c r="Z86" s="215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21"/>
    </row>
    <row r="87" spans="1:65">
      <c r="A87" s="30"/>
      <c r="B87" s="3" t="s">
        <v>274</v>
      </c>
      <c r="C87" s="29"/>
      <c r="D87" s="218">
        <v>1.2471995296129093</v>
      </c>
      <c r="E87" s="218">
        <v>1.1250971128198421</v>
      </c>
      <c r="F87" s="218">
        <v>33.451362702686211</v>
      </c>
      <c r="G87" s="218">
        <v>0.56217805601665249</v>
      </c>
      <c r="H87" s="218">
        <v>2.8047578623950171</v>
      </c>
      <c r="I87" s="218">
        <v>2.5625508125043424</v>
      </c>
      <c r="J87" s="218">
        <v>3.3714487489307419</v>
      </c>
      <c r="K87" s="218">
        <v>2.5625508125043424</v>
      </c>
      <c r="L87" s="218">
        <v>0</v>
      </c>
      <c r="M87" s="218">
        <v>5.1639777949432224</v>
      </c>
      <c r="N87" s="218">
        <v>0</v>
      </c>
      <c r="O87" s="218">
        <v>4.0824829046386304</v>
      </c>
      <c r="P87" s="218">
        <v>1.5620499351813306</v>
      </c>
      <c r="Q87" s="218">
        <v>2.9789548262761687</v>
      </c>
      <c r="R87" s="218">
        <v>0.89442719099991586</v>
      </c>
      <c r="S87" s="218">
        <v>3.5470645140265873</v>
      </c>
      <c r="T87" s="218">
        <v>1.9407902170679516</v>
      </c>
      <c r="U87" s="218">
        <v>2.0436283093230703</v>
      </c>
      <c r="V87" s="218">
        <v>0.94657276529593615</v>
      </c>
      <c r="W87" s="218">
        <v>2.503331114069145</v>
      </c>
      <c r="X87" s="218">
        <v>1.2697033774337503</v>
      </c>
      <c r="Y87" s="218">
        <v>4.5373237794982249</v>
      </c>
      <c r="Z87" s="215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21"/>
    </row>
    <row r="88" spans="1:65">
      <c r="A88" s="30"/>
      <c r="B88" s="3" t="s">
        <v>87</v>
      </c>
      <c r="C88" s="29"/>
      <c r="D88" s="13">
        <v>1.2394324197822737E-2</v>
      </c>
      <c r="E88" s="13">
        <v>9.7429879340195803E-3</v>
      </c>
      <c r="F88" s="13">
        <v>0.39040687845967176</v>
      </c>
      <c r="G88" s="13">
        <v>4.7828319748454999E-3</v>
      </c>
      <c r="H88" s="13">
        <v>2.5810655175414268E-2</v>
      </c>
      <c r="I88" s="13">
        <v>2.3986435062443145E-2</v>
      </c>
      <c r="J88" s="13">
        <v>2.4053142085118256E-2</v>
      </c>
      <c r="K88" s="13">
        <v>2.3545642993914324E-2</v>
      </c>
      <c r="L88" s="13">
        <v>0</v>
      </c>
      <c r="M88" s="13">
        <v>5.3420459947688508E-2</v>
      </c>
      <c r="N88" s="13">
        <v>0</v>
      </c>
      <c r="O88" s="13">
        <v>3.7684457581279668E-2</v>
      </c>
      <c r="P88" s="13">
        <v>1.513614278276483E-2</v>
      </c>
      <c r="Q88" s="13">
        <v>2.8135022169661576E-2</v>
      </c>
      <c r="R88" s="13">
        <v>8.9442719099991578E-3</v>
      </c>
      <c r="S88" s="13">
        <v>3.1247081315753232E-2</v>
      </c>
      <c r="T88" s="13">
        <v>2.3336154914644709E-2</v>
      </c>
      <c r="U88" s="13">
        <v>1.7426940856352841E-2</v>
      </c>
      <c r="V88" s="13">
        <v>8.0286069999655294E-3</v>
      </c>
      <c r="W88" s="13">
        <v>2.3107671822176722E-2</v>
      </c>
      <c r="X88" s="13">
        <v>1.2324425315628339E-2</v>
      </c>
      <c r="Y88" s="13">
        <v>7.6482297634278638E-3</v>
      </c>
      <c r="Z88" s="152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-5.8704754112032687E-2</v>
      </c>
      <c r="E89" s="13">
        <v>8.0216045900971755E-2</v>
      </c>
      <c r="F89" s="13">
        <v>-0.19848965497713655</v>
      </c>
      <c r="G89" s="13">
        <v>9.9515976027327868E-2</v>
      </c>
      <c r="H89" s="13">
        <v>1.6504074994956097E-2</v>
      </c>
      <c r="I89" s="13">
        <v>-6.4553363225949845E-4</v>
      </c>
      <c r="J89" s="13">
        <v>0.31116553231711341</v>
      </c>
      <c r="K89" s="13">
        <v>1.806313032470297E-2</v>
      </c>
      <c r="L89" s="13">
        <v>-6.4566802151880931E-2</v>
      </c>
      <c r="M89" s="13">
        <v>-9.5747908746818156E-2</v>
      </c>
      <c r="N89" s="13">
        <v>2.8976517632931076E-2</v>
      </c>
      <c r="O89" s="13">
        <v>1.3385964335462353E-2</v>
      </c>
      <c r="P89" s="13">
        <v>-3.4632939820741115E-2</v>
      </c>
      <c r="Q89" s="13">
        <v>-9.5571197404449304E-3</v>
      </c>
      <c r="R89" s="13">
        <v>-6.4566802151880931E-2</v>
      </c>
      <c r="S89" s="13">
        <v>6.1872585090589682E-2</v>
      </c>
      <c r="T89" s="13">
        <v>-0.22203139045631426</v>
      </c>
      <c r="U89" s="13">
        <v>9.6966920563191783E-2</v>
      </c>
      <c r="V89" s="13">
        <v>0.10287574026293256</v>
      </c>
      <c r="W89" s="13">
        <v>1.3385964335462353E-2</v>
      </c>
      <c r="X89" s="13">
        <v>-3.6285538470272827E-2</v>
      </c>
      <c r="Y89" s="13">
        <v>4.5494714777319336</v>
      </c>
      <c r="Z89" s="152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0.7</v>
      </c>
      <c r="E90" s="45">
        <v>0.65</v>
      </c>
      <c r="F90" s="45">
        <v>2.06</v>
      </c>
      <c r="G90" s="45">
        <v>0.84</v>
      </c>
      <c r="H90" s="45">
        <v>0.03</v>
      </c>
      <c r="I90" s="45">
        <v>0.14000000000000001</v>
      </c>
      <c r="J90" s="45">
        <v>2.89</v>
      </c>
      <c r="K90" s="45">
        <v>0.05</v>
      </c>
      <c r="L90" s="45">
        <v>0.76</v>
      </c>
      <c r="M90" s="45">
        <v>1.06</v>
      </c>
      <c r="N90" s="45">
        <v>0.15</v>
      </c>
      <c r="O90" s="45">
        <v>0</v>
      </c>
      <c r="P90" s="45">
        <v>0.47</v>
      </c>
      <c r="Q90" s="45">
        <v>0.22</v>
      </c>
      <c r="R90" s="45">
        <v>0.76</v>
      </c>
      <c r="S90" s="45">
        <v>0.47</v>
      </c>
      <c r="T90" s="45">
        <v>2.29</v>
      </c>
      <c r="U90" s="45">
        <v>0.81</v>
      </c>
      <c r="V90" s="45">
        <v>0.87</v>
      </c>
      <c r="W90" s="45">
        <v>0</v>
      </c>
      <c r="X90" s="45">
        <v>0.48</v>
      </c>
      <c r="Y90" s="45">
        <v>44.04</v>
      </c>
      <c r="Z90" s="152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 ht="15">
      <c r="B92" s="8" t="s">
        <v>559</v>
      </c>
      <c r="BM92" s="28" t="s">
        <v>67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232</v>
      </c>
      <c r="E93" s="17" t="s">
        <v>232</v>
      </c>
      <c r="F93" s="17" t="s">
        <v>232</v>
      </c>
      <c r="G93" s="17" t="s">
        <v>232</v>
      </c>
      <c r="H93" s="17" t="s">
        <v>232</v>
      </c>
      <c r="I93" s="17" t="s">
        <v>232</v>
      </c>
      <c r="J93" s="17" t="s">
        <v>232</v>
      </c>
      <c r="K93" s="17" t="s">
        <v>232</v>
      </c>
      <c r="L93" s="17" t="s">
        <v>232</v>
      </c>
      <c r="M93" s="17" t="s">
        <v>232</v>
      </c>
      <c r="N93" s="17" t="s">
        <v>232</v>
      </c>
      <c r="O93" s="17" t="s">
        <v>232</v>
      </c>
      <c r="P93" s="17" t="s">
        <v>232</v>
      </c>
      <c r="Q93" s="17" t="s">
        <v>232</v>
      </c>
      <c r="R93" s="17" t="s">
        <v>232</v>
      </c>
      <c r="S93" s="17" t="s">
        <v>232</v>
      </c>
      <c r="T93" s="17" t="s">
        <v>232</v>
      </c>
      <c r="U93" s="17" t="s">
        <v>232</v>
      </c>
      <c r="V93" s="17" t="s">
        <v>232</v>
      </c>
      <c r="W93" s="17" t="s">
        <v>232</v>
      </c>
      <c r="X93" s="17" t="s">
        <v>232</v>
      </c>
      <c r="Y93" s="17" t="s">
        <v>232</v>
      </c>
      <c r="Z93" s="152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233</v>
      </c>
      <c r="C94" s="9" t="s">
        <v>233</v>
      </c>
      <c r="D94" s="150" t="s">
        <v>235</v>
      </c>
      <c r="E94" s="151" t="s">
        <v>237</v>
      </c>
      <c r="F94" s="151" t="s">
        <v>239</v>
      </c>
      <c r="G94" s="151" t="s">
        <v>240</v>
      </c>
      <c r="H94" s="151" t="s">
        <v>241</v>
      </c>
      <c r="I94" s="151" t="s">
        <v>242</v>
      </c>
      <c r="J94" s="151" t="s">
        <v>243</v>
      </c>
      <c r="K94" s="151" t="s">
        <v>244</v>
      </c>
      <c r="L94" s="151" t="s">
        <v>245</v>
      </c>
      <c r="M94" s="151" t="s">
        <v>246</v>
      </c>
      <c r="N94" s="151" t="s">
        <v>247</v>
      </c>
      <c r="O94" s="151" t="s">
        <v>248</v>
      </c>
      <c r="P94" s="151" t="s">
        <v>250</v>
      </c>
      <c r="Q94" s="151" t="s">
        <v>252</v>
      </c>
      <c r="R94" s="151" t="s">
        <v>253</v>
      </c>
      <c r="S94" s="151" t="s">
        <v>254</v>
      </c>
      <c r="T94" s="151" t="s">
        <v>255</v>
      </c>
      <c r="U94" s="151" t="s">
        <v>258</v>
      </c>
      <c r="V94" s="151" t="s">
        <v>260</v>
      </c>
      <c r="W94" s="151" t="s">
        <v>262</v>
      </c>
      <c r="X94" s="151" t="s">
        <v>280</v>
      </c>
      <c r="Y94" s="151" t="s">
        <v>264</v>
      </c>
      <c r="Z94" s="152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281</v>
      </c>
      <c r="E95" s="11" t="s">
        <v>281</v>
      </c>
      <c r="F95" s="11" t="s">
        <v>283</v>
      </c>
      <c r="G95" s="11" t="s">
        <v>284</v>
      </c>
      <c r="H95" s="11" t="s">
        <v>283</v>
      </c>
      <c r="I95" s="11" t="s">
        <v>281</v>
      </c>
      <c r="J95" s="11" t="s">
        <v>283</v>
      </c>
      <c r="K95" s="11" t="s">
        <v>283</v>
      </c>
      <c r="L95" s="11" t="s">
        <v>281</v>
      </c>
      <c r="M95" s="11" t="s">
        <v>281</v>
      </c>
      <c r="N95" s="11" t="s">
        <v>281</v>
      </c>
      <c r="O95" s="11" t="s">
        <v>281</v>
      </c>
      <c r="P95" s="11" t="s">
        <v>284</v>
      </c>
      <c r="Q95" s="11" t="s">
        <v>284</v>
      </c>
      <c r="R95" s="11" t="s">
        <v>281</v>
      </c>
      <c r="S95" s="11" t="s">
        <v>281</v>
      </c>
      <c r="T95" s="11" t="s">
        <v>284</v>
      </c>
      <c r="U95" s="11" t="s">
        <v>284</v>
      </c>
      <c r="V95" s="11" t="s">
        <v>283</v>
      </c>
      <c r="W95" s="11" t="s">
        <v>284</v>
      </c>
      <c r="X95" s="11" t="s">
        <v>284</v>
      </c>
      <c r="Y95" s="11" t="s">
        <v>281</v>
      </c>
      <c r="Z95" s="152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325</v>
      </c>
      <c r="E96" s="26" t="s">
        <v>325</v>
      </c>
      <c r="F96" s="26" t="s">
        <v>325</v>
      </c>
      <c r="G96" s="26" t="s">
        <v>325</v>
      </c>
      <c r="H96" s="26" t="s">
        <v>326</v>
      </c>
      <c r="I96" s="26" t="s">
        <v>327</v>
      </c>
      <c r="J96" s="26" t="s">
        <v>326</v>
      </c>
      <c r="K96" s="26" t="s">
        <v>328</v>
      </c>
      <c r="L96" s="26" t="s">
        <v>325</v>
      </c>
      <c r="M96" s="26" t="s">
        <v>325</v>
      </c>
      <c r="N96" s="26" t="s">
        <v>325</v>
      </c>
      <c r="O96" s="26" t="s">
        <v>325</v>
      </c>
      <c r="P96" s="26" t="s">
        <v>327</v>
      </c>
      <c r="Q96" s="26" t="s">
        <v>325</v>
      </c>
      <c r="R96" s="26" t="s">
        <v>325</v>
      </c>
      <c r="S96" s="26" t="s">
        <v>328</v>
      </c>
      <c r="T96" s="26" t="s">
        <v>327</v>
      </c>
      <c r="U96" s="26" t="s">
        <v>326</v>
      </c>
      <c r="V96" s="26" t="s">
        <v>325</v>
      </c>
      <c r="W96" s="26" t="s">
        <v>325</v>
      </c>
      <c r="X96" s="26" t="s">
        <v>325</v>
      </c>
      <c r="Y96" s="26" t="s">
        <v>325</v>
      </c>
      <c r="Z96" s="152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1.1399999999999999</v>
      </c>
      <c r="E97" s="22">
        <v>1.43216452814688</v>
      </c>
      <c r="F97" s="22">
        <v>1.1000000000000001</v>
      </c>
      <c r="G97" s="153" t="s">
        <v>104</v>
      </c>
      <c r="H97" s="22">
        <v>1.1000000000000001</v>
      </c>
      <c r="I97" s="22">
        <v>1.18</v>
      </c>
      <c r="J97" s="153">
        <v>1.43</v>
      </c>
      <c r="K97" s="153" t="s">
        <v>102</v>
      </c>
      <c r="L97" s="22">
        <v>1.3</v>
      </c>
      <c r="M97" s="22">
        <v>1.2</v>
      </c>
      <c r="N97" s="22">
        <v>1.23</v>
      </c>
      <c r="O97" s="22">
        <v>1.18</v>
      </c>
      <c r="P97" s="22">
        <v>1.2195362692930629</v>
      </c>
      <c r="Q97" s="22">
        <v>1.2</v>
      </c>
      <c r="R97" s="22">
        <v>1.173</v>
      </c>
      <c r="S97" s="22">
        <v>1.3</v>
      </c>
      <c r="T97" s="22">
        <v>1.25</v>
      </c>
      <c r="U97" s="153" t="s">
        <v>103</v>
      </c>
      <c r="V97" s="22">
        <v>0.9900000000000001</v>
      </c>
      <c r="W97" s="153">
        <v>0.95499999999999996</v>
      </c>
      <c r="X97" s="22">
        <v>1.1246</v>
      </c>
      <c r="Y97" s="22">
        <v>1.15547</v>
      </c>
      <c r="Z97" s="152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1.1599999999999999</v>
      </c>
      <c r="E98" s="11">
        <v>1.2544972125225522</v>
      </c>
      <c r="F98" s="11">
        <v>1.2</v>
      </c>
      <c r="G98" s="154" t="s">
        <v>104</v>
      </c>
      <c r="H98" s="11">
        <v>1.1000000000000001</v>
      </c>
      <c r="I98" s="11">
        <v>1.18</v>
      </c>
      <c r="J98" s="154">
        <v>1.37</v>
      </c>
      <c r="K98" s="154">
        <v>1</v>
      </c>
      <c r="L98" s="11">
        <v>1.27</v>
      </c>
      <c r="M98" s="11">
        <v>1.1000000000000001</v>
      </c>
      <c r="N98" s="11">
        <v>1.32</v>
      </c>
      <c r="O98" s="11">
        <v>1.18</v>
      </c>
      <c r="P98" s="11">
        <v>1.3250515028432985</v>
      </c>
      <c r="Q98" s="11">
        <v>1.2</v>
      </c>
      <c r="R98" s="11">
        <v>1.147</v>
      </c>
      <c r="S98" s="11">
        <v>1.3</v>
      </c>
      <c r="T98" s="11">
        <v>1.28</v>
      </c>
      <c r="U98" s="154" t="s">
        <v>103</v>
      </c>
      <c r="V98" s="11">
        <v>1.03</v>
      </c>
      <c r="W98" s="154">
        <v>0.94699999999999995</v>
      </c>
      <c r="X98" s="11">
        <v>1.1247</v>
      </c>
      <c r="Y98" s="11">
        <v>1.13917</v>
      </c>
      <c r="Z98" s="152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28</v>
      </c>
    </row>
    <row r="99" spans="1:65">
      <c r="A99" s="30"/>
      <c r="B99" s="19">
        <v>1</v>
      </c>
      <c r="C99" s="9">
        <v>3</v>
      </c>
      <c r="D99" s="11">
        <v>1.17</v>
      </c>
      <c r="E99" s="11">
        <v>1.275410550928944</v>
      </c>
      <c r="F99" s="11">
        <v>1.1000000000000001</v>
      </c>
      <c r="G99" s="154" t="s">
        <v>104</v>
      </c>
      <c r="H99" s="11">
        <v>1.1000000000000001</v>
      </c>
      <c r="I99" s="11">
        <v>1.19</v>
      </c>
      <c r="J99" s="154">
        <v>1.52</v>
      </c>
      <c r="K99" s="154">
        <v>1</v>
      </c>
      <c r="L99" s="11">
        <v>1.21</v>
      </c>
      <c r="M99" s="11">
        <v>1.2</v>
      </c>
      <c r="N99" s="11">
        <v>1.22</v>
      </c>
      <c r="O99" s="11">
        <v>1.18</v>
      </c>
      <c r="P99" s="11">
        <v>1.2130745000000001</v>
      </c>
      <c r="Q99" s="11">
        <v>1.2</v>
      </c>
      <c r="R99" s="11">
        <v>1.2010000000000001</v>
      </c>
      <c r="S99" s="11">
        <v>1.2</v>
      </c>
      <c r="T99" s="11">
        <v>1.22</v>
      </c>
      <c r="U99" s="154" t="s">
        <v>103</v>
      </c>
      <c r="V99" s="11">
        <v>1.04</v>
      </c>
      <c r="W99" s="154">
        <v>0.93100000000000005</v>
      </c>
      <c r="X99" s="148">
        <v>0.86450000000000005</v>
      </c>
      <c r="Y99" s="11">
        <v>1.1343700000000001</v>
      </c>
      <c r="Z99" s="152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1.18</v>
      </c>
      <c r="E100" s="148">
        <v>1.5053562427789342</v>
      </c>
      <c r="F100" s="11">
        <v>1.2</v>
      </c>
      <c r="G100" s="154" t="s">
        <v>104</v>
      </c>
      <c r="H100" s="11">
        <v>1.1000000000000001</v>
      </c>
      <c r="I100" s="11">
        <v>1.2</v>
      </c>
      <c r="J100" s="154">
        <v>1.44</v>
      </c>
      <c r="K100" s="154">
        <v>1</v>
      </c>
      <c r="L100" s="11">
        <v>1.23</v>
      </c>
      <c r="M100" s="11">
        <v>1.1599999999999999</v>
      </c>
      <c r="N100" s="11">
        <v>1.28</v>
      </c>
      <c r="O100" s="11">
        <v>1.21</v>
      </c>
      <c r="P100" s="11">
        <v>1.2023349999999999</v>
      </c>
      <c r="Q100" s="11">
        <v>1.2</v>
      </c>
      <c r="R100" s="11">
        <v>1.119</v>
      </c>
      <c r="S100" s="11">
        <v>1.2</v>
      </c>
      <c r="T100" s="11">
        <v>1.19</v>
      </c>
      <c r="U100" s="154" t="s">
        <v>103</v>
      </c>
      <c r="V100" s="11">
        <v>0.98</v>
      </c>
      <c r="W100" s="154">
        <v>0.95900000000000007</v>
      </c>
      <c r="X100" s="11">
        <v>1.1459999999999999</v>
      </c>
      <c r="Y100" s="11">
        <v>1.2039200000000001</v>
      </c>
      <c r="Z100" s="152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1.19027849397491</v>
      </c>
    </row>
    <row r="101" spans="1:65">
      <c r="A101" s="30"/>
      <c r="B101" s="19">
        <v>1</v>
      </c>
      <c r="C101" s="9">
        <v>5</v>
      </c>
      <c r="D101" s="11">
        <v>1.1299999999999999</v>
      </c>
      <c r="E101" s="11">
        <v>1.2917571973033799</v>
      </c>
      <c r="F101" s="11">
        <v>1.2</v>
      </c>
      <c r="G101" s="154" t="s">
        <v>104</v>
      </c>
      <c r="H101" s="11">
        <v>1.1000000000000001</v>
      </c>
      <c r="I101" s="148">
        <v>1.25</v>
      </c>
      <c r="J101" s="154">
        <v>1.38</v>
      </c>
      <c r="K101" s="154" t="s">
        <v>102</v>
      </c>
      <c r="L101" s="11">
        <v>1.18</v>
      </c>
      <c r="M101" s="11">
        <v>1.1200000000000001</v>
      </c>
      <c r="N101" s="11">
        <v>1.23</v>
      </c>
      <c r="O101" s="11">
        <v>1.23</v>
      </c>
      <c r="P101" s="11">
        <v>1.3210269896427842</v>
      </c>
      <c r="Q101" s="11">
        <v>1.3</v>
      </c>
      <c r="R101" s="11">
        <v>1.222</v>
      </c>
      <c r="S101" s="11">
        <v>1.3</v>
      </c>
      <c r="T101" s="11">
        <v>1.2</v>
      </c>
      <c r="U101" s="154" t="s">
        <v>103</v>
      </c>
      <c r="V101" s="11">
        <v>1.03</v>
      </c>
      <c r="W101" s="154">
        <v>0.95799999999999996</v>
      </c>
      <c r="X101" s="11">
        <v>1.0591999999999999</v>
      </c>
      <c r="Y101" s="11">
        <v>1.1795199999999999</v>
      </c>
      <c r="Z101" s="152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77</v>
      </c>
    </row>
    <row r="102" spans="1:65">
      <c r="A102" s="30"/>
      <c r="B102" s="19">
        <v>1</v>
      </c>
      <c r="C102" s="9">
        <v>6</v>
      </c>
      <c r="D102" s="11">
        <v>1.1499999999999999</v>
      </c>
      <c r="E102" s="11">
        <v>1.4217028891533667</v>
      </c>
      <c r="F102" s="11">
        <v>1.3</v>
      </c>
      <c r="G102" s="154" t="s">
        <v>104</v>
      </c>
      <c r="H102" s="11">
        <v>1.1000000000000001</v>
      </c>
      <c r="I102" s="11">
        <v>1.18</v>
      </c>
      <c r="J102" s="154">
        <v>1.37</v>
      </c>
      <c r="K102" s="154">
        <v>1</v>
      </c>
      <c r="L102" s="11">
        <v>1.3</v>
      </c>
      <c r="M102" s="11">
        <v>1.1200000000000001</v>
      </c>
      <c r="N102" s="11">
        <v>1.2</v>
      </c>
      <c r="O102" s="11">
        <v>1.1499999999999999</v>
      </c>
      <c r="P102" s="11">
        <v>1.2294832699955449</v>
      </c>
      <c r="Q102" s="11">
        <v>1.2</v>
      </c>
      <c r="R102" s="11">
        <v>1.196</v>
      </c>
      <c r="S102" s="11">
        <v>1.3</v>
      </c>
      <c r="T102" s="11">
        <v>1.19</v>
      </c>
      <c r="U102" s="154" t="s">
        <v>103</v>
      </c>
      <c r="V102" s="11">
        <v>1.02</v>
      </c>
      <c r="W102" s="154">
        <v>0.95299999999999996</v>
      </c>
      <c r="X102" s="11">
        <v>1.1240000000000001</v>
      </c>
      <c r="Y102" s="11">
        <v>1.25661</v>
      </c>
      <c r="Z102" s="152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1.155</v>
      </c>
      <c r="E103" s="23">
        <v>1.3634814368056762</v>
      </c>
      <c r="F103" s="23">
        <v>1.1833333333333333</v>
      </c>
      <c r="G103" s="23" t="s">
        <v>686</v>
      </c>
      <c r="H103" s="23">
        <v>1.0999999999999999</v>
      </c>
      <c r="I103" s="23">
        <v>1.1966666666666665</v>
      </c>
      <c r="J103" s="23">
        <v>1.4183333333333332</v>
      </c>
      <c r="K103" s="23">
        <v>1</v>
      </c>
      <c r="L103" s="23">
        <v>1.2483333333333333</v>
      </c>
      <c r="M103" s="23">
        <v>1.1500000000000001</v>
      </c>
      <c r="N103" s="23">
        <v>1.2466666666666666</v>
      </c>
      <c r="O103" s="23">
        <v>1.1883333333333335</v>
      </c>
      <c r="P103" s="23">
        <v>1.2517512552957817</v>
      </c>
      <c r="Q103" s="23">
        <v>1.2166666666666666</v>
      </c>
      <c r="R103" s="23">
        <v>1.1763333333333332</v>
      </c>
      <c r="S103" s="23">
        <v>1.2666666666666666</v>
      </c>
      <c r="T103" s="23">
        <v>1.2216666666666667</v>
      </c>
      <c r="U103" s="23" t="s">
        <v>686</v>
      </c>
      <c r="V103" s="23">
        <v>1.0149999999999999</v>
      </c>
      <c r="W103" s="23">
        <v>0.95050000000000001</v>
      </c>
      <c r="X103" s="23">
        <v>1.0738333333333332</v>
      </c>
      <c r="Y103" s="23">
        <v>1.1781766666666666</v>
      </c>
      <c r="Z103" s="152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1.1549999999999998</v>
      </c>
      <c r="E104" s="11">
        <v>1.3567300432283733</v>
      </c>
      <c r="F104" s="11">
        <v>1.2</v>
      </c>
      <c r="G104" s="11" t="s">
        <v>686</v>
      </c>
      <c r="H104" s="11">
        <v>1.1000000000000001</v>
      </c>
      <c r="I104" s="11">
        <v>1.1850000000000001</v>
      </c>
      <c r="J104" s="11">
        <v>1.4049999999999998</v>
      </c>
      <c r="K104" s="11">
        <v>1</v>
      </c>
      <c r="L104" s="11">
        <v>1.25</v>
      </c>
      <c r="M104" s="11">
        <v>1.1400000000000001</v>
      </c>
      <c r="N104" s="11">
        <v>1.23</v>
      </c>
      <c r="O104" s="11">
        <v>1.18</v>
      </c>
      <c r="P104" s="11">
        <v>1.2245097696443039</v>
      </c>
      <c r="Q104" s="11">
        <v>1.2</v>
      </c>
      <c r="R104" s="11">
        <v>1.1844999999999999</v>
      </c>
      <c r="S104" s="11">
        <v>1.3</v>
      </c>
      <c r="T104" s="11">
        <v>1.21</v>
      </c>
      <c r="U104" s="11" t="s">
        <v>686</v>
      </c>
      <c r="V104" s="11">
        <v>1.0249999999999999</v>
      </c>
      <c r="W104" s="11">
        <v>0.95399999999999996</v>
      </c>
      <c r="X104" s="11">
        <v>1.1243000000000001</v>
      </c>
      <c r="Y104" s="11">
        <v>1.1674949999999999</v>
      </c>
      <c r="Z104" s="152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1.8708286933869722E-2</v>
      </c>
      <c r="E105" s="24">
        <v>0.10296987300516358</v>
      </c>
      <c r="F105" s="24">
        <v>7.527726527090807E-2</v>
      </c>
      <c r="G105" s="24" t="s">
        <v>686</v>
      </c>
      <c r="H105" s="24">
        <v>2.4323767777952469E-16</v>
      </c>
      <c r="I105" s="24">
        <v>2.7325202042558953E-2</v>
      </c>
      <c r="J105" s="24">
        <v>5.8452259722500587E-2</v>
      </c>
      <c r="K105" s="24">
        <v>0</v>
      </c>
      <c r="L105" s="24">
        <v>4.9564772436345057E-2</v>
      </c>
      <c r="M105" s="24">
        <v>4.3358966777357531E-2</v>
      </c>
      <c r="N105" s="24">
        <v>4.4572039067858116E-2</v>
      </c>
      <c r="O105" s="24">
        <v>2.7868739954771331E-2</v>
      </c>
      <c r="P105" s="24">
        <v>5.5934926191062932E-2</v>
      </c>
      <c r="Q105" s="24">
        <v>4.0824829046386339E-2</v>
      </c>
      <c r="R105" s="24">
        <v>3.8050843179444349E-2</v>
      </c>
      <c r="S105" s="24">
        <v>5.1639777949432274E-2</v>
      </c>
      <c r="T105" s="24">
        <v>3.6560452221856735E-2</v>
      </c>
      <c r="U105" s="24" t="s">
        <v>686</v>
      </c>
      <c r="V105" s="24">
        <v>2.4289915602982239E-2</v>
      </c>
      <c r="W105" s="24">
        <v>1.0464224768228161E-2</v>
      </c>
      <c r="X105" s="24">
        <v>0.10669955326366959</v>
      </c>
      <c r="Y105" s="24">
        <v>4.6416480550195385E-2</v>
      </c>
      <c r="Z105" s="204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87</v>
      </c>
      <c r="C106" s="29"/>
      <c r="D106" s="13">
        <v>1.619765102499543E-2</v>
      </c>
      <c r="E106" s="13">
        <v>7.5519820237815879E-2</v>
      </c>
      <c r="F106" s="13">
        <v>6.3614590369781468E-2</v>
      </c>
      <c r="G106" s="13" t="s">
        <v>686</v>
      </c>
      <c r="H106" s="13">
        <v>2.2112516161774974E-16</v>
      </c>
      <c r="I106" s="13">
        <v>2.283443067623311E-2</v>
      </c>
      <c r="J106" s="13">
        <v>4.1211933999412871E-2</v>
      </c>
      <c r="K106" s="13">
        <v>0</v>
      </c>
      <c r="L106" s="13">
        <v>3.9704757625910594E-2</v>
      </c>
      <c r="M106" s="13">
        <v>3.7703449371615239E-2</v>
      </c>
      <c r="N106" s="13">
        <v>3.5752972514324695E-2</v>
      </c>
      <c r="O106" s="13">
        <v>2.3451955081153993E-2</v>
      </c>
      <c r="P106" s="13">
        <v>4.4685336606948983E-2</v>
      </c>
      <c r="Q106" s="13">
        <v>3.3554654010728498E-2</v>
      </c>
      <c r="R106" s="13">
        <v>3.2346990518088141E-2</v>
      </c>
      <c r="S106" s="13">
        <v>4.0768245749551797E-2</v>
      </c>
      <c r="T106" s="13">
        <v>2.9926700318027341E-2</v>
      </c>
      <c r="U106" s="13" t="s">
        <v>686</v>
      </c>
      <c r="V106" s="13">
        <v>2.3930951332987432E-2</v>
      </c>
      <c r="W106" s="13">
        <v>1.1009179135432047E-2</v>
      </c>
      <c r="X106" s="13">
        <v>9.9363234453207758E-2</v>
      </c>
      <c r="Y106" s="13">
        <v>3.9396876430695497E-2</v>
      </c>
      <c r="Z106" s="152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-2.9638856917508671E-2</v>
      </c>
      <c r="E107" s="13">
        <v>0.14551463687490362</v>
      </c>
      <c r="F107" s="13">
        <v>-5.8349039125989988E-3</v>
      </c>
      <c r="G107" s="13" t="s">
        <v>686</v>
      </c>
      <c r="H107" s="13">
        <v>-7.5846530397627343E-2</v>
      </c>
      <c r="I107" s="13">
        <v>5.3669563250053898E-3</v>
      </c>
      <c r="J107" s="13">
        <v>0.19159788277518053</v>
      </c>
      <c r="K107" s="13">
        <v>-0.1598604821796612</v>
      </c>
      <c r="L107" s="13">
        <v>4.8774164745722937E-2</v>
      </c>
      <c r="M107" s="13">
        <v>-3.3839554506610248E-2</v>
      </c>
      <c r="N107" s="13">
        <v>4.7373932216022263E-2</v>
      </c>
      <c r="O107" s="13">
        <v>-1.6342063234972004E-3</v>
      </c>
      <c r="P107" s="13">
        <v>5.1645696055201862E-2</v>
      </c>
      <c r="Q107" s="13">
        <v>2.2169746681412139E-2</v>
      </c>
      <c r="R107" s="13">
        <v>-1.1715880537341516E-2</v>
      </c>
      <c r="S107" s="13">
        <v>6.4176722572429235E-2</v>
      </c>
      <c r="T107" s="13">
        <v>2.6370444270513937E-2</v>
      </c>
      <c r="U107" s="13" t="s">
        <v>686</v>
      </c>
      <c r="V107" s="13">
        <v>-0.14725838941235614</v>
      </c>
      <c r="W107" s="13">
        <v>-0.20144738831176789</v>
      </c>
      <c r="X107" s="13">
        <v>-9.7830181113926273E-2</v>
      </c>
      <c r="Y107" s="13">
        <v>-1.0167223359492605E-2</v>
      </c>
      <c r="Z107" s="152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>
        <v>0.37</v>
      </c>
      <c r="E108" s="45">
        <v>1.97</v>
      </c>
      <c r="F108" s="45">
        <v>0.06</v>
      </c>
      <c r="G108" s="45">
        <v>14.74</v>
      </c>
      <c r="H108" s="45">
        <v>0.99</v>
      </c>
      <c r="I108" s="45">
        <v>0.09</v>
      </c>
      <c r="J108" s="45">
        <v>2.58</v>
      </c>
      <c r="K108" s="45" t="s">
        <v>277</v>
      </c>
      <c r="L108" s="45">
        <v>0.67</v>
      </c>
      <c r="M108" s="45">
        <v>0.43</v>
      </c>
      <c r="N108" s="45">
        <v>0.66</v>
      </c>
      <c r="O108" s="45">
        <v>0</v>
      </c>
      <c r="P108" s="45">
        <v>0.71</v>
      </c>
      <c r="Q108" s="45">
        <v>0.32</v>
      </c>
      <c r="R108" s="45">
        <v>0.13</v>
      </c>
      <c r="S108" s="45">
        <v>0.88</v>
      </c>
      <c r="T108" s="45">
        <v>0.37</v>
      </c>
      <c r="U108" s="45">
        <v>2.12</v>
      </c>
      <c r="V108" s="45">
        <v>1.95</v>
      </c>
      <c r="W108" s="45">
        <v>2.67</v>
      </c>
      <c r="X108" s="45">
        <v>1.29</v>
      </c>
      <c r="Y108" s="45">
        <v>0.11</v>
      </c>
      <c r="Z108" s="152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331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BM109" s="55"/>
    </row>
    <row r="110" spans="1:65">
      <c r="BM110" s="55"/>
    </row>
    <row r="111" spans="1:65" ht="15">
      <c r="B111" s="8" t="s">
        <v>560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232</v>
      </c>
      <c r="E112" s="17" t="s">
        <v>232</v>
      </c>
      <c r="F112" s="17" t="s">
        <v>232</v>
      </c>
      <c r="G112" s="17" t="s">
        <v>232</v>
      </c>
      <c r="H112" s="17" t="s">
        <v>232</v>
      </c>
      <c r="I112" s="17" t="s">
        <v>232</v>
      </c>
      <c r="J112" s="17" t="s">
        <v>232</v>
      </c>
      <c r="K112" s="17" t="s">
        <v>232</v>
      </c>
      <c r="L112" s="17" t="s">
        <v>232</v>
      </c>
      <c r="M112" s="17" t="s">
        <v>232</v>
      </c>
      <c r="N112" s="17" t="s">
        <v>232</v>
      </c>
      <c r="O112" s="17" t="s">
        <v>232</v>
      </c>
      <c r="P112" s="17" t="s">
        <v>232</v>
      </c>
      <c r="Q112" s="17" t="s">
        <v>232</v>
      </c>
      <c r="R112" s="17" t="s">
        <v>232</v>
      </c>
      <c r="S112" s="17" t="s">
        <v>232</v>
      </c>
      <c r="T112" s="17" t="s">
        <v>232</v>
      </c>
      <c r="U112" s="17" t="s">
        <v>232</v>
      </c>
      <c r="V112" s="17" t="s">
        <v>232</v>
      </c>
      <c r="W112" s="17" t="s">
        <v>232</v>
      </c>
      <c r="X112" s="17" t="s">
        <v>232</v>
      </c>
      <c r="Y112" s="17" t="s">
        <v>232</v>
      </c>
      <c r="Z112" s="152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233</v>
      </c>
      <c r="C113" s="9" t="s">
        <v>233</v>
      </c>
      <c r="D113" s="150" t="s">
        <v>235</v>
      </c>
      <c r="E113" s="151" t="s">
        <v>237</v>
      </c>
      <c r="F113" s="151" t="s">
        <v>239</v>
      </c>
      <c r="G113" s="151" t="s">
        <v>240</v>
      </c>
      <c r="H113" s="151" t="s">
        <v>241</v>
      </c>
      <c r="I113" s="151" t="s">
        <v>242</v>
      </c>
      <c r="J113" s="151" t="s">
        <v>243</v>
      </c>
      <c r="K113" s="151" t="s">
        <v>244</v>
      </c>
      <c r="L113" s="151" t="s">
        <v>245</v>
      </c>
      <c r="M113" s="151" t="s">
        <v>246</v>
      </c>
      <c r="N113" s="151" t="s">
        <v>247</v>
      </c>
      <c r="O113" s="151" t="s">
        <v>248</v>
      </c>
      <c r="P113" s="151" t="s">
        <v>249</v>
      </c>
      <c r="Q113" s="151" t="s">
        <v>250</v>
      </c>
      <c r="R113" s="151" t="s">
        <v>252</v>
      </c>
      <c r="S113" s="151" t="s">
        <v>253</v>
      </c>
      <c r="T113" s="151" t="s">
        <v>254</v>
      </c>
      <c r="U113" s="151" t="s">
        <v>255</v>
      </c>
      <c r="V113" s="151" t="s">
        <v>258</v>
      </c>
      <c r="W113" s="151" t="s">
        <v>260</v>
      </c>
      <c r="X113" s="151" t="s">
        <v>262</v>
      </c>
      <c r="Y113" s="151" t="s">
        <v>280</v>
      </c>
      <c r="Z113" s="152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281</v>
      </c>
      <c r="E114" s="11" t="s">
        <v>281</v>
      </c>
      <c r="F114" s="11" t="s">
        <v>283</v>
      </c>
      <c r="G114" s="11" t="s">
        <v>284</v>
      </c>
      <c r="H114" s="11" t="s">
        <v>283</v>
      </c>
      <c r="I114" s="11" t="s">
        <v>281</v>
      </c>
      <c r="J114" s="11" t="s">
        <v>283</v>
      </c>
      <c r="K114" s="11" t="s">
        <v>283</v>
      </c>
      <c r="L114" s="11" t="s">
        <v>281</v>
      </c>
      <c r="M114" s="11" t="s">
        <v>281</v>
      </c>
      <c r="N114" s="11" t="s">
        <v>281</v>
      </c>
      <c r="O114" s="11" t="s">
        <v>281</v>
      </c>
      <c r="P114" s="11" t="s">
        <v>281</v>
      </c>
      <c r="Q114" s="11" t="s">
        <v>281</v>
      </c>
      <c r="R114" s="11" t="s">
        <v>284</v>
      </c>
      <c r="S114" s="11" t="s">
        <v>281</v>
      </c>
      <c r="T114" s="11" t="s">
        <v>281</v>
      </c>
      <c r="U114" s="11" t="s">
        <v>284</v>
      </c>
      <c r="V114" s="11" t="s">
        <v>284</v>
      </c>
      <c r="W114" s="11" t="s">
        <v>283</v>
      </c>
      <c r="X114" s="11" t="s">
        <v>281</v>
      </c>
      <c r="Y114" s="11" t="s">
        <v>284</v>
      </c>
      <c r="Z114" s="152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325</v>
      </c>
      <c r="E115" s="26" t="s">
        <v>325</v>
      </c>
      <c r="F115" s="26" t="s">
        <v>325</v>
      </c>
      <c r="G115" s="26" t="s">
        <v>325</v>
      </c>
      <c r="H115" s="26" t="s">
        <v>326</v>
      </c>
      <c r="I115" s="26" t="s">
        <v>327</v>
      </c>
      <c r="J115" s="26" t="s">
        <v>326</v>
      </c>
      <c r="K115" s="26" t="s">
        <v>328</v>
      </c>
      <c r="L115" s="26" t="s">
        <v>325</v>
      </c>
      <c r="M115" s="26" t="s">
        <v>325</v>
      </c>
      <c r="N115" s="26" t="s">
        <v>325</v>
      </c>
      <c r="O115" s="26" t="s">
        <v>325</v>
      </c>
      <c r="P115" s="26" t="s">
        <v>325</v>
      </c>
      <c r="Q115" s="26" t="s">
        <v>327</v>
      </c>
      <c r="R115" s="26" t="s">
        <v>325</v>
      </c>
      <c r="S115" s="26" t="s">
        <v>325</v>
      </c>
      <c r="T115" s="26" t="s">
        <v>328</v>
      </c>
      <c r="U115" s="26" t="s">
        <v>327</v>
      </c>
      <c r="V115" s="26" t="s">
        <v>326</v>
      </c>
      <c r="W115" s="26" t="s">
        <v>325</v>
      </c>
      <c r="X115" s="26" t="s">
        <v>325</v>
      </c>
      <c r="Y115" s="26" t="s">
        <v>325</v>
      </c>
      <c r="Z115" s="152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0.37</v>
      </c>
      <c r="E116" s="22">
        <v>0.35229396364155802</v>
      </c>
      <c r="F116" s="22">
        <v>0.42</v>
      </c>
      <c r="G116" s="153" t="s">
        <v>103</v>
      </c>
      <c r="H116" s="153">
        <v>0.48</v>
      </c>
      <c r="I116" s="22">
        <v>0.36</v>
      </c>
      <c r="J116" s="22">
        <v>0.38</v>
      </c>
      <c r="K116" s="153">
        <v>0.4</v>
      </c>
      <c r="L116" s="22">
        <v>0.36</v>
      </c>
      <c r="M116" s="22">
        <v>0.37</v>
      </c>
      <c r="N116" s="22">
        <v>0.35</v>
      </c>
      <c r="O116" s="22">
        <v>0.4</v>
      </c>
      <c r="P116" s="22">
        <v>0.34</v>
      </c>
      <c r="Q116" s="22">
        <v>0.39864034295627254</v>
      </c>
      <c r="R116" s="153">
        <v>3</v>
      </c>
      <c r="S116" s="153">
        <v>0.47899999999999998</v>
      </c>
      <c r="T116" s="22">
        <v>0.38</v>
      </c>
      <c r="U116" s="153">
        <v>41.18</v>
      </c>
      <c r="V116" s="153" t="s">
        <v>104</v>
      </c>
      <c r="W116" s="22">
        <v>0.35</v>
      </c>
      <c r="X116" s="153">
        <v>0.54810000000000003</v>
      </c>
      <c r="Y116" s="153">
        <v>1.6692</v>
      </c>
      <c r="Z116" s="152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0.37</v>
      </c>
      <c r="E117" s="11">
        <v>0.36896382541132</v>
      </c>
      <c r="F117" s="11">
        <v>0.39</v>
      </c>
      <c r="G117" s="154" t="s">
        <v>103</v>
      </c>
      <c r="H117" s="154">
        <v>0.47</v>
      </c>
      <c r="I117" s="11">
        <v>0.38</v>
      </c>
      <c r="J117" s="11">
        <v>0.37</v>
      </c>
      <c r="K117" s="154">
        <v>0.4</v>
      </c>
      <c r="L117" s="11">
        <v>0.36</v>
      </c>
      <c r="M117" s="11">
        <v>0.35</v>
      </c>
      <c r="N117" s="11">
        <v>0.37</v>
      </c>
      <c r="O117" s="11">
        <v>0.39</v>
      </c>
      <c r="P117" s="11">
        <v>0.37</v>
      </c>
      <c r="Q117" s="11">
        <v>0.42569692080517757</v>
      </c>
      <c r="R117" s="154">
        <v>5</v>
      </c>
      <c r="S117" s="154">
        <v>0.49399999999999994</v>
      </c>
      <c r="T117" s="11">
        <v>0.37</v>
      </c>
      <c r="U117" s="154">
        <v>43.72</v>
      </c>
      <c r="V117" s="154" t="s">
        <v>104</v>
      </c>
      <c r="W117" s="11">
        <v>0.36</v>
      </c>
      <c r="X117" s="154">
        <v>0.56869999999999998</v>
      </c>
      <c r="Y117" s="154">
        <v>1.8902000000000001</v>
      </c>
      <c r="Z117" s="152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29</v>
      </c>
    </row>
    <row r="118" spans="1:65">
      <c r="A118" s="30"/>
      <c r="B118" s="19">
        <v>1</v>
      </c>
      <c r="C118" s="9">
        <v>3</v>
      </c>
      <c r="D118" s="11">
        <v>0.36</v>
      </c>
      <c r="E118" s="11">
        <v>0.36522569245945286</v>
      </c>
      <c r="F118" s="11">
        <v>0.41</v>
      </c>
      <c r="G118" s="154" t="s">
        <v>103</v>
      </c>
      <c r="H118" s="154">
        <v>0.47</v>
      </c>
      <c r="I118" s="11">
        <v>0.37</v>
      </c>
      <c r="J118" s="11">
        <v>0.39</v>
      </c>
      <c r="K118" s="154">
        <v>0.4</v>
      </c>
      <c r="L118" s="11">
        <v>0.36</v>
      </c>
      <c r="M118" s="11">
        <v>0.39</v>
      </c>
      <c r="N118" s="11">
        <v>0.37</v>
      </c>
      <c r="O118" s="11">
        <v>0.41</v>
      </c>
      <c r="P118" s="11">
        <v>0.35</v>
      </c>
      <c r="Q118" s="11">
        <v>0.38138881795449464</v>
      </c>
      <c r="R118" s="154">
        <v>3</v>
      </c>
      <c r="S118" s="154">
        <v>0.439</v>
      </c>
      <c r="T118" s="11">
        <v>0.37</v>
      </c>
      <c r="U118" s="154">
        <v>21.69</v>
      </c>
      <c r="V118" s="154" t="s">
        <v>104</v>
      </c>
      <c r="W118" s="11">
        <v>0.35</v>
      </c>
      <c r="X118" s="154">
        <v>0.52669999999999995</v>
      </c>
      <c r="Y118" s="154">
        <v>2.0405000000000002</v>
      </c>
      <c r="Z118" s="152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0.37</v>
      </c>
      <c r="E119" s="148">
        <v>0.32905673038463013</v>
      </c>
      <c r="F119" s="11">
        <v>0.4</v>
      </c>
      <c r="G119" s="154" t="s">
        <v>103</v>
      </c>
      <c r="H119" s="154">
        <v>0.46</v>
      </c>
      <c r="I119" s="11">
        <v>0.43</v>
      </c>
      <c r="J119" s="11">
        <v>0.36</v>
      </c>
      <c r="K119" s="154">
        <v>0.4</v>
      </c>
      <c r="L119" s="148">
        <v>0.48</v>
      </c>
      <c r="M119" s="11">
        <v>0.37</v>
      </c>
      <c r="N119" s="11">
        <v>0.35</v>
      </c>
      <c r="O119" s="11">
        <v>0.42</v>
      </c>
      <c r="P119" s="11">
        <v>0.35</v>
      </c>
      <c r="Q119" s="11">
        <v>0.3673080281114896</v>
      </c>
      <c r="R119" s="154">
        <v>3</v>
      </c>
      <c r="S119" s="154">
        <v>0.437</v>
      </c>
      <c r="T119" s="11">
        <v>0.38</v>
      </c>
      <c r="U119" s="154">
        <v>22.69</v>
      </c>
      <c r="V119" s="154" t="s">
        <v>104</v>
      </c>
      <c r="W119" s="11">
        <v>0.33</v>
      </c>
      <c r="X119" s="154">
        <v>0.51190000000000002</v>
      </c>
      <c r="Y119" s="154">
        <v>1.6990000000000001</v>
      </c>
      <c r="Z119" s="152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0.37392694063905257</v>
      </c>
    </row>
    <row r="120" spans="1:65">
      <c r="A120" s="30"/>
      <c r="B120" s="19">
        <v>1</v>
      </c>
      <c r="C120" s="9">
        <v>5</v>
      </c>
      <c r="D120" s="11">
        <v>0.36</v>
      </c>
      <c r="E120" s="11">
        <v>0.37361123394607376</v>
      </c>
      <c r="F120" s="11">
        <v>0.38</v>
      </c>
      <c r="G120" s="154" t="s">
        <v>103</v>
      </c>
      <c r="H120" s="154">
        <v>0.48</v>
      </c>
      <c r="I120" s="11">
        <v>0.39</v>
      </c>
      <c r="J120" s="11">
        <v>0.38</v>
      </c>
      <c r="K120" s="154">
        <v>0.4</v>
      </c>
      <c r="L120" s="11">
        <v>0.35</v>
      </c>
      <c r="M120" s="11">
        <v>0.36</v>
      </c>
      <c r="N120" s="11">
        <v>0.38</v>
      </c>
      <c r="O120" s="11">
        <v>0.41</v>
      </c>
      <c r="P120" s="11">
        <v>0.36</v>
      </c>
      <c r="Q120" s="11">
        <v>0.40752220915218351</v>
      </c>
      <c r="R120" s="154">
        <v>3</v>
      </c>
      <c r="S120" s="154">
        <v>0.46100000000000002</v>
      </c>
      <c r="T120" s="11">
        <v>0.35</v>
      </c>
      <c r="U120" s="154">
        <v>39.04</v>
      </c>
      <c r="V120" s="154" t="s">
        <v>104</v>
      </c>
      <c r="W120" s="11">
        <v>0.34</v>
      </c>
      <c r="X120" s="148">
        <v>0.39440000000000003</v>
      </c>
      <c r="Y120" s="154">
        <v>1.5523</v>
      </c>
      <c r="Z120" s="152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78</v>
      </c>
    </row>
    <row r="121" spans="1:65">
      <c r="A121" s="30"/>
      <c r="B121" s="19">
        <v>1</v>
      </c>
      <c r="C121" s="9">
        <v>6</v>
      </c>
      <c r="D121" s="11">
        <v>0.37</v>
      </c>
      <c r="E121" s="11">
        <v>0.36082097340039399</v>
      </c>
      <c r="F121" s="11">
        <v>0.41</v>
      </c>
      <c r="G121" s="154" t="s">
        <v>103</v>
      </c>
      <c r="H121" s="154">
        <v>0.46</v>
      </c>
      <c r="I121" s="11">
        <v>0.39</v>
      </c>
      <c r="J121" s="11">
        <v>0.4</v>
      </c>
      <c r="K121" s="154">
        <v>0.4</v>
      </c>
      <c r="L121" s="11">
        <v>0.35</v>
      </c>
      <c r="M121" s="11">
        <v>0.37</v>
      </c>
      <c r="N121" s="11">
        <v>0.37</v>
      </c>
      <c r="O121" s="11">
        <v>0.4</v>
      </c>
      <c r="P121" s="11">
        <v>0.34</v>
      </c>
      <c r="Q121" s="11">
        <v>0.39464622423593182</v>
      </c>
      <c r="R121" s="154">
        <v>3</v>
      </c>
      <c r="S121" s="154">
        <v>0.48</v>
      </c>
      <c r="T121" s="11">
        <v>0.4</v>
      </c>
      <c r="U121" s="154">
        <v>45.77</v>
      </c>
      <c r="V121" s="154" t="s">
        <v>104</v>
      </c>
      <c r="W121" s="11">
        <v>0.34</v>
      </c>
      <c r="X121" s="154">
        <v>0.51070000000000004</v>
      </c>
      <c r="Y121" s="154">
        <v>1.3072999999999999</v>
      </c>
      <c r="Z121" s="152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272</v>
      </c>
      <c r="C122" s="12"/>
      <c r="D122" s="23">
        <v>0.3666666666666667</v>
      </c>
      <c r="E122" s="23">
        <v>0.3583287365405714</v>
      </c>
      <c r="F122" s="23">
        <v>0.40166666666666667</v>
      </c>
      <c r="G122" s="23" t="s">
        <v>686</v>
      </c>
      <c r="H122" s="23">
        <v>0.47</v>
      </c>
      <c r="I122" s="23">
        <v>0.38666666666666666</v>
      </c>
      <c r="J122" s="23">
        <v>0.37999999999999995</v>
      </c>
      <c r="K122" s="23">
        <v>0.39999999999999997</v>
      </c>
      <c r="L122" s="23">
        <v>0.37666666666666671</v>
      </c>
      <c r="M122" s="23">
        <v>0.36833333333333335</v>
      </c>
      <c r="N122" s="23">
        <v>0.36499999999999999</v>
      </c>
      <c r="O122" s="23">
        <v>0.40499999999999997</v>
      </c>
      <c r="P122" s="23">
        <v>0.35166666666666663</v>
      </c>
      <c r="Q122" s="23">
        <v>0.39586709053592495</v>
      </c>
      <c r="R122" s="23">
        <v>3.3333333333333335</v>
      </c>
      <c r="S122" s="23">
        <v>0.46500000000000002</v>
      </c>
      <c r="T122" s="23">
        <v>0.375</v>
      </c>
      <c r="U122" s="23">
        <v>35.681666666666665</v>
      </c>
      <c r="V122" s="23" t="s">
        <v>686</v>
      </c>
      <c r="W122" s="23">
        <v>0.34500000000000003</v>
      </c>
      <c r="X122" s="23">
        <v>0.51008333333333333</v>
      </c>
      <c r="Y122" s="23">
        <v>1.6930833333333333</v>
      </c>
      <c r="Z122" s="152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273</v>
      </c>
      <c r="C123" s="29"/>
      <c r="D123" s="11">
        <v>0.37</v>
      </c>
      <c r="E123" s="11">
        <v>0.36302333292992339</v>
      </c>
      <c r="F123" s="11">
        <v>0.40500000000000003</v>
      </c>
      <c r="G123" s="11" t="s">
        <v>686</v>
      </c>
      <c r="H123" s="11">
        <v>0.47</v>
      </c>
      <c r="I123" s="11">
        <v>0.38500000000000001</v>
      </c>
      <c r="J123" s="11">
        <v>0.38</v>
      </c>
      <c r="K123" s="11">
        <v>0.4</v>
      </c>
      <c r="L123" s="11">
        <v>0.36</v>
      </c>
      <c r="M123" s="11">
        <v>0.37</v>
      </c>
      <c r="N123" s="11">
        <v>0.37</v>
      </c>
      <c r="O123" s="11">
        <v>0.40500000000000003</v>
      </c>
      <c r="P123" s="11">
        <v>0.35</v>
      </c>
      <c r="Q123" s="11">
        <v>0.39664328359610218</v>
      </c>
      <c r="R123" s="11">
        <v>3</v>
      </c>
      <c r="S123" s="11">
        <v>0.47</v>
      </c>
      <c r="T123" s="11">
        <v>0.375</v>
      </c>
      <c r="U123" s="11">
        <v>40.11</v>
      </c>
      <c r="V123" s="11" t="s">
        <v>686</v>
      </c>
      <c r="W123" s="11">
        <v>0.34499999999999997</v>
      </c>
      <c r="X123" s="11">
        <v>0.51929999999999998</v>
      </c>
      <c r="Y123" s="11">
        <v>1.6840999999999999</v>
      </c>
      <c r="Z123" s="152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24">
        <v>5.1639777949432268E-3</v>
      </c>
      <c r="E124" s="24">
        <v>1.6085446317006501E-2</v>
      </c>
      <c r="F124" s="24">
        <v>1.4719601443879732E-2</v>
      </c>
      <c r="G124" s="24" t="s">
        <v>686</v>
      </c>
      <c r="H124" s="24">
        <v>8.9442719099991422E-3</v>
      </c>
      <c r="I124" s="24">
        <v>2.4221202832779933E-2</v>
      </c>
      <c r="J124" s="24">
        <v>1.4142135623730963E-2</v>
      </c>
      <c r="K124" s="24">
        <v>6.0809419444881171E-17</v>
      </c>
      <c r="L124" s="24">
        <v>5.0859282994027567E-2</v>
      </c>
      <c r="M124" s="24">
        <v>1.3291601358251269E-2</v>
      </c>
      <c r="N124" s="24">
        <v>1.2247448713915901E-2</v>
      </c>
      <c r="O124" s="24">
        <v>1.0488088481701499E-2</v>
      </c>
      <c r="P124" s="24">
        <v>1.1690451944500109E-2</v>
      </c>
      <c r="Q124" s="24">
        <v>2.0298189233849854E-2</v>
      </c>
      <c r="R124" s="24">
        <v>0.81649658092772548</v>
      </c>
      <c r="S124" s="24">
        <v>2.3400854685245987E-2</v>
      </c>
      <c r="T124" s="24">
        <v>1.6431676725154998E-2</v>
      </c>
      <c r="U124" s="24">
        <v>10.69999517133847</v>
      </c>
      <c r="V124" s="24" t="s">
        <v>686</v>
      </c>
      <c r="W124" s="24">
        <v>1.0488088481701498E-2</v>
      </c>
      <c r="X124" s="24">
        <v>6.0899274763059764E-2</v>
      </c>
      <c r="Y124" s="24">
        <v>0.25644003912546015</v>
      </c>
      <c r="Z124" s="204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87</v>
      </c>
      <c r="C125" s="29"/>
      <c r="D125" s="13">
        <v>1.4083575804390618E-2</v>
      </c>
      <c r="E125" s="13">
        <v>4.4890193491878214E-2</v>
      </c>
      <c r="F125" s="13">
        <v>3.6646310648663236E-2</v>
      </c>
      <c r="G125" s="13" t="s">
        <v>686</v>
      </c>
      <c r="H125" s="13">
        <v>1.9030365765955622E-2</v>
      </c>
      <c r="I125" s="13">
        <v>6.2641041808913625E-2</v>
      </c>
      <c r="J125" s="13">
        <v>3.7216146378239383E-2</v>
      </c>
      <c r="K125" s="13">
        <v>1.5202354861220294E-16</v>
      </c>
      <c r="L125" s="13">
        <v>0.13502464511688733</v>
      </c>
      <c r="M125" s="13">
        <v>3.6085795542763623E-2</v>
      </c>
      <c r="N125" s="13">
        <v>3.3554654010728498E-2</v>
      </c>
      <c r="O125" s="13">
        <v>2.5896514769633335E-2</v>
      </c>
      <c r="P125" s="13">
        <v>3.3242991311374724E-2</v>
      </c>
      <c r="Q125" s="13">
        <v>5.1275263135337069E-2</v>
      </c>
      <c r="R125" s="13">
        <v>0.24494897427831763</v>
      </c>
      <c r="S125" s="13">
        <v>5.032441867794836E-2</v>
      </c>
      <c r="T125" s="13">
        <v>4.3817804600413325E-2</v>
      </c>
      <c r="U125" s="13">
        <v>0.29987374948867684</v>
      </c>
      <c r="V125" s="13" t="s">
        <v>686</v>
      </c>
      <c r="W125" s="13">
        <v>3.0400256468699993E-2</v>
      </c>
      <c r="X125" s="13">
        <v>0.11939083436639719</v>
      </c>
      <c r="Y125" s="13">
        <v>0.15146332969953841</v>
      </c>
      <c r="Z125" s="152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-1.9416290144748216E-2</v>
      </c>
      <c r="E126" s="13">
        <v>-4.1714576841731077E-2</v>
      </c>
      <c r="F126" s="13">
        <v>7.4184882159616716E-2</v>
      </c>
      <c r="G126" s="13" t="s">
        <v>686</v>
      </c>
      <c r="H126" s="13">
        <v>0.25693002808718624</v>
      </c>
      <c r="I126" s="13">
        <v>3.4070094029174491E-2</v>
      </c>
      <c r="J126" s="13">
        <v>1.6241299304533552E-2</v>
      </c>
      <c r="K126" s="13">
        <v>6.972768347845637E-2</v>
      </c>
      <c r="L126" s="13">
        <v>7.3269019422133042E-3</v>
      </c>
      <c r="M126" s="13">
        <v>-1.4959091463587981E-2</v>
      </c>
      <c r="N126" s="13">
        <v>-2.3873488825908562E-2</v>
      </c>
      <c r="O126" s="13">
        <v>8.3099279521936964E-2</v>
      </c>
      <c r="P126" s="13">
        <v>-5.9531078275190441E-2</v>
      </c>
      <c r="Q126" s="13">
        <v>5.8674964310878375E-2</v>
      </c>
      <c r="R126" s="13">
        <v>7.9143973623204715</v>
      </c>
      <c r="S126" s="13">
        <v>0.24355843204370564</v>
      </c>
      <c r="T126" s="13">
        <v>2.8697032610529583E-3</v>
      </c>
      <c r="U126" s="13">
        <v>94.424166564959464</v>
      </c>
      <c r="V126" s="13" t="s">
        <v>686</v>
      </c>
      <c r="W126" s="13">
        <v>-7.735987299983127E-2</v>
      </c>
      <c r="X126" s="13">
        <v>0.36412565636909</v>
      </c>
      <c r="Y126" s="13">
        <v>3.5278452802566251</v>
      </c>
      <c r="Z126" s="152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0.56000000000000005</v>
      </c>
      <c r="E127" s="45">
        <v>0.75</v>
      </c>
      <c r="F127" s="45">
        <v>0.24</v>
      </c>
      <c r="G127" s="45">
        <v>13.87</v>
      </c>
      <c r="H127" s="45">
        <v>1.79</v>
      </c>
      <c r="I127" s="45">
        <v>0.1</v>
      </c>
      <c r="J127" s="45">
        <v>0.26</v>
      </c>
      <c r="K127" s="45" t="s">
        <v>277</v>
      </c>
      <c r="L127" s="45">
        <v>0.33</v>
      </c>
      <c r="M127" s="45">
        <v>0.52</v>
      </c>
      <c r="N127" s="45">
        <v>0.6</v>
      </c>
      <c r="O127" s="45">
        <v>0.31</v>
      </c>
      <c r="P127" s="45">
        <v>0.9</v>
      </c>
      <c r="Q127" s="45">
        <v>0.1</v>
      </c>
      <c r="R127" s="45" t="s">
        <v>277</v>
      </c>
      <c r="S127" s="45">
        <v>1.68</v>
      </c>
      <c r="T127" s="45">
        <v>0.37</v>
      </c>
      <c r="U127" s="45">
        <v>803.87</v>
      </c>
      <c r="V127" s="45">
        <v>48.03</v>
      </c>
      <c r="W127" s="45">
        <v>1.05</v>
      </c>
      <c r="X127" s="45">
        <v>2.71</v>
      </c>
      <c r="Y127" s="45">
        <v>29.65</v>
      </c>
      <c r="Z127" s="152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5" t="s">
        <v>332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BM128" s="55"/>
    </row>
    <row r="129" spans="1:65">
      <c r="BM129" s="55"/>
    </row>
    <row r="130" spans="1:65" ht="15">
      <c r="B130" s="8" t="s">
        <v>561</v>
      </c>
      <c r="BM130" s="28" t="s">
        <v>67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232</v>
      </c>
      <c r="E131" s="17" t="s">
        <v>232</v>
      </c>
      <c r="F131" s="17" t="s">
        <v>232</v>
      </c>
      <c r="G131" s="17" t="s">
        <v>232</v>
      </c>
      <c r="H131" s="17" t="s">
        <v>232</v>
      </c>
      <c r="I131" s="17" t="s">
        <v>232</v>
      </c>
      <c r="J131" s="17" t="s">
        <v>232</v>
      </c>
      <c r="K131" s="17" t="s">
        <v>232</v>
      </c>
      <c r="L131" s="17" t="s">
        <v>232</v>
      </c>
      <c r="M131" s="17" t="s">
        <v>232</v>
      </c>
      <c r="N131" s="17" t="s">
        <v>232</v>
      </c>
      <c r="O131" s="17" t="s">
        <v>232</v>
      </c>
      <c r="P131" s="17" t="s">
        <v>232</v>
      </c>
      <c r="Q131" s="17" t="s">
        <v>232</v>
      </c>
      <c r="R131" s="17" t="s">
        <v>232</v>
      </c>
      <c r="S131" s="17" t="s">
        <v>232</v>
      </c>
      <c r="T131" s="17" t="s">
        <v>232</v>
      </c>
      <c r="U131" s="17" t="s">
        <v>232</v>
      </c>
      <c r="V131" s="17" t="s">
        <v>232</v>
      </c>
      <c r="W131" s="17" t="s">
        <v>232</v>
      </c>
      <c r="X131" s="15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233</v>
      </c>
      <c r="C132" s="9" t="s">
        <v>233</v>
      </c>
      <c r="D132" s="150" t="s">
        <v>235</v>
      </c>
      <c r="E132" s="151" t="s">
        <v>237</v>
      </c>
      <c r="F132" s="151" t="s">
        <v>239</v>
      </c>
      <c r="G132" s="151" t="s">
        <v>240</v>
      </c>
      <c r="H132" s="151" t="s">
        <v>241</v>
      </c>
      <c r="I132" s="151" t="s">
        <v>242</v>
      </c>
      <c r="J132" s="151" t="s">
        <v>243</v>
      </c>
      <c r="K132" s="151" t="s">
        <v>244</v>
      </c>
      <c r="L132" s="151" t="s">
        <v>245</v>
      </c>
      <c r="M132" s="151" t="s">
        <v>246</v>
      </c>
      <c r="N132" s="151" t="s">
        <v>247</v>
      </c>
      <c r="O132" s="151" t="s">
        <v>248</v>
      </c>
      <c r="P132" s="151" t="s">
        <v>249</v>
      </c>
      <c r="Q132" s="151" t="s">
        <v>250</v>
      </c>
      <c r="R132" s="151" t="s">
        <v>252</v>
      </c>
      <c r="S132" s="151" t="s">
        <v>254</v>
      </c>
      <c r="T132" s="151" t="s">
        <v>255</v>
      </c>
      <c r="U132" s="151" t="s">
        <v>258</v>
      </c>
      <c r="V132" s="151" t="s">
        <v>260</v>
      </c>
      <c r="W132" s="151" t="s">
        <v>262</v>
      </c>
      <c r="X132" s="15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281</v>
      </c>
      <c r="E133" s="11" t="s">
        <v>284</v>
      </c>
      <c r="F133" s="11" t="s">
        <v>283</v>
      </c>
      <c r="G133" s="11" t="s">
        <v>284</v>
      </c>
      <c r="H133" s="11" t="s">
        <v>283</v>
      </c>
      <c r="I133" s="11" t="s">
        <v>283</v>
      </c>
      <c r="J133" s="11" t="s">
        <v>283</v>
      </c>
      <c r="K133" s="11" t="s">
        <v>283</v>
      </c>
      <c r="L133" s="11" t="s">
        <v>281</v>
      </c>
      <c r="M133" s="11" t="s">
        <v>281</v>
      </c>
      <c r="N133" s="11" t="s">
        <v>281</v>
      </c>
      <c r="O133" s="11" t="s">
        <v>281</v>
      </c>
      <c r="P133" s="11" t="s">
        <v>281</v>
      </c>
      <c r="Q133" s="11" t="s">
        <v>284</v>
      </c>
      <c r="R133" s="11" t="s">
        <v>284</v>
      </c>
      <c r="S133" s="11" t="s">
        <v>284</v>
      </c>
      <c r="T133" s="11" t="s">
        <v>284</v>
      </c>
      <c r="U133" s="11" t="s">
        <v>284</v>
      </c>
      <c r="V133" s="11" t="s">
        <v>283</v>
      </c>
      <c r="W133" s="11" t="s">
        <v>284</v>
      </c>
      <c r="X133" s="15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 t="s">
        <v>325</v>
      </c>
      <c r="E134" s="26" t="s">
        <v>325</v>
      </c>
      <c r="F134" s="26" t="s">
        <v>325</v>
      </c>
      <c r="G134" s="26" t="s">
        <v>325</v>
      </c>
      <c r="H134" s="26" t="s">
        <v>326</v>
      </c>
      <c r="I134" s="26" t="s">
        <v>327</v>
      </c>
      <c r="J134" s="26" t="s">
        <v>326</v>
      </c>
      <c r="K134" s="26" t="s">
        <v>328</v>
      </c>
      <c r="L134" s="26" t="s">
        <v>325</v>
      </c>
      <c r="M134" s="26" t="s">
        <v>325</v>
      </c>
      <c r="N134" s="26" t="s">
        <v>325</v>
      </c>
      <c r="O134" s="26" t="s">
        <v>325</v>
      </c>
      <c r="P134" s="26" t="s">
        <v>325</v>
      </c>
      <c r="Q134" s="26" t="s">
        <v>327</v>
      </c>
      <c r="R134" s="26" t="s">
        <v>325</v>
      </c>
      <c r="S134" s="26" t="s">
        <v>328</v>
      </c>
      <c r="T134" s="26" t="s">
        <v>327</v>
      </c>
      <c r="U134" s="26" t="s">
        <v>326</v>
      </c>
      <c r="V134" s="26" t="s">
        <v>325</v>
      </c>
      <c r="W134" s="26" t="s">
        <v>325</v>
      </c>
      <c r="X134" s="15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06">
        <v>0.315</v>
      </c>
      <c r="E135" s="206">
        <v>0.34684520000000002</v>
      </c>
      <c r="F135" s="210">
        <v>0.39</v>
      </c>
      <c r="G135" s="206">
        <v>0.38</v>
      </c>
      <c r="H135" s="206">
        <v>0.34</v>
      </c>
      <c r="I135" s="206">
        <v>0.34</v>
      </c>
      <c r="J135" s="206">
        <v>0.35000000000000003</v>
      </c>
      <c r="K135" s="206">
        <v>0.35</v>
      </c>
      <c r="L135" s="206">
        <v>0.31</v>
      </c>
      <c r="M135" s="206">
        <v>0.35</v>
      </c>
      <c r="N135" s="206">
        <v>0.35</v>
      </c>
      <c r="O135" s="206">
        <v>0.33</v>
      </c>
      <c r="P135" s="206">
        <v>0.33</v>
      </c>
      <c r="Q135" s="206">
        <v>0.35133990336666665</v>
      </c>
      <c r="R135" s="206">
        <v>0.314</v>
      </c>
      <c r="S135" s="206">
        <v>0.28999999999999998</v>
      </c>
      <c r="T135" s="206">
        <v>0.351275</v>
      </c>
      <c r="U135" s="206">
        <v>0.31</v>
      </c>
      <c r="V135" s="206">
        <v>0.32</v>
      </c>
      <c r="W135" s="206">
        <v>0.28969999999999996</v>
      </c>
      <c r="X135" s="204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7">
        <v>1</v>
      </c>
    </row>
    <row r="136" spans="1:65">
      <c r="A136" s="30"/>
      <c r="B136" s="19">
        <v>1</v>
      </c>
      <c r="C136" s="9">
        <v>2</v>
      </c>
      <c r="D136" s="24">
        <v>0.32</v>
      </c>
      <c r="E136" s="24">
        <v>0.34081240000000002</v>
      </c>
      <c r="F136" s="211">
        <v>0.38</v>
      </c>
      <c r="G136" s="24">
        <v>0.38999999999999996</v>
      </c>
      <c r="H136" s="24">
        <v>0.34</v>
      </c>
      <c r="I136" s="24">
        <v>0.34</v>
      </c>
      <c r="J136" s="24">
        <v>0.33999999999999997</v>
      </c>
      <c r="K136" s="24">
        <v>0.36</v>
      </c>
      <c r="L136" s="24">
        <v>0.32</v>
      </c>
      <c r="M136" s="24">
        <v>0.33</v>
      </c>
      <c r="N136" s="24">
        <v>0.34</v>
      </c>
      <c r="O136" s="24">
        <v>0.33</v>
      </c>
      <c r="P136" s="24">
        <v>0.33</v>
      </c>
      <c r="Q136" s="24">
        <v>0.35128921332399998</v>
      </c>
      <c r="R136" s="24">
        <v>0.32200000000000001</v>
      </c>
      <c r="S136" s="24">
        <v>0.28999999999999998</v>
      </c>
      <c r="T136" s="24">
        <v>0.35263299999999997</v>
      </c>
      <c r="U136" s="24">
        <v>0.31</v>
      </c>
      <c r="V136" s="24">
        <v>0.32</v>
      </c>
      <c r="W136" s="24">
        <v>0.2868</v>
      </c>
      <c r="X136" s="204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7" t="e">
        <v>#N/A</v>
      </c>
    </row>
    <row r="137" spans="1:65">
      <c r="A137" s="30"/>
      <c r="B137" s="19">
        <v>1</v>
      </c>
      <c r="C137" s="9">
        <v>3</v>
      </c>
      <c r="D137" s="24">
        <v>0.32700000000000001</v>
      </c>
      <c r="E137" s="24">
        <v>0.35738420000000004</v>
      </c>
      <c r="F137" s="211">
        <v>0.39</v>
      </c>
      <c r="G137" s="24">
        <v>0.38099999999999995</v>
      </c>
      <c r="H137" s="24">
        <v>0.35</v>
      </c>
      <c r="I137" s="24">
        <v>0.34</v>
      </c>
      <c r="J137" s="24">
        <v>0.35000000000000003</v>
      </c>
      <c r="K137" s="24">
        <v>0.36</v>
      </c>
      <c r="L137" s="24">
        <v>0.31</v>
      </c>
      <c r="M137" s="24">
        <v>0.34</v>
      </c>
      <c r="N137" s="24">
        <v>0.34</v>
      </c>
      <c r="O137" s="24">
        <v>0.33</v>
      </c>
      <c r="P137" s="24">
        <v>0.34</v>
      </c>
      <c r="Q137" s="24">
        <v>0.35342882371956513</v>
      </c>
      <c r="R137" s="24">
        <v>0.314</v>
      </c>
      <c r="S137" s="24">
        <v>0.3</v>
      </c>
      <c r="T137" s="24">
        <v>0.34894199999999997</v>
      </c>
      <c r="U137" s="24">
        <v>0.31</v>
      </c>
      <c r="V137" s="24">
        <v>0.32</v>
      </c>
      <c r="W137" s="24">
        <v>0.28769999999999996</v>
      </c>
      <c r="X137" s="204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7">
        <v>16</v>
      </c>
    </row>
    <row r="138" spans="1:65">
      <c r="A138" s="30"/>
      <c r="B138" s="19">
        <v>1</v>
      </c>
      <c r="C138" s="9">
        <v>4</v>
      </c>
      <c r="D138" s="24">
        <v>0.32400000000000001</v>
      </c>
      <c r="E138" s="24">
        <v>0.34374659999999996</v>
      </c>
      <c r="F138" s="211">
        <v>0.4</v>
      </c>
      <c r="G138" s="24">
        <v>0.38999999999999996</v>
      </c>
      <c r="H138" s="24">
        <v>0.35</v>
      </c>
      <c r="I138" s="24">
        <v>0.33</v>
      </c>
      <c r="J138" s="24">
        <v>0.35000000000000003</v>
      </c>
      <c r="K138" s="24">
        <v>0.36</v>
      </c>
      <c r="L138" s="24">
        <v>0.32</v>
      </c>
      <c r="M138" s="24">
        <v>0.33</v>
      </c>
      <c r="N138" s="24">
        <v>0.34</v>
      </c>
      <c r="O138" s="24">
        <v>0.34</v>
      </c>
      <c r="P138" s="24">
        <v>0.33</v>
      </c>
      <c r="Q138" s="24">
        <v>0.35155598109636982</v>
      </c>
      <c r="R138" s="24">
        <v>0.32200000000000001</v>
      </c>
      <c r="S138" s="24">
        <v>0.3</v>
      </c>
      <c r="T138" s="24">
        <v>0.35326100000000005</v>
      </c>
      <c r="U138" s="24">
        <v>0.31</v>
      </c>
      <c r="V138" s="24">
        <v>0.32</v>
      </c>
      <c r="W138" s="24">
        <v>0.29310000000000003</v>
      </c>
      <c r="X138" s="204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7">
        <v>0.33320706273632722</v>
      </c>
    </row>
    <row r="139" spans="1:65">
      <c r="A139" s="30"/>
      <c r="B139" s="19">
        <v>1</v>
      </c>
      <c r="C139" s="9">
        <v>5</v>
      </c>
      <c r="D139" s="24">
        <v>0.313</v>
      </c>
      <c r="E139" s="24">
        <v>0.34810180000000002</v>
      </c>
      <c r="F139" s="211">
        <v>0.39</v>
      </c>
      <c r="G139" s="24">
        <v>0.38633333333333325</v>
      </c>
      <c r="H139" s="24">
        <v>0.35</v>
      </c>
      <c r="I139" s="24">
        <v>0.33</v>
      </c>
      <c r="J139" s="24">
        <v>0.35000000000000003</v>
      </c>
      <c r="K139" s="24">
        <v>0.35</v>
      </c>
      <c r="L139" s="24">
        <v>0.31</v>
      </c>
      <c r="M139" s="24">
        <v>0.33</v>
      </c>
      <c r="N139" s="24">
        <v>0.34</v>
      </c>
      <c r="O139" s="24">
        <v>0.33</v>
      </c>
      <c r="P139" s="24">
        <v>0.32</v>
      </c>
      <c r="Q139" s="24">
        <v>0.34935585527944435</v>
      </c>
      <c r="R139" s="24">
        <v>0.32200000000000001</v>
      </c>
      <c r="S139" s="24">
        <v>0.28000000000000003</v>
      </c>
      <c r="T139" s="24">
        <v>0.352298</v>
      </c>
      <c r="U139" s="24">
        <v>0.31</v>
      </c>
      <c r="V139" s="24">
        <v>0.32</v>
      </c>
      <c r="W139" s="24">
        <v>0.29459999999999997</v>
      </c>
      <c r="X139" s="204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7">
        <v>79</v>
      </c>
    </row>
    <row r="140" spans="1:65">
      <c r="A140" s="30"/>
      <c r="B140" s="19">
        <v>1</v>
      </c>
      <c r="C140" s="9">
        <v>6</v>
      </c>
      <c r="D140" s="24">
        <v>0.32100000000000001</v>
      </c>
      <c r="E140" s="24">
        <v>0.34991080000000002</v>
      </c>
      <c r="F140" s="211">
        <v>0.40999999999999992</v>
      </c>
      <c r="G140" s="24">
        <v>0.39</v>
      </c>
      <c r="H140" s="24">
        <v>0.34</v>
      </c>
      <c r="I140" s="24">
        <v>0.34</v>
      </c>
      <c r="J140" s="24">
        <v>0.36</v>
      </c>
      <c r="K140" s="24">
        <v>0.36</v>
      </c>
      <c r="L140" s="24">
        <v>0.32</v>
      </c>
      <c r="M140" s="24">
        <v>0.33</v>
      </c>
      <c r="N140" s="24">
        <v>0.34</v>
      </c>
      <c r="O140" s="24">
        <v>0.34</v>
      </c>
      <c r="P140" s="24">
        <v>0.32</v>
      </c>
      <c r="Q140" s="24">
        <v>0.35481188344571857</v>
      </c>
      <c r="R140" s="24">
        <v>0.32900000000000001</v>
      </c>
      <c r="S140" s="24">
        <v>0.28000000000000003</v>
      </c>
      <c r="T140" s="24">
        <v>0.345553</v>
      </c>
      <c r="U140" s="24">
        <v>0.31</v>
      </c>
      <c r="V140" s="24">
        <v>0.33</v>
      </c>
      <c r="W140" s="24">
        <v>0.2913</v>
      </c>
      <c r="X140" s="204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20" t="s">
        <v>272</v>
      </c>
      <c r="C141" s="12"/>
      <c r="D141" s="208">
        <v>0.32</v>
      </c>
      <c r="E141" s="208">
        <v>0.34780016666666674</v>
      </c>
      <c r="F141" s="208">
        <v>0.39333333333333337</v>
      </c>
      <c r="G141" s="208">
        <v>0.38622222222222219</v>
      </c>
      <c r="H141" s="208">
        <v>0.34499999999999997</v>
      </c>
      <c r="I141" s="208">
        <v>0.33666666666666667</v>
      </c>
      <c r="J141" s="208">
        <v>0.35000000000000003</v>
      </c>
      <c r="K141" s="208">
        <v>0.35666666666666663</v>
      </c>
      <c r="L141" s="208">
        <v>0.315</v>
      </c>
      <c r="M141" s="208">
        <v>0.33500000000000002</v>
      </c>
      <c r="N141" s="208">
        <v>0.34166666666666673</v>
      </c>
      <c r="O141" s="208">
        <v>0.33333333333333331</v>
      </c>
      <c r="P141" s="208">
        <v>0.32833333333333337</v>
      </c>
      <c r="Q141" s="208">
        <v>0.35196361003862742</v>
      </c>
      <c r="R141" s="208">
        <v>0.32050000000000001</v>
      </c>
      <c r="S141" s="208">
        <v>0.28999999999999998</v>
      </c>
      <c r="T141" s="208">
        <v>0.35066033333333335</v>
      </c>
      <c r="U141" s="208">
        <v>0.31</v>
      </c>
      <c r="V141" s="208">
        <v>0.32166666666666671</v>
      </c>
      <c r="W141" s="208">
        <v>0.29053333333333331</v>
      </c>
      <c r="X141" s="204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273</v>
      </c>
      <c r="C142" s="29"/>
      <c r="D142" s="24">
        <v>0.32050000000000001</v>
      </c>
      <c r="E142" s="24">
        <v>0.34747349999999999</v>
      </c>
      <c r="F142" s="24">
        <v>0.39</v>
      </c>
      <c r="G142" s="24">
        <v>0.3881666666666666</v>
      </c>
      <c r="H142" s="24">
        <v>0.34499999999999997</v>
      </c>
      <c r="I142" s="24">
        <v>0.34</v>
      </c>
      <c r="J142" s="24">
        <v>0.35000000000000003</v>
      </c>
      <c r="K142" s="24">
        <v>0.36</v>
      </c>
      <c r="L142" s="24">
        <v>0.315</v>
      </c>
      <c r="M142" s="24">
        <v>0.33</v>
      </c>
      <c r="N142" s="24">
        <v>0.34</v>
      </c>
      <c r="O142" s="24">
        <v>0.33</v>
      </c>
      <c r="P142" s="24">
        <v>0.33</v>
      </c>
      <c r="Q142" s="24">
        <v>0.35144794223151821</v>
      </c>
      <c r="R142" s="24">
        <v>0.32200000000000001</v>
      </c>
      <c r="S142" s="24">
        <v>0.28999999999999998</v>
      </c>
      <c r="T142" s="24">
        <v>0.3517865</v>
      </c>
      <c r="U142" s="24">
        <v>0.31</v>
      </c>
      <c r="V142" s="24">
        <v>0.32</v>
      </c>
      <c r="W142" s="24">
        <v>0.29049999999999998</v>
      </c>
      <c r="X142" s="204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274</v>
      </c>
      <c r="C143" s="29"/>
      <c r="D143" s="24">
        <v>5.2915026221291859E-3</v>
      </c>
      <c r="E143" s="24">
        <v>5.7021346478899337E-3</v>
      </c>
      <c r="F143" s="24">
        <v>1.0327955589886417E-2</v>
      </c>
      <c r="G143" s="24">
        <v>4.665079095038255E-3</v>
      </c>
      <c r="H143" s="24">
        <v>5.4772255750516353E-3</v>
      </c>
      <c r="I143" s="24">
        <v>5.1639777949432277E-3</v>
      </c>
      <c r="J143" s="24">
        <v>6.324555320336764E-3</v>
      </c>
      <c r="K143" s="24">
        <v>5.1639777949432277E-3</v>
      </c>
      <c r="L143" s="24">
        <v>5.4772255750516656E-3</v>
      </c>
      <c r="M143" s="24">
        <v>8.3666002653407442E-3</v>
      </c>
      <c r="N143" s="24">
        <v>4.0824829046386115E-3</v>
      </c>
      <c r="O143" s="24">
        <v>5.1639777949432268E-3</v>
      </c>
      <c r="P143" s="24">
        <v>7.5277265270908165E-3</v>
      </c>
      <c r="Q143" s="24">
        <v>1.9010460127154378E-3</v>
      </c>
      <c r="R143" s="24">
        <v>5.718391382198324E-3</v>
      </c>
      <c r="S143" s="24">
        <v>8.9442719099991422E-3</v>
      </c>
      <c r="T143" s="24">
        <v>2.9241125605329759E-3</v>
      </c>
      <c r="U143" s="24">
        <v>0</v>
      </c>
      <c r="V143" s="24">
        <v>4.0824829046386341E-3</v>
      </c>
      <c r="W143" s="24">
        <v>3.045433740317907E-3</v>
      </c>
      <c r="X143" s="204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87</v>
      </c>
      <c r="C144" s="29"/>
      <c r="D144" s="13">
        <v>1.6535945694153707E-2</v>
      </c>
      <c r="E144" s="13">
        <v>1.6394858871229021E-2</v>
      </c>
      <c r="F144" s="13">
        <v>2.6257514211575635E-2</v>
      </c>
      <c r="G144" s="13">
        <v>1.2078743341583514E-2</v>
      </c>
      <c r="H144" s="13">
        <v>1.5876016159569958E-2</v>
      </c>
      <c r="I144" s="13">
        <v>1.5338547905771964E-2</v>
      </c>
      <c r="J144" s="13">
        <v>1.8070158058105038E-2</v>
      </c>
      <c r="K144" s="13">
        <v>1.4478442415728677E-2</v>
      </c>
      <c r="L144" s="13">
        <v>1.7388017698576716E-2</v>
      </c>
      <c r="M144" s="13">
        <v>2.497492616519625E-2</v>
      </c>
      <c r="N144" s="13">
        <v>1.1948730452600812E-2</v>
      </c>
      <c r="O144" s="13">
        <v>1.5491933384829681E-2</v>
      </c>
      <c r="P144" s="13">
        <v>2.2927085869312129E-2</v>
      </c>
      <c r="Q144" s="13">
        <v>5.4012572848278302E-3</v>
      </c>
      <c r="R144" s="13">
        <v>1.784209479625062E-2</v>
      </c>
      <c r="S144" s="13">
        <v>3.0842316931031528E-2</v>
      </c>
      <c r="T144" s="13">
        <v>8.3388746389896091E-3</v>
      </c>
      <c r="U144" s="13">
        <v>0</v>
      </c>
      <c r="V144" s="13">
        <v>1.2691656698358447E-2</v>
      </c>
      <c r="W144" s="13">
        <v>1.0482218013944151E-2</v>
      </c>
      <c r="X144" s="15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275</v>
      </c>
      <c r="C145" s="29"/>
      <c r="D145" s="13">
        <v>-3.9636202869979931E-2</v>
      </c>
      <c r="E145" s="13">
        <v>4.3795902195168379E-2</v>
      </c>
      <c r="F145" s="13">
        <v>0.18044716730564958</v>
      </c>
      <c r="G145" s="13">
        <v>0.15910574959164903</v>
      </c>
      <c r="H145" s="13">
        <v>3.5392218780802676E-2</v>
      </c>
      <c r="I145" s="13">
        <v>1.0382744897208473E-2</v>
      </c>
      <c r="J145" s="13">
        <v>5.0397903110959374E-2</v>
      </c>
      <c r="K145" s="13">
        <v>7.0405482217834603E-2</v>
      </c>
      <c r="L145" s="13">
        <v>-5.4641887200136519E-2</v>
      </c>
      <c r="M145" s="13">
        <v>5.3808501204897219E-3</v>
      </c>
      <c r="N145" s="13">
        <v>2.5388429227365394E-2</v>
      </c>
      <c r="O145" s="13">
        <v>3.7895534377074824E-4</v>
      </c>
      <c r="P145" s="13">
        <v>-1.4626728986385618E-2</v>
      </c>
      <c r="Q145" s="13">
        <v>5.6290965588393194E-2</v>
      </c>
      <c r="R145" s="13">
        <v>-3.8135634436964327E-2</v>
      </c>
      <c r="S145" s="13">
        <v>-0.12967030885091946</v>
      </c>
      <c r="T145" s="13">
        <v>5.2379653821495342E-2</v>
      </c>
      <c r="U145" s="13">
        <v>-6.9647571530293106E-2</v>
      </c>
      <c r="V145" s="13">
        <v>-3.4634308093261068E-2</v>
      </c>
      <c r="W145" s="13">
        <v>-0.12806970252236938</v>
      </c>
      <c r="X145" s="15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276</v>
      </c>
      <c r="C146" s="47"/>
      <c r="D146" s="45">
        <v>0.71</v>
      </c>
      <c r="E146" s="45">
        <v>0.53</v>
      </c>
      <c r="F146" s="45">
        <v>2.56</v>
      </c>
      <c r="G146" s="45">
        <v>2.25</v>
      </c>
      <c r="H146" s="45">
        <v>0.41</v>
      </c>
      <c r="I146" s="45">
        <v>0.04</v>
      </c>
      <c r="J146" s="45">
        <v>0.63</v>
      </c>
      <c r="K146" s="45">
        <v>0.93</v>
      </c>
      <c r="L146" s="45">
        <v>0.93</v>
      </c>
      <c r="M146" s="45">
        <v>0.04</v>
      </c>
      <c r="N146" s="45">
        <v>0.26</v>
      </c>
      <c r="O146" s="45">
        <v>0.11</v>
      </c>
      <c r="P146" s="45">
        <v>0.33</v>
      </c>
      <c r="Q146" s="45">
        <v>0.72</v>
      </c>
      <c r="R146" s="45">
        <v>0.69</v>
      </c>
      <c r="S146" s="45">
        <v>2.04</v>
      </c>
      <c r="T146" s="45">
        <v>0.66</v>
      </c>
      <c r="U146" s="45">
        <v>1.1499999999999999</v>
      </c>
      <c r="V146" s="45">
        <v>0.63</v>
      </c>
      <c r="W146" s="45">
        <v>2.02</v>
      </c>
      <c r="X146" s="15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562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232</v>
      </c>
      <c r="E149" s="17" t="s">
        <v>232</v>
      </c>
      <c r="F149" s="17" t="s">
        <v>232</v>
      </c>
      <c r="G149" s="17" t="s">
        <v>232</v>
      </c>
      <c r="H149" s="17" t="s">
        <v>232</v>
      </c>
      <c r="I149" s="17" t="s">
        <v>232</v>
      </c>
      <c r="J149" s="17" t="s">
        <v>232</v>
      </c>
      <c r="K149" s="17" t="s">
        <v>232</v>
      </c>
      <c r="L149" s="17" t="s">
        <v>232</v>
      </c>
      <c r="M149" s="17" t="s">
        <v>232</v>
      </c>
      <c r="N149" s="17" t="s">
        <v>232</v>
      </c>
      <c r="O149" s="17" t="s">
        <v>232</v>
      </c>
      <c r="P149" s="17" t="s">
        <v>232</v>
      </c>
      <c r="Q149" s="17" t="s">
        <v>232</v>
      </c>
      <c r="R149" s="17" t="s">
        <v>232</v>
      </c>
      <c r="S149" s="17" t="s">
        <v>232</v>
      </c>
      <c r="T149" s="17" t="s">
        <v>232</v>
      </c>
      <c r="U149" s="17" t="s">
        <v>232</v>
      </c>
      <c r="V149" s="17" t="s">
        <v>232</v>
      </c>
      <c r="W149" s="17" t="s">
        <v>232</v>
      </c>
      <c r="X149" s="17" t="s">
        <v>232</v>
      </c>
      <c r="Y149" s="17" t="s">
        <v>232</v>
      </c>
      <c r="Z149" s="152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233</v>
      </c>
      <c r="C150" s="9" t="s">
        <v>233</v>
      </c>
      <c r="D150" s="150" t="s">
        <v>235</v>
      </c>
      <c r="E150" s="151" t="s">
        <v>237</v>
      </c>
      <c r="F150" s="151" t="s">
        <v>239</v>
      </c>
      <c r="G150" s="151" t="s">
        <v>240</v>
      </c>
      <c r="H150" s="151" t="s">
        <v>241</v>
      </c>
      <c r="I150" s="151" t="s">
        <v>242</v>
      </c>
      <c r="J150" s="151" t="s">
        <v>243</v>
      </c>
      <c r="K150" s="151" t="s">
        <v>244</v>
      </c>
      <c r="L150" s="151" t="s">
        <v>245</v>
      </c>
      <c r="M150" s="151" t="s">
        <v>246</v>
      </c>
      <c r="N150" s="151" t="s">
        <v>247</v>
      </c>
      <c r="O150" s="151" t="s">
        <v>248</v>
      </c>
      <c r="P150" s="151" t="s">
        <v>249</v>
      </c>
      <c r="Q150" s="151" t="s">
        <v>250</v>
      </c>
      <c r="R150" s="151" t="s">
        <v>252</v>
      </c>
      <c r="S150" s="151" t="s">
        <v>253</v>
      </c>
      <c r="T150" s="151" t="s">
        <v>254</v>
      </c>
      <c r="U150" s="151" t="s">
        <v>255</v>
      </c>
      <c r="V150" s="151" t="s">
        <v>258</v>
      </c>
      <c r="W150" s="151" t="s">
        <v>260</v>
      </c>
      <c r="X150" s="151" t="s">
        <v>262</v>
      </c>
      <c r="Y150" s="151" t="s">
        <v>280</v>
      </c>
      <c r="Z150" s="152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281</v>
      </c>
      <c r="E151" s="11" t="s">
        <v>284</v>
      </c>
      <c r="F151" s="11" t="s">
        <v>283</v>
      </c>
      <c r="G151" s="11" t="s">
        <v>284</v>
      </c>
      <c r="H151" s="11" t="s">
        <v>283</v>
      </c>
      <c r="I151" s="11" t="s">
        <v>281</v>
      </c>
      <c r="J151" s="11" t="s">
        <v>283</v>
      </c>
      <c r="K151" s="11" t="s">
        <v>283</v>
      </c>
      <c r="L151" s="11" t="s">
        <v>281</v>
      </c>
      <c r="M151" s="11" t="s">
        <v>281</v>
      </c>
      <c r="N151" s="11" t="s">
        <v>281</v>
      </c>
      <c r="O151" s="11" t="s">
        <v>281</v>
      </c>
      <c r="P151" s="11" t="s">
        <v>281</v>
      </c>
      <c r="Q151" s="11" t="s">
        <v>281</v>
      </c>
      <c r="R151" s="11" t="s">
        <v>284</v>
      </c>
      <c r="S151" s="11" t="s">
        <v>281</v>
      </c>
      <c r="T151" s="11" t="s">
        <v>281</v>
      </c>
      <c r="U151" s="11" t="s">
        <v>284</v>
      </c>
      <c r="V151" s="11" t="s">
        <v>284</v>
      </c>
      <c r="W151" s="11" t="s">
        <v>283</v>
      </c>
      <c r="X151" s="11" t="s">
        <v>284</v>
      </c>
      <c r="Y151" s="11" t="s">
        <v>284</v>
      </c>
      <c r="Z151" s="152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9"/>
      <c r="C152" s="9"/>
      <c r="D152" s="26" t="s">
        <v>325</v>
      </c>
      <c r="E152" s="26" t="s">
        <v>325</v>
      </c>
      <c r="F152" s="26" t="s">
        <v>325</v>
      </c>
      <c r="G152" s="26" t="s">
        <v>325</v>
      </c>
      <c r="H152" s="26" t="s">
        <v>326</v>
      </c>
      <c r="I152" s="26" t="s">
        <v>327</v>
      </c>
      <c r="J152" s="26" t="s">
        <v>326</v>
      </c>
      <c r="K152" s="26" t="s">
        <v>328</v>
      </c>
      <c r="L152" s="26" t="s">
        <v>325</v>
      </c>
      <c r="M152" s="26" t="s">
        <v>325</v>
      </c>
      <c r="N152" s="26" t="s">
        <v>325</v>
      </c>
      <c r="O152" s="26" t="s">
        <v>325</v>
      </c>
      <c r="P152" s="26" t="s">
        <v>325</v>
      </c>
      <c r="Q152" s="26" t="s">
        <v>327</v>
      </c>
      <c r="R152" s="26" t="s">
        <v>325</v>
      </c>
      <c r="S152" s="26" t="s">
        <v>325</v>
      </c>
      <c r="T152" s="26" t="s">
        <v>328</v>
      </c>
      <c r="U152" s="26" t="s">
        <v>327</v>
      </c>
      <c r="V152" s="26" t="s">
        <v>326</v>
      </c>
      <c r="W152" s="26" t="s">
        <v>325</v>
      </c>
      <c r="X152" s="26" t="s">
        <v>325</v>
      </c>
      <c r="Y152" s="26" t="s">
        <v>325</v>
      </c>
      <c r="Z152" s="152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06">
        <v>5.3999999999999999E-2</v>
      </c>
      <c r="E153" s="210">
        <v>1.24</v>
      </c>
      <c r="F153" s="206">
        <v>0.06</v>
      </c>
      <c r="G153" s="210">
        <v>0.67076666666666662</v>
      </c>
      <c r="H153" s="206">
        <v>0.09</v>
      </c>
      <c r="I153" s="206">
        <v>0.08</v>
      </c>
      <c r="J153" s="206">
        <v>0.11</v>
      </c>
      <c r="K153" s="210">
        <v>0.2</v>
      </c>
      <c r="L153" s="206">
        <v>0.06</v>
      </c>
      <c r="M153" s="206">
        <v>7.0000000000000007E-2</v>
      </c>
      <c r="N153" s="206">
        <v>0.05</v>
      </c>
      <c r="O153" s="206">
        <v>0.06</v>
      </c>
      <c r="P153" s="206">
        <v>7.0000000000000007E-2</v>
      </c>
      <c r="Q153" s="206">
        <v>8.5649734401500366E-2</v>
      </c>
      <c r="R153" s="210" t="s">
        <v>102</v>
      </c>
      <c r="S153" s="210" t="s">
        <v>105</v>
      </c>
      <c r="T153" s="206">
        <v>0.06</v>
      </c>
      <c r="U153" s="210">
        <v>28.5</v>
      </c>
      <c r="V153" s="210">
        <v>15.400000000000002</v>
      </c>
      <c r="W153" s="206">
        <v>0.06</v>
      </c>
      <c r="X153" s="210">
        <v>0.97000000000000008</v>
      </c>
      <c r="Y153" s="210">
        <v>0.35339999999999999</v>
      </c>
      <c r="Z153" s="204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7">
        <v>1</v>
      </c>
    </row>
    <row r="154" spans="1:65">
      <c r="A154" s="30"/>
      <c r="B154" s="19">
        <v>1</v>
      </c>
      <c r="C154" s="9">
        <v>2</v>
      </c>
      <c r="D154" s="24">
        <v>6.2E-2</v>
      </c>
      <c r="E154" s="211">
        <v>1.29</v>
      </c>
      <c r="F154" s="212">
        <v>0.02</v>
      </c>
      <c r="G154" s="211">
        <v>0.68156666666666654</v>
      </c>
      <c r="H154" s="24">
        <v>0.09</v>
      </c>
      <c r="I154" s="24">
        <v>0.1</v>
      </c>
      <c r="J154" s="24">
        <v>0.1</v>
      </c>
      <c r="K154" s="211" t="s">
        <v>105</v>
      </c>
      <c r="L154" s="24">
        <v>7.0000000000000007E-2</v>
      </c>
      <c r="M154" s="24">
        <v>0.06</v>
      </c>
      <c r="N154" s="24">
        <v>0.06</v>
      </c>
      <c r="O154" s="24">
        <v>0.06</v>
      </c>
      <c r="P154" s="24">
        <v>7.0000000000000007E-2</v>
      </c>
      <c r="Q154" s="24">
        <v>8.0529256061662072E-2</v>
      </c>
      <c r="R154" s="211" t="s">
        <v>102</v>
      </c>
      <c r="S154" s="211" t="s">
        <v>105</v>
      </c>
      <c r="T154" s="24">
        <v>0.06</v>
      </c>
      <c r="U154" s="211">
        <v>28.74</v>
      </c>
      <c r="V154" s="211">
        <v>15.1</v>
      </c>
      <c r="W154" s="24">
        <v>0.06</v>
      </c>
      <c r="X154" s="211">
        <v>0.9</v>
      </c>
      <c r="Y154" s="211">
        <v>0.3407</v>
      </c>
      <c r="Z154" s="204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7">
        <v>30</v>
      </c>
    </row>
    <row r="155" spans="1:65">
      <c r="A155" s="30"/>
      <c r="B155" s="19">
        <v>1</v>
      </c>
      <c r="C155" s="9">
        <v>3</v>
      </c>
      <c r="D155" s="24">
        <v>5.5E-2</v>
      </c>
      <c r="E155" s="211">
        <v>1.22</v>
      </c>
      <c r="F155" s="24">
        <v>0.11</v>
      </c>
      <c r="G155" s="211">
        <v>0.66753333333333342</v>
      </c>
      <c r="H155" s="24">
        <v>0.09</v>
      </c>
      <c r="I155" s="24">
        <v>0.08</v>
      </c>
      <c r="J155" s="24">
        <v>0.1</v>
      </c>
      <c r="K155" s="211" t="s">
        <v>105</v>
      </c>
      <c r="L155" s="24">
        <v>7.0000000000000007E-2</v>
      </c>
      <c r="M155" s="24">
        <v>0.06</v>
      </c>
      <c r="N155" s="24">
        <v>0.06</v>
      </c>
      <c r="O155" s="24">
        <v>0.06</v>
      </c>
      <c r="P155" s="24">
        <v>7.0000000000000007E-2</v>
      </c>
      <c r="Q155" s="24">
        <v>7.9558396557841485E-2</v>
      </c>
      <c r="R155" s="211" t="s">
        <v>102</v>
      </c>
      <c r="S155" s="211" t="s">
        <v>105</v>
      </c>
      <c r="T155" s="24">
        <v>0.06</v>
      </c>
      <c r="U155" s="211">
        <v>28.44</v>
      </c>
      <c r="V155" s="211">
        <v>15.8</v>
      </c>
      <c r="W155" s="24">
        <v>7.0000000000000007E-2</v>
      </c>
      <c r="X155" s="211">
        <v>0.78</v>
      </c>
      <c r="Y155" s="211">
        <v>0.33050000000000002</v>
      </c>
      <c r="Z155" s="204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7">
        <v>16</v>
      </c>
    </row>
    <row r="156" spans="1:65">
      <c r="A156" s="30"/>
      <c r="B156" s="19">
        <v>1</v>
      </c>
      <c r="C156" s="9">
        <v>4</v>
      </c>
      <c r="D156" s="24">
        <v>0.06</v>
      </c>
      <c r="E156" s="211">
        <v>1.28</v>
      </c>
      <c r="F156" s="24">
        <v>0.08</v>
      </c>
      <c r="G156" s="211">
        <v>0.6789333333333335</v>
      </c>
      <c r="H156" s="24">
        <v>0.09</v>
      </c>
      <c r="I156" s="24">
        <v>0.08</v>
      </c>
      <c r="J156" s="24">
        <v>0.1</v>
      </c>
      <c r="K156" s="211">
        <v>0.2</v>
      </c>
      <c r="L156" s="24">
        <v>0.06</v>
      </c>
      <c r="M156" s="24">
        <v>0.06</v>
      </c>
      <c r="N156" s="24">
        <v>0.06</v>
      </c>
      <c r="O156" s="24">
        <v>0.06</v>
      </c>
      <c r="P156" s="24">
        <v>0.08</v>
      </c>
      <c r="Q156" s="24">
        <v>8.3461540478809118E-2</v>
      </c>
      <c r="R156" s="211" t="s">
        <v>102</v>
      </c>
      <c r="S156" s="211" t="s">
        <v>105</v>
      </c>
      <c r="T156" s="24">
        <v>0.06</v>
      </c>
      <c r="U156" s="211">
        <v>28</v>
      </c>
      <c r="V156" s="211">
        <v>15.5</v>
      </c>
      <c r="W156" s="24">
        <v>7.0000000000000007E-2</v>
      </c>
      <c r="X156" s="211">
        <v>0.98</v>
      </c>
      <c r="Y156" s="211">
        <v>0.34310000000000002</v>
      </c>
      <c r="Z156" s="204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7">
        <v>7.214485839720837E-2</v>
      </c>
    </row>
    <row r="157" spans="1:65">
      <c r="A157" s="30"/>
      <c r="B157" s="19">
        <v>1</v>
      </c>
      <c r="C157" s="9">
        <v>5</v>
      </c>
      <c r="D157" s="24">
        <v>6.7000000000000004E-2</v>
      </c>
      <c r="E157" s="211">
        <v>1.2</v>
      </c>
      <c r="F157" s="24">
        <v>0.05</v>
      </c>
      <c r="G157" s="211">
        <v>0.67466666666666664</v>
      </c>
      <c r="H157" s="24">
        <v>0.09</v>
      </c>
      <c r="I157" s="24">
        <v>0.09</v>
      </c>
      <c r="J157" s="24">
        <v>0.1</v>
      </c>
      <c r="K157" s="211" t="s">
        <v>105</v>
      </c>
      <c r="L157" s="24">
        <v>0.06</v>
      </c>
      <c r="M157" s="24">
        <v>0.06</v>
      </c>
      <c r="N157" s="24">
        <v>0.06</v>
      </c>
      <c r="O157" s="24">
        <v>7.0000000000000007E-2</v>
      </c>
      <c r="P157" s="24">
        <v>7.0000000000000007E-2</v>
      </c>
      <c r="Q157" s="24">
        <v>8.1147170815834488E-2</v>
      </c>
      <c r="R157" s="211" t="s">
        <v>102</v>
      </c>
      <c r="S157" s="211" t="s">
        <v>105</v>
      </c>
      <c r="T157" s="24">
        <v>0.06</v>
      </c>
      <c r="U157" s="211">
        <v>27.58</v>
      </c>
      <c r="V157" s="211">
        <v>15.7</v>
      </c>
      <c r="W157" s="24">
        <v>0.06</v>
      </c>
      <c r="X157" s="211">
        <v>0.85</v>
      </c>
      <c r="Y157" s="211">
        <v>0.34310000000000002</v>
      </c>
      <c r="Z157" s="204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7">
        <v>80</v>
      </c>
    </row>
    <row r="158" spans="1:65">
      <c r="A158" s="30"/>
      <c r="B158" s="19">
        <v>1</v>
      </c>
      <c r="C158" s="9">
        <v>6</v>
      </c>
      <c r="D158" s="24">
        <v>6.5000000000000002E-2</v>
      </c>
      <c r="E158" s="211">
        <v>1.24</v>
      </c>
      <c r="F158" s="24">
        <v>0.04</v>
      </c>
      <c r="G158" s="211">
        <v>0.67320000000000002</v>
      </c>
      <c r="H158" s="24">
        <v>0.09</v>
      </c>
      <c r="I158" s="24">
        <v>0.09</v>
      </c>
      <c r="J158" s="24">
        <v>0.11</v>
      </c>
      <c r="K158" s="211" t="s">
        <v>105</v>
      </c>
      <c r="L158" s="24">
        <v>7.0000000000000007E-2</v>
      </c>
      <c r="M158" s="24">
        <v>0.06</v>
      </c>
      <c r="N158" s="24">
        <v>0.06</v>
      </c>
      <c r="O158" s="24">
        <v>0.08</v>
      </c>
      <c r="P158" s="24">
        <v>0.08</v>
      </c>
      <c r="Q158" s="24">
        <v>8.5952856666603947E-2</v>
      </c>
      <c r="R158" s="211" t="s">
        <v>102</v>
      </c>
      <c r="S158" s="211" t="s">
        <v>105</v>
      </c>
      <c r="T158" s="24">
        <v>0.06</v>
      </c>
      <c r="U158" s="211">
        <v>27.29</v>
      </c>
      <c r="V158" s="211">
        <v>14.9</v>
      </c>
      <c r="W158" s="24">
        <v>0.06</v>
      </c>
      <c r="X158" s="211">
        <v>0.89</v>
      </c>
      <c r="Y158" s="211">
        <v>0.33789999999999998</v>
      </c>
      <c r="Z158" s="204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20" t="s">
        <v>272</v>
      </c>
      <c r="C159" s="12"/>
      <c r="D159" s="208">
        <v>6.0499999999999998E-2</v>
      </c>
      <c r="E159" s="208">
        <v>1.2450000000000001</v>
      </c>
      <c r="F159" s="208">
        <v>0.06</v>
      </c>
      <c r="G159" s="208">
        <v>0.67444444444444451</v>
      </c>
      <c r="H159" s="208">
        <v>8.9999999999999983E-2</v>
      </c>
      <c r="I159" s="208">
        <v>8.666666666666667E-2</v>
      </c>
      <c r="J159" s="208">
        <v>0.10333333333333333</v>
      </c>
      <c r="K159" s="208">
        <v>0.2</v>
      </c>
      <c r="L159" s="208">
        <v>6.5000000000000002E-2</v>
      </c>
      <c r="M159" s="208">
        <v>6.1666666666666668E-2</v>
      </c>
      <c r="N159" s="208">
        <v>5.8333333333333327E-2</v>
      </c>
      <c r="O159" s="208">
        <v>6.5000000000000002E-2</v>
      </c>
      <c r="P159" s="208">
        <v>7.3333333333333348E-2</v>
      </c>
      <c r="Q159" s="208">
        <v>8.271649249704191E-2</v>
      </c>
      <c r="R159" s="208" t="s">
        <v>686</v>
      </c>
      <c r="S159" s="208" t="s">
        <v>686</v>
      </c>
      <c r="T159" s="208">
        <v>0.06</v>
      </c>
      <c r="U159" s="208">
        <v>28.091666666666665</v>
      </c>
      <c r="V159" s="208">
        <v>15.4</v>
      </c>
      <c r="W159" s="208">
        <v>6.3333333333333339E-2</v>
      </c>
      <c r="X159" s="208">
        <v>0.89500000000000002</v>
      </c>
      <c r="Y159" s="208">
        <v>0.34144999999999998</v>
      </c>
      <c r="Z159" s="204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273</v>
      </c>
      <c r="C160" s="29"/>
      <c r="D160" s="24">
        <v>6.0999999999999999E-2</v>
      </c>
      <c r="E160" s="24">
        <v>1.24</v>
      </c>
      <c r="F160" s="24">
        <v>5.5E-2</v>
      </c>
      <c r="G160" s="24">
        <v>0.67393333333333327</v>
      </c>
      <c r="H160" s="24">
        <v>0.09</v>
      </c>
      <c r="I160" s="24">
        <v>8.4999999999999992E-2</v>
      </c>
      <c r="J160" s="24">
        <v>0.1</v>
      </c>
      <c r="K160" s="24">
        <v>0.2</v>
      </c>
      <c r="L160" s="24">
        <v>6.5000000000000002E-2</v>
      </c>
      <c r="M160" s="24">
        <v>0.06</v>
      </c>
      <c r="N160" s="24">
        <v>0.06</v>
      </c>
      <c r="O160" s="24">
        <v>0.06</v>
      </c>
      <c r="P160" s="24">
        <v>7.0000000000000007E-2</v>
      </c>
      <c r="Q160" s="24">
        <v>8.2304355647321803E-2</v>
      </c>
      <c r="R160" s="24" t="s">
        <v>686</v>
      </c>
      <c r="S160" s="24" t="s">
        <v>686</v>
      </c>
      <c r="T160" s="24">
        <v>0.06</v>
      </c>
      <c r="U160" s="24">
        <v>28.22</v>
      </c>
      <c r="V160" s="24">
        <v>15.450000000000001</v>
      </c>
      <c r="W160" s="24">
        <v>0.06</v>
      </c>
      <c r="X160" s="24">
        <v>0.89500000000000002</v>
      </c>
      <c r="Y160" s="24">
        <v>0.34189999999999998</v>
      </c>
      <c r="Z160" s="204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274</v>
      </c>
      <c r="C161" s="29"/>
      <c r="D161" s="24">
        <v>5.2440442408507593E-3</v>
      </c>
      <c r="E161" s="24">
        <v>3.4496376621320712E-2</v>
      </c>
      <c r="F161" s="24">
        <v>3.1622776601683805E-2</v>
      </c>
      <c r="G161" s="24">
        <v>5.1723051670160072E-3</v>
      </c>
      <c r="H161" s="24">
        <v>1.5202354861220293E-17</v>
      </c>
      <c r="I161" s="24">
        <v>8.1649658092772595E-3</v>
      </c>
      <c r="J161" s="24">
        <v>5.1639777949432199E-3</v>
      </c>
      <c r="K161" s="24">
        <v>0</v>
      </c>
      <c r="L161" s="24">
        <v>5.4772255750516656E-3</v>
      </c>
      <c r="M161" s="24">
        <v>4.0824829046386332E-3</v>
      </c>
      <c r="N161" s="24">
        <v>4.082482904638628E-3</v>
      </c>
      <c r="O161" s="24">
        <v>8.3666002653407512E-3</v>
      </c>
      <c r="P161" s="24">
        <v>5.1639777949432199E-3</v>
      </c>
      <c r="Q161" s="24">
        <v>2.7148996787279799E-3</v>
      </c>
      <c r="R161" s="24" t="s">
        <v>686</v>
      </c>
      <c r="S161" s="24" t="s">
        <v>686</v>
      </c>
      <c r="T161" s="24">
        <v>0</v>
      </c>
      <c r="U161" s="24">
        <v>0.56943539288199063</v>
      </c>
      <c r="V161" s="24">
        <v>0.34641016151377552</v>
      </c>
      <c r="W161" s="24">
        <v>5.1639777949432268E-3</v>
      </c>
      <c r="X161" s="24">
        <v>7.5033325929216285E-2</v>
      </c>
      <c r="Y161" s="24">
        <v>7.5008666165983749E-3</v>
      </c>
      <c r="Z161" s="204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30"/>
      <c r="B162" s="3" t="s">
        <v>87</v>
      </c>
      <c r="C162" s="29"/>
      <c r="D162" s="13">
        <v>8.6678417204144778E-2</v>
      </c>
      <c r="E162" s="13">
        <v>2.7707933029173262E-2</v>
      </c>
      <c r="F162" s="13">
        <v>0.52704627669473014</v>
      </c>
      <c r="G162" s="13">
        <v>7.668986244340043E-3</v>
      </c>
      <c r="H162" s="13">
        <v>1.6891505401355884E-16</v>
      </c>
      <c r="I162" s="13">
        <v>9.4211143953199142E-2</v>
      </c>
      <c r="J162" s="13">
        <v>4.9973978660740839E-2</v>
      </c>
      <c r="K162" s="13">
        <v>0</v>
      </c>
      <c r="L162" s="13">
        <v>8.4265008846948694E-2</v>
      </c>
      <c r="M162" s="13">
        <v>6.6202425480626478E-2</v>
      </c>
      <c r="N162" s="13">
        <v>6.9985421222376484E-2</v>
      </c>
      <c r="O162" s="13">
        <v>0.12871692715908847</v>
      </c>
      <c r="P162" s="13">
        <v>7.0417879021952984E-2</v>
      </c>
      <c r="Q162" s="13">
        <v>3.2821745661242463E-2</v>
      </c>
      <c r="R162" s="13" t="s">
        <v>686</v>
      </c>
      <c r="S162" s="13" t="s">
        <v>686</v>
      </c>
      <c r="T162" s="13">
        <v>0</v>
      </c>
      <c r="U162" s="13">
        <v>2.0270616180907409E-2</v>
      </c>
      <c r="V162" s="13">
        <v>2.2494166332063345E-2</v>
      </c>
      <c r="W162" s="13">
        <v>8.1536491499103581E-2</v>
      </c>
      <c r="X162" s="13">
        <v>8.3836118356666239E-2</v>
      </c>
      <c r="Y162" s="13">
        <v>2.1967686679157637E-2</v>
      </c>
      <c r="Z162" s="152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275</v>
      </c>
      <c r="C163" s="29"/>
      <c r="D163" s="13">
        <v>-0.16140940125067826</v>
      </c>
      <c r="E163" s="13">
        <v>16.256947032114144</v>
      </c>
      <c r="F163" s="13">
        <v>-0.16833990206678839</v>
      </c>
      <c r="G163" s="13">
        <v>8.3484755452862878</v>
      </c>
      <c r="H163" s="13">
        <v>0.24749014689981719</v>
      </c>
      <c r="I163" s="13">
        <v>0.20128680812575017</v>
      </c>
      <c r="J163" s="13">
        <v>0.4323035019960868</v>
      </c>
      <c r="K163" s="13">
        <v>1.7722003264440391</v>
      </c>
      <c r="L163" s="13">
        <v>-9.9034893905687316E-2</v>
      </c>
      <c r="M163" s="13">
        <v>-0.14523823267975466</v>
      </c>
      <c r="N163" s="13">
        <v>-0.19144157145382212</v>
      </c>
      <c r="O163" s="13">
        <v>-9.9034893905687316E-2</v>
      </c>
      <c r="P163" s="13">
        <v>1.6473453029481222E-2</v>
      </c>
      <c r="Q163" s="13">
        <v>0.14653343751302739</v>
      </c>
      <c r="R163" s="13" t="s">
        <v>686</v>
      </c>
      <c r="S163" s="13" t="s">
        <v>686</v>
      </c>
      <c r="T163" s="13">
        <v>-0.16833990206678839</v>
      </c>
      <c r="U163" s="13">
        <v>388.37863751845225</v>
      </c>
      <c r="V163" s="13">
        <v>212.45942513619099</v>
      </c>
      <c r="W163" s="13">
        <v>-0.12213656329272093</v>
      </c>
      <c r="X163" s="13">
        <v>11.405596460837074</v>
      </c>
      <c r="Y163" s="13">
        <v>3.7328390073215854</v>
      </c>
      <c r="Z163" s="152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276</v>
      </c>
      <c r="C164" s="47"/>
      <c r="D164" s="45">
        <v>0.66</v>
      </c>
      <c r="E164" s="45">
        <v>34.5</v>
      </c>
      <c r="F164" s="45">
        <v>0.67</v>
      </c>
      <c r="G164" s="45">
        <v>17.559999999999999</v>
      </c>
      <c r="H164" s="45">
        <v>0.22</v>
      </c>
      <c r="I164" s="45">
        <v>0.12</v>
      </c>
      <c r="J164" s="45">
        <v>0.61</v>
      </c>
      <c r="K164" s="45" t="s">
        <v>277</v>
      </c>
      <c r="L164" s="45">
        <v>0.53</v>
      </c>
      <c r="M164" s="45">
        <v>0.62</v>
      </c>
      <c r="N164" s="45">
        <v>0.72</v>
      </c>
      <c r="O164" s="45">
        <v>0.53</v>
      </c>
      <c r="P164" s="45">
        <v>0.28000000000000003</v>
      </c>
      <c r="Q164" s="45">
        <v>0</v>
      </c>
      <c r="R164" s="45">
        <v>12.39</v>
      </c>
      <c r="S164" s="45">
        <v>0.97</v>
      </c>
      <c r="T164" s="45">
        <v>0.67</v>
      </c>
      <c r="U164" s="45">
        <v>831.41</v>
      </c>
      <c r="V164" s="45">
        <v>454.67</v>
      </c>
      <c r="W164" s="45">
        <v>0.57999999999999996</v>
      </c>
      <c r="X164" s="45">
        <v>24.11</v>
      </c>
      <c r="Y164" s="45">
        <v>7.68</v>
      </c>
      <c r="Z164" s="152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BM165" s="55"/>
    </row>
    <row r="166" spans="1:65" ht="15">
      <c r="B166" s="8" t="s">
        <v>563</v>
      </c>
      <c r="BM166" s="28" t="s">
        <v>67</v>
      </c>
    </row>
    <row r="167" spans="1:65" ht="15">
      <c r="A167" s="25" t="s">
        <v>22</v>
      </c>
      <c r="B167" s="18" t="s">
        <v>111</v>
      </c>
      <c r="C167" s="15" t="s">
        <v>112</v>
      </c>
      <c r="D167" s="16" t="s">
        <v>232</v>
      </c>
      <c r="E167" s="17" t="s">
        <v>232</v>
      </c>
      <c r="F167" s="17" t="s">
        <v>232</v>
      </c>
      <c r="G167" s="17" t="s">
        <v>232</v>
      </c>
      <c r="H167" s="17" t="s">
        <v>232</v>
      </c>
      <c r="I167" s="17" t="s">
        <v>232</v>
      </c>
      <c r="J167" s="17" t="s">
        <v>232</v>
      </c>
      <c r="K167" s="17" t="s">
        <v>232</v>
      </c>
      <c r="L167" s="17" t="s">
        <v>232</v>
      </c>
      <c r="M167" s="17" t="s">
        <v>232</v>
      </c>
      <c r="N167" s="17" t="s">
        <v>232</v>
      </c>
      <c r="O167" s="17" t="s">
        <v>232</v>
      </c>
      <c r="P167" s="17" t="s">
        <v>232</v>
      </c>
      <c r="Q167" s="17" t="s">
        <v>232</v>
      </c>
      <c r="R167" s="17" t="s">
        <v>232</v>
      </c>
      <c r="S167" s="17" t="s">
        <v>232</v>
      </c>
      <c r="T167" s="17" t="s">
        <v>232</v>
      </c>
      <c r="U167" s="152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233</v>
      </c>
      <c r="C168" s="9" t="s">
        <v>233</v>
      </c>
      <c r="D168" s="150" t="s">
        <v>235</v>
      </c>
      <c r="E168" s="151" t="s">
        <v>237</v>
      </c>
      <c r="F168" s="151" t="s">
        <v>239</v>
      </c>
      <c r="G168" s="151" t="s">
        <v>241</v>
      </c>
      <c r="H168" s="151" t="s">
        <v>242</v>
      </c>
      <c r="I168" s="151" t="s">
        <v>243</v>
      </c>
      <c r="J168" s="151" t="s">
        <v>244</v>
      </c>
      <c r="K168" s="151" t="s">
        <v>245</v>
      </c>
      <c r="L168" s="151" t="s">
        <v>246</v>
      </c>
      <c r="M168" s="151" t="s">
        <v>247</v>
      </c>
      <c r="N168" s="151" t="s">
        <v>248</v>
      </c>
      <c r="O168" s="151" t="s">
        <v>250</v>
      </c>
      <c r="P168" s="151" t="s">
        <v>253</v>
      </c>
      <c r="Q168" s="151" t="s">
        <v>254</v>
      </c>
      <c r="R168" s="151" t="s">
        <v>260</v>
      </c>
      <c r="S168" s="151" t="s">
        <v>262</v>
      </c>
      <c r="T168" s="151" t="s">
        <v>280</v>
      </c>
      <c r="U168" s="15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281</v>
      </c>
      <c r="E169" s="11" t="s">
        <v>281</v>
      </c>
      <c r="F169" s="11" t="s">
        <v>283</v>
      </c>
      <c r="G169" s="11" t="s">
        <v>283</v>
      </c>
      <c r="H169" s="11" t="s">
        <v>281</v>
      </c>
      <c r="I169" s="11" t="s">
        <v>283</v>
      </c>
      <c r="J169" s="11" t="s">
        <v>283</v>
      </c>
      <c r="K169" s="11" t="s">
        <v>281</v>
      </c>
      <c r="L169" s="11" t="s">
        <v>281</v>
      </c>
      <c r="M169" s="11" t="s">
        <v>281</v>
      </c>
      <c r="N169" s="11" t="s">
        <v>281</v>
      </c>
      <c r="O169" s="11" t="s">
        <v>281</v>
      </c>
      <c r="P169" s="11" t="s">
        <v>281</v>
      </c>
      <c r="Q169" s="11" t="s">
        <v>281</v>
      </c>
      <c r="R169" s="11" t="s">
        <v>283</v>
      </c>
      <c r="S169" s="11" t="s">
        <v>281</v>
      </c>
      <c r="T169" s="11" t="s">
        <v>284</v>
      </c>
      <c r="U169" s="15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0</v>
      </c>
    </row>
    <row r="170" spans="1:65">
      <c r="A170" s="30"/>
      <c r="B170" s="19"/>
      <c r="C170" s="9"/>
      <c r="D170" s="26" t="s">
        <v>325</v>
      </c>
      <c r="E170" s="26" t="s">
        <v>325</v>
      </c>
      <c r="F170" s="26" t="s">
        <v>325</v>
      </c>
      <c r="G170" s="26" t="s">
        <v>326</v>
      </c>
      <c r="H170" s="26" t="s">
        <v>327</v>
      </c>
      <c r="I170" s="26" t="s">
        <v>326</v>
      </c>
      <c r="J170" s="26" t="s">
        <v>328</v>
      </c>
      <c r="K170" s="26" t="s">
        <v>325</v>
      </c>
      <c r="L170" s="26" t="s">
        <v>325</v>
      </c>
      <c r="M170" s="26" t="s">
        <v>325</v>
      </c>
      <c r="N170" s="26" t="s">
        <v>325</v>
      </c>
      <c r="O170" s="26" t="s">
        <v>327</v>
      </c>
      <c r="P170" s="26" t="s">
        <v>325</v>
      </c>
      <c r="Q170" s="26" t="s">
        <v>328</v>
      </c>
      <c r="R170" s="26" t="s">
        <v>325</v>
      </c>
      <c r="S170" s="26" t="s">
        <v>325</v>
      </c>
      <c r="T170" s="26" t="s">
        <v>325</v>
      </c>
      <c r="U170" s="15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8">
        <v>1</v>
      </c>
      <c r="C171" s="14">
        <v>1</v>
      </c>
      <c r="D171" s="213">
        <v>55.767000000000003</v>
      </c>
      <c r="E171" s="214">
        <v>74.910015701814203</v>
      </c>
      <c r="F171" s="213">
        <v>56.7</v>
      </c>
      <c r="G171" s="214">
        <v>66.790000000000006</v>
      </c>
      <c r="H171" s="213">
        <v>50.77</v>
      </c>
      <c r="I171" s="214">
        <v>69.5</v>
      </c>
      <c r="J171" s="213">
        <v>56</v>
      </c>
      <c r="K171" s="213">
        <v>53.8</v>
      </c>
      <c r="L171" s="213">
        <v>55.4</v>
      </c>
      <c r="M171" s="213">
        <v>56.7</v>
      </c>
      <c r="N171" s="213">
        <v>56.7</v>
      </c>
      <c r="O171" s="213">
        <v>53.106489067953078</v>
      </c>
      <c r="P171" s="213">
        <v>56.62</v>
      </c>
      <c r="Q171" s="213">
        <v>55.69</v>
      </c>
      <c r="R171" s="213">
        <v>47.92</v>
      </c>
      <c r="S171" s="214">
        <v>40.786900000000003</v>
      </c>
      <c r="T171" s="214">
        <v>0.21890000000000001</v>
      </c>
      <c r="U171" s="215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7">
        <v>1</v>
      </c>
    </row>
    <row r="172" spans="1:65">
      <c r="A172" s="30"/>
      <c r="B172" s="19">
        <v>1</v>
      </c>
      <c r="C172" s="9">
        <v>2</v>
      </c>
      <c r="D172" s="218">
        <v>55.625</v>
      </c>
      <c r="E172" s="219">
        <v>74.964313995634001</v>
      </c>
      <c r="F172" s="218">
        <v>51.3</v>
      </c>
      <c r="G172" s="219">
        <v>65.91</v>
      </c>
      <c r="H172" s="218">
        <v>47.77</v>
      </c>
      <c r="I172" s="219">
        <v>73.7</v>
      </c>
      <c r="J172" s="218">
        <v>56</v>
      </c>
      <c r="K172" s="218">
        <v>55.1</v>
      </c>
      <c r="L172" s="220">
        <v>47.3</v>
      </c>
      <c r="M172" s="218">
        <v>57.5</v>
      </c>
      <c r="N172" s="218">
        <v>58.2</v>
      </c>
      <c r="O172" s="218">
        <v>53.466272533349525</v>
      </c>
      <c r="P172" s="218">
        <v>59.94</v>
      </c>
      <c r="Q172" s="218">
        <v>54.22</v>
      </c>
      <c r="R172" s="218">
        <v>49.49</v>
      </c>
      <c r="S172" s="219">
        <v>40.7014</v>
      </c>
      <c r="T172" s="219">
        <v>0.216</v>
      </c>
      <c r="U172" s="215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31</v>
      </c>
    </row>
    <row r="173" spans="1:65">
      <c r="A173" s="30"/>
      <c r="B173" s="19">
        <v>1</v>
      </c>
      <c r="C173" s="9">
        <v>3</v>
      </c>
      <c r="D173" s="218">
        <v>55.843000000000004</v>
      </c>
      <c r="E173" s="219">
        <v>75.158760011352896</v>
      </c>
      <c r="F173" s="218">
        <v>54.5</v>
      </c>
      <c r="G173" s="219">
        <v>65.819999999999993</v>
      </c>
      <c r="H173" s="218">
        <v>48.2</v>
      </c>
      <c r="I173" s="219">
        <v>72.3</v>
      </c>
      <c r="J173" s="218">
        <v>55</v>
      </c>
      <c r="K173" s="218">
        <v>53.8</v>
      </c>
      <c r="L173" s="218">
        <v>53</v>
      </c>
      <c r="M173" s="218">
        <v>56.2</v>
      </c>
      <c r="N173" s="218">
        <v>55.7</v>
      </c>
      <c r="O173" s="218">
        <v>53.840701754999998</v>
      </c>
      <c r="P173" s="218">
        <v>59.8</v>
      </c>
      <c r="Q173" s="218">
        <v>52.58</v>
      </c>
      <c r="R173" s="218">
        <v>49.78</v>
      </c>
      <c r="S173" s="219">
        <v>37.980600000000003</v>
      </c>
      <c r="T173" s="219">
        <v>0.2157</v>
      </c>
      <c r="U173" s="215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16</v>
      </c>
    </row>
    <row r="174" spans="1:65">
      <c r="A174" s="30"/>
      <c r="B174" s="19">
        <v>1</v>
      </c>
      <c r="C174" s="9">
        <v>4</v>
      </c>
      <c r="D174" s="218">
        <v>57.917999999999999</v>
      </c>
      <c r="E174" s="219">
        <v>75.122932069537498</v>
      </c>
      <c r="F174" s="218">
        <v>55.2</v>
      </c>
      <c r="G174" s="219">
        <v>67.010000000000005</v>
      </c>
      <c r="H174" s="218">
        <v>48.09</v>
      </c>
      <c r="I174" s="219">
        <v>74.599999999999994</v>
      </c>
      <c r="J174" s="218">
        <v>55</v>
      </c>
      <c r="K174" s="218">
        <v>55.3</v>
      </c>
      <c r="L174" s="218">
        <v>52</v>
      </c>
      <c r="M174" s="218">
        <v>55.9</v>
      </c>
      <c r="N174" s="218">
        <v>58.3</v>
      </c>
      <c r="O174" s="218">
        <v>53.553252166666674</v>
      </c>
      <c r="P174" s="218">
        <v>64.08</v>
      </c>
      <c r="Q174" s="218">
        <v>56.22</v>
      </c>
      <c r="R174" s="218">
        <v>47.42</v>
      </c>
      <c r="S174" s="219">
        <v>39.921799999999998</v>
      </c>
      <c r="T174" s="219">
        <v>0.23330000000000001</v>
      </c>
      <c r="U174" s="215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7">
        <v>54.461815384666487</v>
      </c>
    </row>
    <row r="175" spans="1:65">
      <c r="A175" s="30"/>
      <c r="B175" s="19">
        <v>1</v>
      </c>
      <c r="C175" s="9">
        <v>5</v>
      </c>
      <c r="D175" s="218">
        <v>57.113</v>
      </c>
      <c r="E175" s="219">
        <v>75.413697114886006</v>
      </c>
      <c r="F175" s="218">
        <v>50.8</v>
      </c>
      <c r="G175" s="219">
        <v>66.53</v>
      </c>
      <c r="H175" s="218">
        <v>50.17</v>
      </c>
      <c r="I175" s="219">
        <v>68.900000000000006</v>
      </c>
      <c r="J175" s="218">
        <v>55</v>
      </c>
      <c r="K175" s="218">
        <v>53</v>
      </c>
      <c r="L175" s="218">
        <v>53.6</v>
      </c>
      <c r="M175" s="218">
        <v>55.9</v>
      </c>
      <c r="N175" s="218">
        <v>58.5</v>
      </c>
      <c r="O175" s="218">
        <v>53.91433019966383</v>
      </c>
      <c r="P175" s="218">
        <v>60.01</v>
      </c>
      <c r="Q175" s="218">
        <v>55.2</v>
      </c>
      <c r="R175" s="218">
        <v>48.35</v>
      </c>
      <c r="S175" s="220">
        <v>32.634399999999999</v>
      </c>
      <c r="T175" s="219">
        <v>0.23150000000000001</v>
      </c>
      <c r="U175" s="215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7">
        <v>81</v>
      </c>
    </row>
    <row r="176" spans="1:65">
      <c r="A176" s="30"/>
      <c r="B176" s="19">
        <v>1</v>
      </c>
      <c r="C176" s="9">
        <v>6</v>
      </c>
      <c r="D176" s="218">
        <v>55.151000000000003</v>
      </c>
      <c r="E176" s="219">
        <v>75.023114896595303</v>
      </c>
      <c r="F176" s="218">
        <v>54.3</v>
      </c>
      <c r="G176" s="219">
        <v>66.260000000000005</v>
      </c>
      <c r="H176" s="218">
        <v>53.33</v>
      </c>
      <c r="I176" s="219">
        <v>74.599999999999994</v>
      </c>
      <c r="J176" s="218">
        <v>56</v>
      </c>
      <c r="K176" s="218">
        <v>56.4</v>
      </c>
      <c r="L176" s="218">
        <v>54.1</v>
      </c>
      <c r="M176" s="218">
        <v>55.9</v>
      </c>
      <c r="N176" s="218">
        <v>55.6</v>
      </c>
      <c r="O176" s="218">
        <v>52.862661973353681</v>
      </c>
      <c r="P176" s="218">
        <v>57.55</v>
      </c>
      <c r="Q176" s="218">
        <v>55.07</v>
      </c>
      <c r="R176" s="218">
        <v>48.8</v>
      </c>
      <c r="S176" s="219">
        <v>40.792299999999997</v>
      </c>
      <c r="T176" s="219">
        <v>0.21640000000000001</v>
      </c>
      <c r="U176" s="215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21"/>
    </row>
    <row r="177" spans="1:65">
      <c r="A177" s="30"/>
      <c r="B177" s="20" t="s">
        <v>272</v>
      </c>
      <c r="C177" s="12"/>
      <c r="D177" s="222">
        <v>56.236166666666669</v>
      </c>
      <c r="E177" s="222">
        <v>75.098805631636665</v>
      </c>
      <c r="F177" s="222">
        <v>53.800000000000004</v>
      </c>
      <c r="G177" s="222">
        <v>66.386666666666656</v>
      </c>
      <c r="H177" s="222">
        <v>49.721666666666664</v>
      </c>
      <c r="I177" s="222">
        <v>72.266666666666666</v>
      </c>
      <c r="J177" s="222">
        <v>55.5</v>
      </c>
      <c r="K177" s="222">
        <v>54.566666666666663</v>
      </c>
      <c r="L177" s="222">
        <v>52.56666666666667</v>
      </c>
      <c r="M177" s="222">
        <v>56.349999999999994</v>
      </c>
      <c r="N177" s="222">
        <v>57.166666666666679</v>
      </c>
      <c r="O177" s="222">
        <v>53.4572846159978</v>
      </c>
      <c r="P177" s="222">
        <v>59.666666666666664</v>
      </c>
      <c r="Q177" s="222">
        <v>54.830000000000005</v>
      </c>
      <c r="R177" s="222">
        <v>48.626666666666665</v>
      </c>
      <c r="S177" s="222">
        <v>38.802900000000001</v>
      </c>
      <c r="T177" s="222">
        <v>0.22196666666666667</v>
      </c>
      <c r="U177" s="215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21"/>
    </row>
    <row r="178" spans="1:65">
      <c r="A178" s="30"/>
      <c r="B178" s="3" t="s">
        <v>273</v>
      </c>
      <c r="C178" s="29"/>
      <c r="D178" s="218">
        <v>55.805000000000007</v>
      </c>
      <c r="E178" s="218">
        <v>75.073023483066407</v>
      </c>
      <c r="F178" s="218">
        <v>54.4</v>
      </c>
      <c r="G178" s="218">
        <v>66.39500000000001</v>
      </c>
      <c r="H178" s="218">
        <v>49.185000000000002</v>
      </c>
      <c r="I178" s="218">
        <v>73</v>
      </c>
      <c r="J178" s="218">
        <v>55.5</v>
      </c>
      <c r="K178" s="218">
        <v>54.45</v>
      </c>
      <c r="L178" s="218">
        <v>53.3</v>
      </c>
      <c r="M178" s="218">
        <v>56.05</v>
      </c>
      <c r="N178" s="218">
        <v>57.45</v>
      </c>
      <c r="O178" s="218">
        <v>53.509762350008103</v>
      </c>
      <c r="P178" s="218">
        <v>59.87</v>
      </c>
      <c r="Q178" s="218">
        <v>55.135000000000005</v>
      </c>
      <c r="R178" s="218">
        <v>48.575000000000003</v>
      </c>
      <c r="S178" s="218">
        <v>40.311599999999999</v>
      </c>
      <c r="T178" s="218">
        <v>0.21765000000000001</v>
      </c>
      <c r="U178" s="215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21"/>
    </row>
    <row r="179" spans="1:65">
      <c r="A179" s="30"/>
      <c r="B179" s="3" t="s">
        <v>274</v>
      </c>
      <c r="C179" s="29"/>
      <c r="D179" s="227">
        <v>1.0510193940487795</v>
      </c>
      <c r="E179" s="227">
        <v>0.18043945466779468</v>
      </c>
      <c r="F179" s="227">
        <v>2.2960836221705887</v>
      </c>
      <c r="G179" s="227">
        <v>0.47668298340371973</v>
      </c>
      <c r="H179" s="227">
        <v>2.1497387438167128</v>
      </c>
      <c r="I179" s="227">
        <v>2.5271855228033124</v>
      </c>
      <c r="J179" s="227">
        <v>0.54772255750516607</v>
      </c>
      <c r="K179" s="227">
        <v>1.2500666648889838</v>
      </c>
      <c r="L179" s="227">
        <v>2.8175639596407871</v>
      </c>
      <c r="M179" s="227">
        <v>0.64420493633625708</v>
      </c>
      <c r="N179" s="227">
        <v>1.338157937863339</v>
      </c>
      <c r="O179" s="227">
        <v>0.41032268402856537</v>
      </c>
      <c r="P179" s="227">
        <v>2.5865163186546241</v>
      </c>
      <c r="Q179" s="227">
        <v>1.2884719632184476</v>
      </c>
      <c r="R179" s="227">
        <v>0.90967393425703158</v>
      </c>
      <c r="S179" s="227">
        <v>3.2086376348849366</v>
      </c>
      <c r="T179" s="227">
        <v>8.1803830391166104E-3</v>
      </c>
      <c r="U179" s="224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28"/>
    </row>
    <row r="180" spans="1:65">
      <c r="A180" s="30"/>
      <c r="B180" s="3" t="s">
        <v>87</v>
      </c>
      <c r="C180" s="29"/>
      <c r="D180" s="13">
        <v>1.8689385431951196E-2</v>
      </c>
      <c r="E180" s="13">
        <v>2.4026940661727573E-3</v>
      </c>
      <c r="F180" s="13">
        <v>4.2678134241089009E-2</v>
      </c>
      <c r="G180" s="13">
        <v>7.1804024413092962E-3</v>
      </c>
      <c r="H180" s="13">
        <v>4.3235452227064923E-2</v>
      </c>
      <c r="I180" s="13">
        <v>3.4970279374584586E-2</v>
      </c>
      <c r="J180" s="13">
        <v>9.8688749100029928E-3</v>
      </c>
      <c r="K180" s="13">
        <v>2.2908979808594694E-2</v>
      </c>
      <c r="L180" s="13">
        <v>5.3599821679913513E-2</v>
      </c>
      <c r="M180" s="13">
        <v>1.1432208275709977E-2</v>
      </c>
      <c r="N180" s="13">
        <v>2.3408010574868899E-2</v>
      </c>
      <c r="O180" s="13">
        <v>7.6757113081230254E-3</v>
      </c>
      <c r="P180" s="13">
        <v>4.3349435508178061E-2</v>
      </c>
      <c r="Q180" s="13">
        <v>2.3499397468875569E-2</v>
      </c>
      <c r="R180" s="13">
        <v>1.8707306023931277E-2</v>
      </c>
      <c r="S180" s="13">
        <v>8.2690665772015406E-2</v>
      </c>
      <c r="T180" s="13">
        <v>3.6854105897807223E-2</v>
      </c>
      <c r="U180" s="15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275</v>
      </c>
      <c r="C181" s="29"/>
      <c r="D181" s="13">
        <v>3.2579730761228776E-2</v>
      </c>
      <c r="E181" s="13">
        <v>0.37892586027862096</v>
      </c>
      <c r="F181" s="13">
        <v>-1.2151915612655384E-2</v>
      </c>
      <c r="G181" s="13">
        <v>0.21895802036297085</v>
      </c>
      <c r="H181" s="13">
        <v>-8.7036186445859753E-2</v>
      </c>
      <c r="I181" s="13">
        <v>0.32692357308039832</v>
      </c>
      <c r="J181" s="13">
        <v>1.9062614934900024E-2</v>
      </c>
      <c r="K181" s="13">
        <v>1.9252256146733426E-3</v>
      </c>
      <c r="L181" s="13">
        <v>-3.4797751500097562E-2</v>
      </c>
      <c r="M181" s="13">
        <v>3.4669880208677784E-2</v>
      </c>
      <c r="N181" s="13">
        <v>4.9665095863876241E-2</v>
      </c>
      <c r="O181" s="13">
        <v>-1.8444680214451892E-2</v>
      </c>
      <c r="P181" s="13">
        <v>9.55688172573399E-2</v>
      </c>
      <c r="Q181" s="13">
        <v>6.7604176014517403E-3</v>
      </c>
      <c r="R181" s="13">
        <v>-0.10714201641619692</v>
      </c>
      <c r="S181" s="13">
        <v>-0.28752099565662281</v>
      </c>
      <c r="T181" s="13">
        <v>-0.99592436158987896</v>
      </c>
      <c r="U181" s="15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276</v>
      </c>
      <c r="C182" s="47"/>
      <c r="D182" s="45">
        <v>0.41</v>
      </c>
      <c r="E182" s="45">
        <v>5.85</v>
      </c>
      <c r="F182" s="45">
        <v>0.3</v>
      </c>
      <c r="G182" s="45">
        <v>3.33</v>
      </c>
      <c r="H182" s="45">
        <v>1.47</v>
      </c>
      <c r="I182" s="45">
        <v>5.03</v>
      </c>
      <c r="J182" s="45">
        <v>0.19</v>
      </c>
      <c r="K182" s="45">
        <v>0.08</v>
      </c>
      <c r="L182" s="45">
        <v>0.65</v>
      </c>
      <c r="M182" s="45">
        <v>0.44</v>
      </c>
      <c r="N182" s="45">
        <v>0.67</v>
      </c>
      <c r="O182" s="45">
        <v>0.4</v>
      </c>
      <c r="P182" s="45">
        <v>1.4</v>
      </c>
      <c r="Q182" s="45">
        <v>0</v>
      </c>
      <c r="R182" s="45">
        <v>1.79</v>
      </c>
      <c r="S182" s="45">
        <v>4.63</v>
      </c>
      <c r="T182" s="45">
        <v>15.76</v>
      </c>
      <c r="U182" s="15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BM183" s="55"/>
    </row>
    <row r="184" spans="1:65" ht="15">
      <c r="B184" s="8" t="s">
        <v>564</v>
      </c>
      <c r="BM184" s="28" t="s">
        <v>67</v>
      </c>
    </row>
    <row r="185" spans="1:65" ht="15">
      <c r="A185" s="25" t="s">
        <v>25</v>
      </c>
      <c r="B185" s="18" t="s">
        <v>111</v>
      </c>
      <c r="C185" s="15" t="s">
        <v>112</v>
      </c>
      <c r="D185" s="16" t="s">
        <v>232</v>
      </c>
      <c r="E185" s="17" t="s">
        <v>232</v>
      </c>
      <c r="F185" s="17" t="s">
        <v>232</v>
      </c>
      <c r="G185" s="17" t="s">
        <v>232</v>
      </c>
      <c r="H185" s="17" t="s">
        <v>232</v>
      </c>
      <c r="I185" s="17" t="s">
        <v>232</v>
      </c>
      <c r="J185" s="17" t="s">
        <v>232</v>
      </c>
      <c r="K185" s="17" t="s">
        <v>232</v>
      </c>
      <c r="L185" s="17" t="s">
        <v>232</v>
      </c>
      <c r="M185" s="17" t="s">
        <v>232</v>
      </c>
      <c r="N185" s="17" t="s">
        <v>232</v>
      </c>
      <c r="O185" s="17" t="s">
        <v>232</v>
      </c>
      <c r="P185" s="17" t="s">
        <v>232</v>
      </c>
      <c r="Q185" s="17" t="s">
        <v>232</v>
      </c>
      <c r="R185" s="17" t="s">
        <v>232</v>
      </c>
      <c r="S185" s="17" t="s">
        <v>232</v>
      </c>
      <c r="T185" s="17" t="s">
        <v>232</v>
      </c>
      <c r="U185" s="17" t="s">
        <v>232</v>
      </c>
      <c r="V185" s="17" t="s">
        <v>232</v>
      </c>
      <c r="W185" s="17" t="s">
        <v>232</v>
      </c>
      <c r="X185" s="17" t="s">
        <v>232</v>
      </c>
      <c r="Y185" s="17" t="s">
        <v>232</v>
      </c>
      <c r="Z185" s="17" t="s">
        <v>232</v>
      </c>
      <c r="AA185" s="152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233</v>
      </c>
      <c r="C186" s="9" t="s">
        <v>233</v>
      </c>
      <c r="D186" s="150" t="s">
        <v>235</v>
      </c>
      <c r="E186" s="151" t="s">
        <v>237</v>
      </c>
      <c r="F186" s="151" t="s">
        <v>239</v>
      </c>
      <c r="G186" s="151" t="s">
        <v>240</v>
      </c>
      <c r="H186" s="151" t="s">
        <v>241</v>
      </c>
      <c r="I186" s="151" t="s">
        <v>242</v>
      </c>
      <c r="J186" s="151" t="s">
        <v>243</v>
      </c>
      <c r="K186" s="151" t="s">
        <v>244</v>
      </c>
      <c r="L186" s="151" t="s">
        <v>245</v>
      </c>
      <c r="M186" s="151" t="s">
        <v>246</v>
      </c>
      <c r="N186" s="151" t="s">
        <v>247</v>
      </c>
      <c r="O186" s="151" t="s">
        <v>248</v>
      </c>
      <c r="P186" s="151" t="s">
        <v>249</v>
      </c>
      <c r="Q186" s="151" t="s">
        <v>250</v>
      </c>
      <c r="R186" s="151" t="s">
        <v>252</v>
      </c>
      <c r="S186" s="151" t="s">
        <v>253</v>
      </c>
      <c r="T186" s="151" t="s">
        <v>254</v>
      </c>
      <c r="U186" s="151" t="s">
        <v>255</v>
      </c>
      <c r="V186" s="151" t="s">
        <v>258</v>
      </c>
      <c r="W186" s="151" t="s">
        <v>260</v>
      </c>
      <c r="X186" s="151" t="s">
        <v>262</v>
      </c>
      <c r="Y186" s="151" t="s">
        <v>280</v>
      </c>
      <c r="Z186" s="151" t="s">
        <v>264</v>
      </c>
      <c r="AA186" s="152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281</v>
      </c>
      <c r="E187" s="11" t="s">
        <v>284</v>
      </c>
      <c r="F187" s="11" t="s">
        <v>283</v>
      </c>
      <c r="G187" s="11" t="s">
        <v>284</v>
      </c>
      <c r="H187" s="11" t="s">
        <v>283</v>
      </c>
      <c r="I187" s="11" t="s">
        <v>281</v>
      </c>
      <c r="J187" s="11" t="s">
        <v>283</v>
      </c>
      <c r="K187" s="11" t="s">
        <v>283</v>
      </c>
      <c r="L187" s="11" t="s">
        <v>281</v>
      </c>
      <c r="M187" s="11" t="s">
        <v>281</v>
      </c>
      <c r="N187" s="11" t="s">
        <v>281</v>
      </c>
      <c r="O187" s="11" t="s">
        <v>281</v>
      </c>
      <c r="P187" s="11" t="s">
        <v>281</v>
      </c>
      <c r="Q187" s="11" t="s">
        <v>284</v>
      </c>
      <c r="R187" s="11" t="s">
        <v>284</v>
      </c>
      <c r="S187" s="11" t="s">
        <v>281</v>
      </c>
      <c r="T187" s="11" t="s">
        <v>281</v>
      </c>
      <c r="U187" s="11" t="s">
        <v>284</v>
      </c>
      <c r="V187" s="11" t="s">
        <v>284</v>
      </c>
      <c r="W187" s="11" t="s">
        <v>283</v>
      </c>
      <c r="X187" s="11" t="s">
        <v>284</v>
      </c>
      <c r="Y187" s="11" t="s">
        <v>284</v>
      </c>
      <c r="Z187" s="11" t="s">
        <v>281</v>
      </c>
      <c r="AA187" s="152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325</v>
      </c>
      <c r="E188" s="26" t="s">
        <v>325</v>
      </c>
      <c r="F188" s="26" t="s">
        <v>325</v>
      </c>
      <c r="G188" s="26" t="s">
        <v>325</v>
      </c>
      <c r="H188" s="26" t="s">
        <v>326</v>
      </c>
      <c r="I188" s="26" t="s">
        <v>327</v>
      </c>
      <c r="J188" s="26" t="s">
        <v>326</v>
      </c>
      <c r="K188" s="26" t="s">
        <v>328</v>
      </c>
      <c r="L188" s="26" t="s">
        <v>325</v>
      </c>
      <c r="M188" s="26" t="s">
        <v>325</v>
      </c>
      <c r="N188" s="26" t="s">
        <v>325</v>
      </c>
      <c r="O188" s="26" t="s">
        <v>325</v>
      </c>
      <c r="P188" s="26" t="s">
        <v>325</v>
      </c>
      <c r="Q188" s="26" t="s">
        <v>327</v>
      </c>
      <c r="R188" s="26" t="s">
        <v>325</v>
      </c>
      <c r="S188" s="26" t="s">
        <v>325</v>
      </c>
      <c r="T188" s="26" t="s">
        <v>328</v>
      </c>
      <c r="U188" s="26" t="s">
        <v>327</v>
      </c>
      <c r="V188" s="26" t="s">
        <v>326</v>
      </c>
      <c r="W188" s="26" t="s">
        <v>325</v>
      </c>
      <c r="X188" s="26" t="s">
        <v>325</v>
      </c>
      <c r="Y188" s="26" t="s">
        <v>325</v>
      </c>
      <c r="Z188" s="26" t="s">
        <v>325</v>
      </c>
      <c r="AA188" s="152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3">
        <v>14.67</v>
      </c>
      <c r="E189" s="223">
        <v>16.902000000000001</v>
      </c>
      <c r="F189" s="223">
        <v>16.100000000000001</v>
      </c>
      <c r="G189" s="223">
        <v>16.904133333333334</v>
      </c>
      <c r="H189" s="223">
        <v>15.400000000000002</v>
      </c>
      <c r="I189" s="223">
        <v>15.299999999999999</v>
      </c>
      <c r="J189" s="223">
        <v>15</v>
      </c>
      <c r="K189" s="223">
        <v>13.9</v>
      </c>
      <c r="L189" s="223">
        <v>15.9</v>
      </c>
      <c r="M189" s="223">
        <v>15.8</v>
      </c>
      <c r="N189" s="223">
        <v>15</v>
      </c>
      <c r="O189" s="223">
        <v>14.8</v>
      </c>
      <c r="P189" s="223">
        <v>15.8</v>
      </c>
      <c r="Q189" s="223">
        <v>15.785674055555141</v>
      </c>
      <c r="R189" s="223">
        <v>14</v>
      </c>
      <c r="S189" s="223">
        <v>12.8</v>
      </c>
      <c r="T189" s="223">
        <v>15.400000000000002</v>
      </c>
      <c r="U189" s="230">
        <v>24.47</v>
      </c>
      <c r="V189" s="230">
        <v>19</v>
      </c>
      <c r="W189" s="223">
        <v>14.5</v>
      </c>
      <c r="X189" s="223">
        <v>16.245000000000001</v>
      </c>
      <c r="Y189" s="231">
        <v>15.404300000000001</v>
      </c>
      <c r="Z189" s="223">
        <v>14.964969999999999</v>
      </c>
      <c r="AA189" s="224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  <c r="AL189" s="225"/>
      <c r="AM189" s="225"/>
      <c r="AN189" s="225"/>
      <c r="AO189" s="225"/>
      <c r="AP189" s="225"/>
      <c r="AQ189" s="225"/>
      <c r="AR189" s="225"/>
      <c r="AS189" s="225"/>
      <c r="AT189" s="225"/>
      <c r="AU189" s="225"/>
      <c r="AV189" s="225"/>
      <c r="AW189" s="225"/>
      <c r="AX189" s="225"/>
      <c r="AY189" s="225"/>
      <c r="AZ189" s="225"/>
      <c r="BA189" s="225"/>
      <c r="BB189" s="225"/>
      <c r="BC189" s="225"/>
      <c r="BD189" s="225"/>
      <c r="BE189" s="225"/>
      <c r="BF189" s="225"/>
      <c r="BG189" s="225"/>
      <c r="BH189" s="225"/>
      <c r="BI189" s="225"/>
      <c r="BJ189" s="225"/>
      <c r="BK189" s="225"/>
      <c r="BL189" s="225"/>
      <c r="BM189" s="226">
        <v>1</v>
      </c>
    </row>
    <row r="190" spans="1:65">
      <c r="A190" s="30"/>
      <c r="B190" s="19">
        <v>1</v>
      </c>
      <c r="C190" s="9">
        <v>2</v>
      </c>
      <c r="D190" s="227">
        <v>14.74</v>
      </c>
      <c r="E190" s="227">
        <v>15.768000000000002</v>
      </c>
      <c r="F190" s="227">
        <v>16.600000000000001</v>
      </c>
      <c r="G190" s="227">
        <v>17.108666666666664</v>
      </c>
      <c r="H190" s="227">
        <v>15</v>
      </c>
      <c r="I190" s="227">
        <v>15.1</v>
      </c>
      <c r="J190" s="227">
        <v>15.8</v>
      </c>
      <c r="K190" s="227">
        <v>13.8</v>
      </c>
      <c r="L190" s="227">
        <v>15.9</v>
      </c>
      <c r="M190" s="227">
        <v>14.7</v>
      </c>
      <c r="N190" s="233">
        <v>15.6</v>
      </c>
      <c r="O190" s="227">
        <v>15</v>
      </c>
      <c r="P190" s="227">
        <v>15.6</v>
      </c>
      <c r="Q190" s="227">
        <v>14.817453664281983</v>
      </c>
      <c r="R190" s="227">
        <v>13</v>
      </c>
      <c r="S190" s="233">
        <v>29.99</v>
      </c>
      <c r="T190" s="227">
        <v>15.8</v>
      </c>
      <c r="U190" s="232">
        <v>19.440000000000001</v>
      </c>
      <c r="V190" s="232">
        <v>19.3</v>
      </c>
      <c r="W190" s="227">
        <v>14.6</v>
      </c>
      <c r="X190" s="227">
        <v>15.864999999999998</v>
      </c>
      <c r="Y190" s="227">
        <v>14.208500000000001</v>
      </c>
      <c r="Z190" s="227">
        <v>14.76469</v>
      </c>
      <c r="AA190" s="224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  <c r="AO190" s="225"/>
      <c r="AP190" s="225"/>
      <c r="AQ190" s="225"/>
      <c r="AR190" s="225"/>
      <c r="AS190" s="225"/>
      <c r="AT190" s="225"/>
      <c r="AU190" s="225"/>
      <c r="AV190" s="225"/>
      <c r="AW190" s="225"/>
      <c r="AX190" s="225"/>
      <c r="AY190" s="225"/>
      <c r="AZ190" s="225"/>
      <c r="BA190" s="225"/>
      <c r="BB190" s="225"/>
      <c r="BC190" s="225"/>
      <c r="BD190" s="225"/>
      <c r="BE190" s="225"/>
      <c r="BF190" s="225"/>
      <c r="BG190" s="225"/>
      <c r="BH190" s="225"/>
      <c r="BI190" s="225"/>
      <c r="BJ190" s="225"/>
      <c r="BK190" s="225"/>
      <c r="BL190" s="225"/>
      <c r="BM190" s="226">
        <v>32</v>
      </c>
    </row>
    <row r="191" spans="1:65">
      <c r="A191" s="30"/>
      <c r="B191" s="19">
        <v>1</v>
      </c>
      <c r="C191" s="9">
        <v>3</v>
      </c>
      <c r="D191" s="227">
        <v>14.84</v>
      </c>
      <c r="E191" s="227">
        <v>17.199000000000002</v>
      </c>
      <c r="F191" s="227">
        <v>16.5</v>
      </c>
      <c r="G191" s="227">
        <v>16.679866666666666</v>
      </c>
      <c r="H191" s="227">
        <v>14.9</v>
      </c>
      <c r="I191" s="227">
        <v>15.2</v>
      </c>
      <c r="J191" s="227">
        <v>15.6</v>
      </c>
      <c r="K191" s="227">
        <v>13.6</v>
      </c>
      <c r="L191" s="227">
        <v>15.8</v>
      </c>
      <c r="M191" s="227">
        <v>15.6</v>
      </c>
      <c r="N191" s="227">
        <v>15.1</v>
      </c>
      <c r="O191" s="227">
        <v>14.7</v>
      </c>
      <c r="P191" s="227">
        <v>16.8</v>
      </c>
      <c r="Q191" s="227">
        <v>15.095056938195983</v>
      </c>
      <c r="R191" s="227">
        <v>13</v>
      </c>
      <c r="S191" s="227">
        <v>12.74</v>
      </c>
      <c r="T191" s="227">
        <v>15.6</v>
      </c>
      <c r="U191" s="232">
        <v>20.84</v>
      </c>
      <c r="V191" s="232">
        <v>18.7</v>
      </c>
      <c r="W191" s="227">
        <v>14.6</v>
      </c>
      <c r="X191" s="227">
        <v>15.959999999999999</v>
      </c>
      <c r="Y191" s="227">
        <v>14.4826</v>
      </c>
      <c r="Z191" s="227">
        <v>15.09754</v>
      </c>
      <c r="AA191" s="224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5"/>
      <c r="AU191" s="225"/>
      <c r="AV191" s="225"/>
      <c r="AW191" s="225"/>
      <c r="AX191" s="225"/>
      <c r="AY191" s="225"/>
      <c r="AZ191" s="225"/>
      <c r="BA191" s="225"/>
      <c r="BB191" s="225"/>
      <c r="BC191" s="225"/>
      <c r="BD191" s="225"/>
      <c r="BE191" s="225"/>
      <c r="BF191" s="225"/>
      <c r="BG191" s="225"/>
      <c r="BH191" s="225"/>
      <c r="BI191" s="225"/>
      <c r="BJ191" s="225"/>
      <c r="BK191" s="225"/>
      <c r="BL191" s="225"/>
      <c r="BM191" s="226">
        <v>16</v>
      </c>
    </row>
    <row r="192" spans="1:65">
      <c r="A192" s="30"/>
      <c r="B192" s="19">
        <v>1</v>
      </c>
      <c r="C192" s="9">
        <v>4</v>
      </c>
      <c r="D192" s="227">
        <v>14.67</v>
      </c>
      <c r="E192" s="227">
        <v>16.11</v>
      </c>
      <c r="F192" s="227">
        <v>17</v>
      </c>
      <c r="G192" s="227">
        <v>16.930533333333333</v>
      </c>
      <c r="H192" s="227">
        <v>15.400000000000002</v>
      </c>
      <c r="I192" s="227">
        <v>15.5</v>
      </c>
      <c r="J192" s="227">
        <v>15.6</v>
      </c>
      <c r="K192" s="227">
        <v>13.7</v>
      </c>
      <c r="L192" s="227">
        <v>16</v>
      </c>
      <c r="M192" s="227">
        <v>15</v>
      </c>
      <c r="N192" s="227">
        <v>15</v>
      </c>
      <c r="O192" s="227">
        <v>14.6</v>
      </c>
      <c r="P192" s="227">
        <v>17.2</v>
      </c>
      <c r="Q192" s="227">
        <v>16.070185752976652</v>
      </c>
      <c r="R192" s="227">
        <v>13</v>
      </c>
      <c r="S192" s="233">
        <v>19.64</v>
      </c>
      <c r="T192" s="227">
        <v>15.5</v>
      </c>
      <c r="U192" s="232">
        <v>24.52</v>
      </c>
      <c r="V192" s="232">
        <v>18.3</v>
      </c>
      <c r="W192" s="227">
        <v>14.6</v>
      </c>
      <c r="X192" s="227">
        <v>16.34</v>
      </c>
      <c r="Y192" s="227">
        <v>13.927899999999999</v>
      </c>
      <c r="Z192" s="227">
        <v>15.034079999999999</v>
      </c>
      <c r="AA192" s="224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  <c r="AO192" s="225"/>
      <c r="AP192" s="225"/>
      <c r="AQ192" s="225"/>
      <c r="AR192" s="225"/>
      <c r="AS192" s="225"/>
      <c r="AT192" s="225"/>
      <c r="AU192" s="225"/>
      <c r="AV192" s="225"/>
      <c r="AW192" s="225"/>
      <c r="AX192" s="225"/>
      <c r="AY192" s="225"/>
      <c r="AZ192" s="225"/>
      <c r="BA192" s="225"/>
      <c r="BB192" s="225"/>
      <c r="BC192" s="225"/>
      <c r="BD192" s="225"/>
      <c r="BE192" s="225"/>
      <c r="BF192" s="225"/>
      <c r="BG192" s="225"/>
      <c r="BH192" s="225"/>
      <c r="BI192" s="225"/>
      <c r="BJ192" s="225"/>
      <c r="BK192" s="225"/>
      <c r="BL192" s="225"/>
      <c r="BM192" s="226">
        <v>15.164589123613469</v>
      </c>
    </row>
    <row r="193" spans="1:65">
      <c r="A193" s="30"/>
      <c r="B193" s="19">
        <v>1</v>
      </c>
      <c r="C193" s="9">
        <v>5</v>
      </c>
      <c r="D193" s="227">
        <v>14.72</v>
      </c>
      <c r="E193" s="227">
        <v>15.840000000000002</v>
      </c>
      <c r="F193" s="227">
        <v>15.5</v>
      </c>
      <c r="G193" s="227">
        <v>16.976666666666667</v>
      </c>
      <c r="H193" s="227">
        <v>15</v>
      </c>
      <c r="I193" s="227">
        <v>15.9</v>
      </c>
      <c r="J193" s="227">
        <v>15.2</v>
      </c>
      <c r="K193" s="227">
        <v>13.5</v>
      </c>
      <c r="L193" s="227">
        <v>15.400000000000002</v>
      </c>
      <c r="M193" s="227">
        <v>14.7</v>
      </c>
      <c r="N193" s="227">
        <v>15.2</v>
      </c>
      <c r="O193" s="227">
        <v>15</v>
      </c>
      <c r="P193" s="227">
        <v>15.5</v>
      </c>
      <c r="Q193" s="227">
        <v>15.265245521879663</v>
      </c>
      <c r="R193" s="227">
        <v>13</v>
      </c>
      <c r="S193" s="227">
        <v>15.289999999999997</v>
      </c>
      <c r="T193" s="227">
        <v>15.6</v>
      </c>
      <c r="U193" s="232">
        <v>20.149999999999999</v>
      </c>
      <c r="V193" s="232">
        <v>19</v>
      </c>
      <c r="W193" s="227">
        <v>14.8</v>
      </c>
      <c r="X193" s="227">
        <v>16.434999999999999</v>
      </c>
      <c r="Y193" s="227">
        <v>13.6496</v>
      </c>
      <c r="Z193" s="227">
        <v>14.958220000000001</v>
      </c>
      <c r="AA193" s="224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5"/>
      <c r="BH193" s="225"/>
      <c r="BI193" s="225"/>
      <c r="BJ193" s="225"/>
      <c r="BK193" s="225"/>
      <c r="BL193" s="225"/>
      <c r="BM193" s="226">
        <v>82</v>
      </c>
    </row>
    <row r="194" spans="1:65">
      <c r="A194" s="30"/>
      <c r="B194" s="19">
        <v>1</v>
      </c>
      <c r="C194" s="9">
        <v>6</v>
      </c>
      <c r="D194" s="227">
        <v>14.7</v>
      </c>
      <c r="E194" s="227">
        <v>16.667999999999999</v>
      </c>
      <c r="F194" s="227">
        <v>16.7</v>
      </c>
      <c r="G194" s="227">
        <v>16.909333333333336</v>
      </c>
      <c r="H194" s="227">
        <v>14.9</v>
      </c>
      <c r="I194" s="227">
        <v>15.6</v>
      </c>
      <c r="J194" s="227">
        <v>15.8</v>
      </c>
      <c r="K194" s="227">
        <v>13.8</v>
      </c>
      <c r="L194" s="227">
        <v>15.6</v>
      </c>
      <c r="M194" s="227">
        <v>14.6</v>
      </c>
      <c r="N194" s="227">
        <v>15</v>
      </c>
      <c r="O194" s="227">
        <v>14.4</v>
      </c>
      <c r="P194" s="227">
        <v>15.2</v>
      </c>
      <c r="Q194" s="227">
        <v>15.755513642407115</v>
      </c>
      <c r="R194" s="227">
        <v>14</v>
      </c>
      <c r="S194" s="227">
        <v>12.68</v>
      </c>
      <c r="T194" s="233">
        <v>14.8</v>
      </c>
      <c r="U194" s="232">
        <v>19.43</v>
      </c>
      <c r="V194" s="232">
        <v>18.600000000000001</v>
      </c>
      <c r="W194" s="227">
        <v>14.3</v>
      </c>
      <c r="X194" s="227">
        <v>16.34</v>
      </c>
      <c r="Y194" s="227">
        <v>14.1999</v>
      </c>
      <c r="Z194" s="227">
        <v>15.0412</v>
      </c>
      <c r="AA194" s="224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  <c r="BC194" s="225"/>
      <c r="BD194" s="225"/>
      <c r="BE194" s="225"/>
      <c r="BF194" s="225"/>
      <c r="BG194" s="225"/>
      <c r="BH194" s="225"/>
      <c r="BI194" s="225"/>
      <c r="BJ194" s="225"/>
      <c r="BK194" s="225"/>
      <c r="BL194" s="225"/>
      <c r="BM194" s="228"/>
    </row>
    <row r="195" spans="1:65">
      <c r="A195" s="30"/>
      <c r="B195" s="20" t="s">
        <v>272</v>
      </c>
      <c r="C195" s="12"/>
      <c r="D195" s="229">
        <v>14.723333333333334</v>
      </c>
      <c r="E195" s="229">
        <v>16.4145</v>
      </c>
      <c r="F195" s="229">
        <v>16.400000000000002</v>
      </c>
      <c r="G195" s="229">
        <v>16.918199999999999</v>
      </c>
      <c r="H195" s="229">
        <v>15.100000000000001</v>
      </c>
      <c r="I195" s="229">
        <v>15.433333333333332</v>
      </c>
      <c r="J195" s="229">
        <v>15.5</v>
      </c>
      <c r="K195" s="229">
        <v>13.716666666666667</v>
      </c>
      <c r="L195" s="229">
        <v>15.766666666666666</v>
      </c>
      <c r="M195" s="229">
        <v>15.066666666666665</v>
      </c>
      <c r="N195" s="229">
        <v>15.15</v>
      </c>
      <c r="O195" s="229">
        <v>14.75</v>
      </c>
      <c r="P195" s="229">
        <v>16.016666666666669</v>
      </c>
      <c r="Q195" s="229">
        <v>15.464854929216088</v>
      </c>
      <c r="R195" s="229">
        <v>13.333333333333334</v>
      </c>
      <c r="S195" s="229">
        <v>17.189999999999998</v>
      </c>
      <c r="T195" s="229">
        <v>15.450000000000001</v>
      </c>
      <c r="U195" s="229">
        <v>21.474999999999998</v>
      </c>
      <c r="V195" s="229">
        <v>18.816666666666666</v>
      </c>
      <c r="W195" s="229">
        <v>14.566666666666668</v>
      </c>
      <c r="X195" s="229">
        <v>16.197500000000002</v>
      </c>
      <c r="Y195" s="229">
        <v>14.312133333333334</v>
      </c>
      <c r="Z195" s="229">
        <v>14.976783333333332</v>
      </c>
      <c r="AA195" s="224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28"/>
    </row>
    <row r="196" spans="1:65">
      <c r="A196" s="30"/>
      <c r="B196" s="3" t="s">
        <v>273</v>
      </c>
      <c r="C196" s="29"/>
      <c r="D196" s="227">
        <v>14.71</v>
      </c>
      <c r="E196" s="227">
        <v>16.388999999999999</v>
      </c>
      <c r="F196" s="227">
        <v>16.55</v>
      </c>
      <c r="G196" s="227">
        <v>16.919933333333333</v>
      </c>
      <c r="H196" s="227">
        <v>15</v>
      </c>
      <c r="I196" s="227">
        <v>15.399999999999999</v>
      </c>
      <c r="J196" s="227">
        <v>15.6</v>
      </c>
      <c r="K196" s="227">
        <v>13.75</v>
      </c>
      <c r="L196" s="227">
        <v>15.850000000000001</v>
      </c>
      <c r="M196" s="227">
        <v>14.85</v>
      </c>
      <c r="N196" s="227">
        <v>15.05</v>
      </c>
      <c r="O196" s="227">
        <v>14.75</v>
      </c>
      <c r="P196" s="227">
        <v>15.7</v>
      </c>
      <c r="Q196" s="227">
        <v>15.51037958214339</v>
      </c>
      <c r="R196" s="227">
        <v>13</v>
      </c>
      <c r="S196" s="227">
        <v>14.044999999999998</v>
      </c>
      <c r="T196" s="227">
        <v>15.55</v>
      </c>
      <c r="U196" s="227">
        <v>20.494999999999997</v>
      </c>
      <c r="V196" s="227">
        <v>18.850000000000001</v>
      </c>
      <c r="W196" s="227">
        <v>14.6</v>
      </c>
      <c r="X196" s="227">
        <v>16.2925</v>
      </c>
      <c r="Y196" s="227">
        <v>14.2042</v>
      </c>
      <c r="Z196" s="227">
        <v>14.999524999999998</v>
      </c>
      <c r="AA196" s="224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  <c r="BC196" s="225"/>
      <c r="BD196" s="225"/>
      <c r="BE196" s="225"/>
      <c r="BF196" s="225"/>
      <c r="BG196" s="225"/>
      <c r="BH196" s="225"/>
      <c r="BI196" s="225"/>
      <c r="BJ196" s="225"/>
      <c r="BK196" s="225"/>
      <c r="BL196" s="225"/>
      <c r="BM196" s="228"/>
    </row>
    <row r="197" spans="1:65">
      <c r="A197" s="30"/>
      <c r="B197" s="3" t="s">
        <v>274</v>
      </c>
      <c r="C197" s="29"/>
      <c r="D197" s="24">
        <v>6.3456021516217584E-2</v>
      </c>
      <c r="E197" s="24">
        <v>0.59297411410617218</v>
      </c>
      <c r="F197" s="24">
        <v>0.52915026221291794</v>
      </c>
      <c r="G197" s="24">
        <v>0.1392316630655539</v>
      </c>
      <c r="H197" s="24">
        <v>0.23664319132398559</v>
      </c>
      <c r="I197" s="24">
        <v>0.29439202887759525</v>
      </c>
      <c r="J197" s="24">
        <v>0.32863353450310001</v>
      </c>
      <c r="K197" s="24">
        <v>0.14719601443879776</v>
      </c>
      <c r="L197" s="24">
        <v>0.22509257354845458</v>
      </c>
      <c r="M197" s="24">
        <v>0.51251016250086889</v>
      </c>
      <c r="N197" s="24">
        <v>0.23452078799117132</v>
      </c>
      <c r="O197" s="24">
        <v>0.23452078799117149</v>
      </c>
      <c r="P197" s="24">
        <v>0.79603182515943849</v>
      </c>
      <c r="Q197" s="24">
        <v>0.47949049481119943</v>
      </c>
      <c r="R197" s="24">
        <v>0.5163977794943222</v>
      </c>
      <c r="S197" s="24">
        <v>6.8244736060739566</v>
      </c>
      <c r="T197" s="24">
        <v>0.34496376621320657</v>
      </c>
      <c r="U197" s="24">
        <v>2.3968374997066642</v>
      </c>
      <c r="V197" s="24">
        <v>0.35449494589721098</v>
      </c>
      <c r="W197" s="24">
        <v>0.16329931618554513</v>
      </c>
      <c r="X197" s="24">
        <v>0.23075419822833165</v>
      </c>
      <c r="Y197" s="24">
        <v>0.60527824565786881</v>
      </c>
      <c r="Z197" s="24">
        <v>0.11617428436046714</v>
      </c>
      <c r="AA197" s="152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87</v>
      </c>
      <c r="C198" s="29"/>
      <c r="D198" s="13">
        <v>4.3098950543050199E-3</v>
      </c>
      <c r="E198" s="13">
        <v>3.6125018374374616E-2</v>
      </c>
      <c r="F198" s="13">
        <v>3.2265259891031579E-2</v>
      </c>
      <c r="G198" s="13">
        <v>8.2296971938831502E-3</v>
      </c>
      <c r="H198" s="13">
        <v>1.5671734524767257E-2</v>
      </c>
      <c r="I198" s="13">
        <v>1.9075077465070967E-2</v>
      </c>
      <c r="J198" s="13">
        <v>2.1202163516329035E-2</v>
      </c>
      <c r="K198" s="13">
        <v>1.0731179667470067E-2</v>
      </c>
      <c r="L198" s="13">
        <v>1.4276484580240249E-2</v>
      </c>
      <c r="M198" s="13">
        <v>3.4016161227933779E-2</v>
      </c>
      <c r="N198" s="13">
        <v>1.5479919999417249E-2</v>
      </c>
      <c r="O198" s="13">
        <v>1.5899714440079423E-2</v>
      </c>
      <c r="P198" s="13">
        <v>4.9700218012035696E-2</v>
      </c>
      <c r="Q198" s="13">
        <v>3.1005172502805028E-2</v>
      </c>
      <c r="R198" s="13">
        <v>3.8729833462074162E-2</v>
      </c>
      <c r="S198" s="13">
        <v>0.39700253671169039</v>
      </c>
      <c r="T198" s="13">
        <v>2.232775185845997E-2</v>
      </c>
      <c r="U198" s="13">
        <v>0.11161059369996108</v>
      </c>
      <c r="V198" s="13">
        <v>1.8839412536609972E-2</v>
      </c>
      <c r="W198" s="13">
        <v>1.1210479372005385E-2</v>
      </c>
      <c r="X198" s="13">
        <v>1.4246284811133301E-2</v>
      </c>
      <c r="Y198" s="13">
        <v>4.2291266547116346E-2</v>
      </c>
      <c r="Z198" s="13">
        <v>7.7569583384371919E-3</v>
      </c>
      <c r="AA198" s="152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275</v>
      </c>
      <c r="C199" s="29"/>
      <c r="D199" s="13">
        <v>-2.9097774208272864E-2</v>
      </c>
      <c r="E199" s="13">
        <v>8.2422996508374702E-2</v>
      </c>
      <c r="F199" s="13">
        <v>8.1466821574665671E-2</v>
      </c>
      <c r="G199" s="13">
        <v>0.11563853541246982</v>
      </c>
      <c r="H199" s="13">
        <v>-4.2592069647896524E-3</v>
      </c>
      <c r="I199" s="13">
        <v>1.7721825994044815E-2</v>
      </c>
      <c r="J199" s="13">
        <v>2.2118032585811909E-2</v>
      </c>
      <c r="K199" s="13">
        <v>-9.5480493743953621E-2</v>
      </c>
      <c r="L199" s="13">
        <v>3.9702858952879616E-2</v>
      </c>
      <c r="M199" s="13">
        <v>-6.4573102606733102E-3</v>
      </c>
      <c r="N199" s="13">
        <v>-9.6205202096455444E-4</v>
      </c>
      <c r="O199" s="13">
        <v>-2.7339291571566116E-2</v>
      </c>
      <c r="P199" s="13">
        <v>5.6188633672005661E-2</v>
      </c>
      <c r="Q199" s="13">
        <v>1.9800457708086583E-2</v>
      </c>
      <c r="R199" s="13">
        <v>-0.12075868164661341</v>
      </c>
      <c r="S199" s="13">
        <v>0.13356186968710348</v>
      </c>
      <c r="T199" s="13">
        <v>1.88208776419867E-2</v>
      </c>
      <c r="U199" s="13">
        <v>0.41612804837292305</v>
      </c>
      <c r="V199" s="13">
        <v>0.2408293105262167</v>
      </c>
      <c r="W199" s="13">
        <v>-3.9428859698925067E-2</v>
      </c>
      <c r="X199" s="13">
        <v>6.8113344052173508E-2</v>
      </c>
      <c r="Y199" s="13">
        <v>-5.6213576466291326E-2</v>
      </c>
      <c r="Z199" s="13">
        <v>-1.2384495798023032E-2</v>
      </c>
      <c r="AA199" s="152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276</v>
      </c>
      <c r="C200" s="47"/>
      <c r="D200" s="45">
        <v>0.67</v>
      </c>
      <c r="E200" s="45">
        <v>0.9</v>
      </c>
      <c r="F200" s="45">
        <v>0.88</v>
      </c>
      <c r="G200" s="45">
        <v>1.36</v>
      </c>
      <c r="H200" s="45">
        <v>0.32</v>
      </c>
      <c r="I200" s="45">
        <v>0.02</v>
      </c>
      <c r="J200" s="45">
        <v>0.05</v>
      </c>
      <c r="K200" s="45">
        <v>1.61</v>
      </c>
      <c r="L200" s="45">
        <v>0.28999999999999998</v>
      </c>
      <c r="M200" s="45">
        <v>0.36</v>
      </c>
      <c r="N200" s="45">
        <v>0.28000000000000003</v>
      </c>
      <c r="O200" s="45">
        <v>0.65</v>
      </c>
      <c r="P200" s="45">
        <v>0.53</v>
      </c>
      <c r="Q200" s="45">
        <v>0.01</v>
      </c>
      <c r="R200" s="45">
        <v>1.96</v>
      </c>
      <c r="S200" s="45">
        <v>1.61</v>
      </c>
      <c r="T200" s="45">
        <v>0</v>
      </c>
      <c r="U200" s="45">
        <v>5.59</v>
      </c>
      <c r="V200" s="45">
        <v>3.12</v>
      </c>
      <c r="W200" s="45">
        <v>0.82</v>
      </c>
      <c r="X200" s="45">
        <v>0.69</v>
      </c>
      <c r="Y200" s="45">
        <v>1.06</v>
      </c>
      <c r="Z200" s="45">
        <v>0.44</v>
      </c>
      <c r="AA200" s="152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BM201" s="55"/>
    </row>
    <row r="202" spans="1:65" ht="15">
      <c r="B202" s="8" t="s">
        <v>565</v>
      </c>
      <c r="BM202" s="28" t="s">
        <v>67</v>
      </c>
    </row>
    <row r="203" spans="1:65" ht="15">
      <c r="A203" s="25" t="s">
        <v>51</v>
      </c>
      <c r="B203" s="18" t="s">
        <v>111</v>
      </c>
      <c r="C203" s="15" t="s">
        <v>112</v>
      </c>
      <c r="D203" s="16" t="s">
        <v>232</v>
      </c>
      <c r="E203" s="17" t="s">
        <v>232</v>
      </c>
      <c r="F203" s="17" t="s">
        <v>232</v>
      </c>
      <c r="G203" s="17" t="s">
        <v>232</v>
      </c>
      <c r="H203" s="17" t="s">
        <v>232</v>
      </c>
      <c r="I203" s="17" t="s">
        <v>232</v>
      </c>
      <c r="J203" s="17" t="s">
        <v>232</v>
      </c>
      <c r="K203" s="17" t="s">
        <v>232</v>
      </c>
      <c r="L203" s="17" t="s">
        <v>232</v>
      </c>
      <c r="M203" s="17" t="s">
        <v>232</v>
      </c>
      <c r="N203" s="17" t="s">
        <v>232</v>
      </c>
      <c r="O203" s="17" t="s">
        <v>232</v>
      </c>
      <c r="P203" s="17" t="s">
        <v>232</v>
      </c>
      <c r="Q203" s="17" t="s">
        <v>232</v>
      </c>
      <c r="R203" s="17" t="s">
        <v>232</v>
      </c>
      <c r="S203" s="17" t="s">
        <v>232</v>
      </c>
      <c r="T203" s="17" t="s">
        <v>232</v>
      </c>
      <c r="U203" s="17" t="s">
        <v>232</v>
      </c>
      <c r="V203" s="17" t="s">
        <v>232</v>
      </c>
      <c r="W203" s="17" t="s">
        <v>232</v>
      </c>
      <c r="X203" s="17" t="s">
        <v>232</v>
      </c>
      <c r="Y203" s="17" t="s">
        <v>232</v>
      </c>
      <c r="Z203" s="152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233</v>
      </c>
      <c r="C204" s="9" t="s">
        <v>233</v>
      </c>
      <c r="D204" s="150" t="s">
        <v>235</v>
      </c>
      <c r="E204" s="151" t="s">
        <v>237</v>
      </c>
      <c r="F204" s="151" t="s">
        <v>239</v>
      </c>
      <c r="G204" s="151" t="s">
        <v>240</v>
      </c>
      <c r="H204" s="151" t="s">
        <v>241</v>
      </c>
      <c r="I204" s="151" t="s">
        <v>242</v>
      </c>
      <c r="J204" s="151" t="s">
        <v>243</v>
      </c>
      <c r="K204" s="151" t="s">
        <v>244</v>
      </c>
      <c r="L204" s="151" t="s">
        <v>245</v>
      </c>
      <c r="M204" s="151" t="s">
        <v>246</v>
      </c>
      <c r="N204" s="151" t="s">
        <v>247</v>
      </c>
      <c r="O204" s="151" t="s">
        <v>248</v>
      </c>
      <c r="P204" s="151" t="s">
        <v>249</v>
      </c>
      <c r="Q204" s="151" t="s">
        <v>250</v>
      </c>
      <c r="R204" s="151" t="s">
        <v>252</v>
      </c>
      <c r="S204" s="151" t="s">
        <v>253</v>
      </c>
      <c r="T204" s="151" t="s">
        <v>254</v>
      </c>
      <c r="U204" s="151" t="s">
        <v>255</v>
      </c>
      <c r="V204" s="151" t="s">
        <v>260</v>
      </c>
      <c r="W204" s="151" t="s">
        <v>262</v>
      </c>
      <c r="X204" s="151" t="s">
        <v>280</v>
      </c>
      <c r="Y204" s="151" t="s">
        <v>264</v>
      </c>
      <c r="Z204" s="152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281</v>
      </c>
      <c r="E205" s="11" t="s">
        <v>284</v>
      </c>
      <c r="F205" s="11" t="s">
        <v>283</v>
      </c>
      <c r="G205" s="11" t="s">
        <v>284</v>
      </c>
      <c r="H205" s="11" t="s">
        <v>283</v>
      </c>
      <c r="I205" s="11" t="s">
        <v>283</v>
      </c>
      <c r="J205" s="11" t="s">
        <v>283</v>
      </c>
      <c r="K205" s="11" t="s">
        <v>283</v>
      </c>
      <c r="L205" s="11" t="s">
        <v>281</v>
      </c>
      <c r="M205" s="11" t="s">
        <v>281</v>
      </c>
      <c r="N205" s="11" t="s">
        <v>281</v>
      </c>
      <c r="O205" s="11" t="s">
        <v>281</v>
      </c>
      <c r="P205" s="11" t="s">
        <v>281</v>
      </c>
      <c r="Q205" s="11" t="s">
        <v>284</v>
      </c>
      <c r="R205" s="11" t="s">
        <v>284</v>
      </c>
      <c r="S205" s="11" t="s">
        <v>281</v>
      </c>
      <c r="T205" s="11" t="s">
        <v>284</v>
      </c>
      <c r="U205" s="11" t="s">
        <v>284</v>
      </c>
      <c r="V205" s="11" t="s">
        <v>283</v>
      </c>
      <c r="W205" s="11" t="s">
        <v>284</v>
      </c>
      <c r="X205" s="11" t="s">
        <v>284</v>
      </c>
      <c r="Y205" s="11" t="s">
        <v>281</v>
      </c>
      <c r="Z205" s="152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0</v>
      </c>
    </row>
    <row r="206" spans="1:65">
      <c r="A206" s="30"/>
      <c r="B206" s="19"/>
      <c r="C206" s="9"/>
      <c r="D206" s="26" t="s">
        <v>325</v>
      </c>
      <c r="E206" s="26" t="s">
        <v>325</v>
      </c>
      <c r="F206" s="26" t="s">
        <v>325</v>
      </c>
      <c r="G206" s="26" t="s">
        <v>325</v>
      </c>
      <c r="H206" s="26" t="s">
        <v>326</v>
      </c>
      <c r="I206" s="26" t="s">
        <v>327</v>
      </c>
      <c r="J206" s="26" t="s">
        <v>326</v>
      </c>
      <c r="K206" s="26" t="s">
        <v>328</v>
      </c>
      <c r="L206" s="26" t="s">
        <v>325</v>
      </c>
      <c r="M206" s="26" t="s">
        <v>325</v>
      </c>
      <c r="N206" s="26" t="s">
        <v>325</v>
      </c>
      <c r="O206" s="26" t="s">
        <v>325</v>
      </c>
      <c r="P206" s="26" t="s">
        <v>325</v>
      </c>
      <c r="Q206" s="26" t="s">
        <v>327</v>
      </c>
      <c r="R206" s="26" t="s">
        <v>325</v>
      </c>
      <c r="S206" s="26" t="s">
        <v>325</v>
      </c>
      <c r="T206" s="26" t="s">
        <v>328</v>
      </c>
      <c r="U206" s="26" t="s">
        <v>327</v>
      </c>
      <c r="V206" s="26" t="s">
        <v>325</v>
      </c>
      <c r="W206" s="26" t="s">
        <v>325</v>
      </c>
      <c r="X206" s="26" t="s">
        <v>325</v>
      </c>
      <c r="Y206" s="26" t="s">
        <v>325</v>
      </c>
      <c r="Z206" s="152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8">
        <v>1</v>
      </c>
      <c r="C207" s="14">
        <v>1</v>
      </c>
      <c r="D207" s="213">
        <v>107.1</v>
      </c>
      <c r="E207" s="213">
        <v>108.36649999999999</v>
      </c>
      <c r="F207" s="213">
        <v>96</v>
      </c>
      <c r="G207" s="213">
        <v>114.11000000000001</v>
      </c>
      <c r="H207" s="213">
        <v>100</v>
      </c>
      <c r="I207" s="213">
        <v>111</v>
      </c>
      <c r="J207" s="213">
        <v>112</v>
      </c>
      <c r="K207" s="213">
        <v>110</v>
      </c>
      <c r="L207" s="213">
        <v>104</v>
      </c>
      <c r="M207" s="213">
        <v>113</v>
      </c>
      <c r="N207" s="213">
        <v>107</v>
      </c>
      <c r="O207" s="213">
        <v>103</v>
      </c>
      <c r="P207" s="213">
        <v>103.7</v>
      </c>
      <c r="Q207" s="213">
        <v>97.950489466666667</v>
      </c>
      <c r="R207" s="213">
        <v>103</v>
      </c>
      <c r="S207" s="213">
        <v>113.7</v>
      </c>
      <c r="T207" s="214">
        <v>97</v>
      </c>
      <c r="U207" s="213">
        <v>110.68</v>
      </c>
      <c r="V207" s="213">
        <v>105</v>
      </c>
      <c r="W207" s="213">
        <v>100</v>
      </c>
      <c r="X207" s="214">
        <v>92.866100000000003</v>
      </c>
      <c r="Y207" s="213">
        <v>108.8338</v>
      </c>
      <c r="Z207" s="215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6"/>
      <c r="BD207" s="216"/>
      <c r="BE207" s="216"/>
      <c r="BF207" s="216"/>
      <c r="BG207" s="216"/>
      <c r="BH207" s="216"/>
      <c r="BI207" s="216"/>
      <c r="BJ207" s="216"/>
      <c r="BK207" s="216"/>
      <c r="BL207" s="216"/>
      <c r="BM207" s="217">
        <v>1</v>
      </c>
    </row>
    <row r="208" spans="1:65">
      <c r="A208" s="30"/>
      <c r="B208" s="19">
        <v>1</v>
      </c>
      <c r="C208" s="9">
        <v>2</v>
      </c>
      <c r="D208" s="218">
        <v>109.2</v>
      </c>
      <c r="E208" s="218">
        <v>105.1725</v>
      </c>
      <c r="F208" s="218">
        <v>97</v>
      </c>
      <c r="G208" s="218">
        <v>115.14333333333333</v>
      </c>
      <c r="H208" s="218">
        <v>99</v>
      </c>
      <c r="I208" s="218">
        <v>110</v>
      </c>
      <c r="J208" s="218">
        <v>111</v>
      </c>
      <c r="K208" s="218">
        <v>107</v>
      </c>
      <c r="L208" s="218">
        <v>107</v>
      </c>
      <c r="M208" s="218">
        <v>109</v>
      </c>
      <c r="N208" s="218">
        <v>107</v>
      </c>
      <c r="O208" s="218">
        <v>104</v>
      </c>
      <c r="P208" s="218">
        <v>105.1</v>
      </c>
      <c r="Q208" s="218">
        <v>107.34262766666667</v>
      </c>
      <c r="R208" s="218">
        <v>105</v>
      </c>
      <c r="S208" s="218">
        <v>113.4</v>
      </c>
      <c r="T208" s="219">
        <v>98</v>
      </c>
      <c r="U208" s="218">
        <v>104.35</v>
      </c>
      <c r="V208" s="218">
        <v>106</v>
      </c>
      <c r="W208" s="218">
        <v>99.3</v>
      </c>
      <c r="X208" s="219">
        <v>91.964299999999994</v>
      </c>
      <c r="Y208" s="218">
        <v>106.0429</v>
      </c>
      <c r="Z208" s="215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7">
        <v>33</v>
      </c>
    </row>
    <row r="209" spans="1:65">
      <c r="A209" s="30"/>
      <c r="B209" s="19">
        <v>1</v>
      </c>
      <c r="C209" s="9">
        <v>3</v>
      </c>
      <c r="D209" s="218">
        <v>110.6</v>
      </c>
      <c r="E209" s="218">
        <v>109.06949999999999</v>
      </c>
      <c r="F209" s="218">
        <v>96</v>
      </c>
      <c r="G209" s="218">
        <v>114.48666666666666</v>
      </c>
      <c r="H209" s="218">
        <v>98</v>
      </c>
      <c r="I209" s="218">
        <v>111</v>
      </c>
      <c r="J209" s="218">
        <v>112</v>
      </c>
      <c r="K209" s="218">
        <v>104</v>
      </c>
      <c r="L209" s="218">
        <v>104</v>
      </c>
      <c r="M209" s="218">
        <v>112</v>
      </c>
      <c r="N209" s="218">
        <v>106</v>
      </c>
      <c r="O209" s="218">
        <v>103</v>
      </c>
      <c r="P209" s="218">
        <v>105.4</v>
      </c>
      <c r="Q209" s="218">
        <v>104.39035102466984</v>
      </c>
      <c r="R209" s="218">
        <v>103</v>
      </c>
      <c r="S209" s="218">
        <v>114.5</v>
      </c>
      <c r="T209" s="219">
        <v>97</v>
      </c>
      <c r="U209" s="218">
        <v>106.07</v>
      </c>
      <c r="V209" s="218">
        <v>105</v>
      </c>
      <c r="W209" s="218">
        <v>99.1</v>
      </c>
      <c r="X209" s="220">
        <v>76.122699999999995</v>
      </c>
      <c r="Y209" s="218">
        <v>107.1198</v>
      </c>
      <c r="Z209" s="215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  <c r="BI209" s="216"/>
      <c r="BJ209" s="216"/>
      <c r="BK209" s="216"/>
      <c r="BL209" s="216"/>
      <c r="BM209" s="217">
        <v>16</v>
      </c>
    </row>
    <row r="210" spans="1:65">
      <c r="A210" s="30"/>
      <c r="B210" s="19">
        <v>1</v>
      </c>
      <c r="C210" s="9">
        <v>4</v>
      </c>
      <c r="D210" s="218">
        <v>109.7</v>
      </c>
      <c r="E210" s="218">
        <v>102.581</v>
      </c>
      <c r="F210" s="218">
        <v>100</v>
      </c>
      <c r="G210" s="218">
        <v>114.77333333333333</v>
      </c>
      <c r="H210" s="218">
        <v>100</v>
      </c>
      <c r="I210" s="218">
        <v>111</v>
      </c>
      <c r="J210" s="218">
        <v>112</v>
      </c>
      <c r="K210" s="218">
        <v>110</v>
      </c>
      <c r="L210" s="218">
        <v>105</v>
      </c>
      <c r="M210" s="218">
        <v>108</v>
      </c>
      <c r="N210" s="218">
        <v>108</v>
      </c>
      <c r="O210" s="218">
        <v>104</v>
      </c>
      <c r="P210" s="218">
        <v>104.3</v>
      </c>
      <c r="Q210" s="218">
        <v>104.02671727483096</v>
      </c>
      <c r="R210" s="218">
        <v>105</v>
      </c>
      <c r="S210" s="218">
        <v>114.3</v>
      </c>
      <c r="T210" s="219">
        <v>100</v>
      </c>
      <c r="U210" s="218">
        <v>107.08</v>
      </c>
      <c r="V210" s="218">
        <v>107</v>
      </c>
      <c r="W210" s="218">
        <v>101.8</v>
      </c>
      <c r="X210" s="219">
        <v>86.517300000000006</v>
      </c>
      <c r="Y210" s="218">
        <v>107.4684</v>
      </c>
      <c r="Z210" s="215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  <c r="BI210" s="216"/>
      <c r="BJ210" s="216"/>
      <c r="BK210" s="216"/>
      <c r="BL210" s="216"/>
      <c r="BM210" s="217">
        <v>106.53484635870839</v>
      </c>
    </row>
    <row r="211" spans="1:65">
      <c r="A211" s="30"/>
      <c r="B211" s="19">
        <v>1</v>
      </c>
      <c r="C211" s="9">
        <v>5</v>
      </c>
      <c r="D211" s="218">
        <v>108.4</v>
      </c>
      <c r="E211" s="218">
        <v>105.50749999999999</v>
      </c>
      <c r="F211" s="218">
        <v>94</v>
      </c>
      <c r="G211" s="218">
        <v>114.51666666666667</v>
      </c>
      <c r="H211" s="218">
        <v>98</v>
      </c>
      <c r="I211" s="218">
        <v>109</v>
      </c>
      <c r="J211" s="218">
        <v>111</v>
      </c>
      <c r="K211" s="218">
        <v>106</v>
      </c>
      <c r="L211" s="218">
        <v>103</v>
      </c>
      <c r="M211" s="218">
        <v>107</v>
      </c>
      <c r="N211" s="218">
        <v>108</v>
      </c>
      <c r="O211" s="218">
        <v>104</v>
      </c>
      <c r="P211" s="218">
        <v>101.7</v>
      </c>
      <c r="Q211" s="218">
        <v>102.317429625</v>
      </c>
      <c r="R211" s="218">
        <v>106</v>
      </c>
      <c r="S211" s="218">
        <v>117.4</v>
      </c>
      <c r="T211" s="219">
        <v>92</v>
      </c>
      <c r="U211" s="218">
        <v>107.33</v>
      </c>
      <c r="V211" s="218">
        <v>108</v>
      </c>
      <c r="W211" s="218">
        <v>102.1</v>
      </c>
      <c r="X211" s="219">
        <v>91.581299999999999</v>
      </c>
      <c r="Y211" s="218">
        <v>108.4731</v>
      </c>
      <c r="Z211" s="215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7">
        <v>83</v>
      </c>
    </row>
    <row r="212" spans="1:65">
      <c r="A212" s="30"/>
      <c r="B212" s="19">
        <v>1</v>
      </c>
      <c r="C212" s="9">
        <v>6</v>
      </c>
      <c r="D212" s="218">
        <v>108.5</v>
      </c>
      <c r="E212" s="218">
        <v>107.1695</v>
      </c>
      <c r="F212" s="218">
        <v>99</v>
      </c>
      <c r="G212" s="218">
        <v>115.89666666666666</v>
      </c>
      <c r="H212" s="218">
        <v>97</v>
      </c>
      <c r="I212" s="218">
        <v>111</v>
      </c>
      <c r="J212" s="218">
        <v>115</v>
      </c>
      <c r="K212" s="218">
        <v>108</v>
      </c>
      <c r="L212" s="218">
        <v>104</v>
      </c>
      <c r="M212" s="218">
        <v>108</v>
      </c>
      <c r="N212" s="218">
        <v>107</v>
      </c>
      <c r="O212" s="218">
        <v>105</v>
      </c>
      <c r="P212" s="218">
        <v>104.1</v>
      </c>
      <c r="Q212" s="218">
        <v>102.90918132050683</v>
      </c>
      <c r="R212" s="218">
        <v>108</v>
      </c>
      <c r="S212" s="218">
        <v>118.8</v>
      </c>
      <c r="T212" s="219">
        <v>91</v>
      </c>
      <c r="U212" s="218">
        <v>108.46</v>
      </c>
      <c r="V212" s="218">
        <v>110</v>
      </c>
      <c r="W212" s="218">
        <v>100.4</v>
      </c>
      <c r="X212" s="219">
        <v>90.065200000000004</v>
      </c>
      <c r="Y212" s="218">
        <v>107.9436</v>
      </c>
      <c r="Z212" s="215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21"/>
    </row>
    <row r="213" spans="1:65">
      <c r="A213" s="30"/>
      <c r="B213" s="20" t="s">
        <v>272</v>
      </c>
      <c r="C213" s="12"/>
      <c r="D213" s="222">
        <v>108.91666666666667</v>
      </c>
      <c r="E213" s="222">
        <v>106.31108333333333</v>
      </c>
      <c r="F213" s="222">
        <v>97</v>
      </c>
      <c r="G213" s="222">
        <v>114.82111111111111</v>
      </c>
      <c r="H213" s="222">
        <v>98.666666666666671</v>
      </c>
      <c r="I213" s="222">
        <v>110.5</v>
      </c>
      <c r="J213" s="222">
        <v>112.16666666666667</v>
      </c>
      <c r="K213" s="222">
        <v>107.5</v>
      </c>
      <c r="L213" s="222">
        <v>104.5</v>
      </c>
      <c r="M213" s="222">
        <v>109.5</v>
      </c>
      <c r="N213" s="222">
        <v>107.16666666666667</v>
      </c>
      <c r="O213" s="222">
        <v>103.83333333333333</v>
      </c>
      <c r="P213" s="222">
        <v>104.05000000000001</v>
      </c>
      <c r="Q213" s="222">
        <v>103.1561327297235</v>
      </c>
      <c r="R213" s="222">
        <v>105</v>
      </c>
      <c r="S213" s="222">
        <v>115.35000000000001</v>
      </c>
      <c r="T213" s="222">
        <v>95.833333333333329</v>
      </c>
      <c r="U213" s="222">
        <v>107.32833333333333</v>
      </c>
      <c r="V213" s="222">
        <v>106.83333333333333</v>
      </c>
      <c r="W213" s="222">
        <v>100.44999999999999</v>
      </c>
      <c r="X213" s="222">
        <v>88.186149999999998</v>
      </c>
      <c r="Y213" s="222">
        <v>107.64693333333332</v>
      </c>
      <c r="Z213" s="215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21"/>
    </row>
    <row r="214" spans="1:65">
      <c r="A214" s="30"/>
      <c r="B214" s="3" t="s">
        <v>273</v>
      </c>
      <c r="C214" s="29"/>
      <c r="D214" s="218">
        <v>108.85</v>
      </c>
      <c r="E214" s="218">
        <v>106.3385</v>
      </c>
      <c r="F214" s="218">
        <v>96.5</v>
      </c>
      <c r="G214" s="218">
        <v>114.645</v>
      </c>
      <c r="H214" s="218">
        <v>98.5</v>
      </c>
      <c r="I214" s="218">
        <v>111</v>
      </c>
      <c r="J214" s="218">
        <v>112</v>
      </c>
      <c r="K214" s="218">
        <v>107.5</v>
      </c>
      <c r="L214" s="218">
        <v>104</v>
      </c>
      <c r="M214" s="218">
        <v>108.5</v>
      </c>
      <c r="N214" s="218">
        <v>107</v>
      </c>
      <c r="O214" s="218">
        <v>104</v>
      </c>
      <c r="P214" s="218">
        <v>104.19999999999999</v>
      </c>
      <c r="Q214" s="218">
        <v>103.46794929766889</v>
      </c>
      <c r="R214" s="218">
        <v>105</v>
      </c>
      <c r="S214" s="218">
        <v>114.4</v>
      </c>
      <c r="T214" s="218">
        <v>97</v>
      </c>
      <c r="U214" s="218">
        <v>107.205</v>
      </c>
      <c r="V214" s="218">
        <v>106.5</v>
      </c>
      <c r="W214" s="218">
        <v>100.2</v>
      </c>
      <c r="X214" s="218">
        <v>90.823250000000002</v>
      </c>
      <c r="Y214" s="218">
        <v>107.706</v>
      </c>
      <c r="Z214" s="215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21"/>
    </row>
    <row r="215" spans="1:65">
      <c r="A215" s="30"/>
      <c r="B215" s="3" t="s">
        <v>274</v>
      </c>
      <c r="C215" s="29"/>
      <c r="D215" s="218">
        <v>1.2056809970579563</v>
      </c>
      <c r="E215" s="218">
        <v>2.3843707433338976</v>
      </c>
      <c r="F215" s="218">
        <v>2.1908902300206643</v>
      </c>
      <c r="G215" s="218">
        <v>0.62819553455084631</v>
      </c>
      <c r="H215" s="218">
        <v>1.2110601416389968</v>
      </c>
      <c r="I215" s="218">
        <v>0.83666002653407556</v>
      </c>
      <c r="J215" s="218">
        <v>1.4719601443879744</v>
      </c>
      <c r="K215" s="218">
        <v>2.3452078799117149</v>
      </c>
      <c r="L215" s="218">
        <v>1.3784048752090221</v>
      </c>
      <c r="M215" s="218">
        <v>2.4289915602982237</v>
      </c>
      <c r="N215" s="218">
        <v>0.752772652709081</v>
      </c>
      <c r="O215" s="218">
        <v>0.752772652709081</v>
      </c>
      <c r="P215" s="218">
        <v>1.3141537200799598</v>
      </c>
      <c r="Q215" s="218">
        <v>3.0877526385838276</v>
      </c>
      <c r="R215" s="218">
        <v>1.8973665961010275</v>
      </c>
      <c r="S215" s="218">
        <v>2.2115605350068979</v>
      </c>
      <c r="T215" s="218">
        <v>3.5449494589721118</v>
      </c>
      <c r="U215" s="218">
        <v>2.1461539242716685</v>
      </c>
      <c r="V215" s="218">
        <v>1.9407902170679516</v>
      </c>
      <c r="W215" s="218">
        <v>1.2565826673959812</v>
      </c>
      <c r="X215" s="218">
        <v>6.3173745824511638</v>
      </c>
      <c r="Y215" s="218">
        <v>1.0061691302493156</v>
      </c>
      <c r="Z215" s="215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21"/>
    </row>
    <row r="216" spans="1:65">
      <c r="A216" s="30"/>
      <c r="B216" s="3" t="s">
        <v>87</v>
      </c>
      <c r="C216" s="29"/>
      <c r="D216" s="13">
        <v>1.1069756667708855E-2</v>
      </c>
      <c r="E216" s="13">
        <v>2.2428242367334521E-2</v>
      </c>
      <c r="F216" s="13">
        <v>2.2586497216707878E-2</v>
      </c>
      <c r="G216" s="13">
        <v>5.4710804352254396E-3</v>
      </c>
      <c r="H216" s="13">
        <v>1.2274258192287129E-2</v>
      </c>
      <c r="I216" s="13">
        <v>7.5715839505346204E-3</v>
      </c>
      <c r="J216" s="13">
        <v>1.3122973055464853E-2</v>
      </c>
      <c r="K216" s="13">
        <v>2.1815887254992696E-2</v>
      </c>
      <c r="L216" s="13">
        <v>1.3190477274727485E-2</v>
      </c>
      <c r="M216" s="13">
        <v>2.2182571326924416E-2</v>
      </c>
      <c r="N216" s="13">
        <v>7.0243171325886245E-3</v>
      </c>
      <c r="O216" s="13">
        <v>7.2498168800232523E-3</v>
      </c>
      <c r="P216" s="13">
        <v>1.2630021336664677E-2</v>
      </c>
      <c r="Q216" s="13">
        <v>2.9932807259011561E-2</v>
      </c>
      <c r="R216" s="13">
        <v>1.8070158058105024E-2</v>
      </c>
      <c r="S216" s="13">
        <v>1.9172609752985677E-2</v>
      </c>
      <c r="T216" s="13">
        <v>3.6990776963187255E-2</v>
      </c>
      <c r="U216" s="13">
        <v>1.9996154394816546E-2</v>
      </c>
      <c r="V216" s="13">
        <v>1.8166523092679736E-2</v>
      </c>
      <c r="W216" s="13">
        <v>1.2509533771985878E-2</v>
      </c>
      <c r="X216" s="13">
        <v>7.1636811250419305E-2</v>
      </c>
      <c r="Y216" s="13">
        <v>9.346937242825766E-3</v>
      </c>
      <c r="Z216" s="152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275</v>
      </c>
      <c r="C217" s="29"/>
      <c r="D217" s="13">
        <v>2.2357194752396392E-2</v>
      </c>
      <c r="E217" s="13">
        <v>-2.1003740374453406E-3</v>
      </c>
      <c r="F217" s="13">
        <v>-8.9499789830306486E-2</v>
      </c>
      <c r="G217" s="13">
        <v>7.7779853593653581E-2</v>
      </c>
      <c r="H217" s="13">
        <v>-7.3855456322236113E-2</v>
      </c>
      <c r="I217" s="13">
        <v>3.7219311585063197E-2</v>
      </c>
      <c r="J217" s="13">
        <v>5.2863645093133682E-2</v>
      </c>
      <c r="K217" s="13">
        <v>9.0595112705367242E-3</v>
      </c>
      <c r="L217" s="13">
        <v>-1.9100289043989971E-2</v>
      </c>
      <c r="M217" s="13">
        <v>2.783271148022104E-2</v>
      </c>
      <c r="N217" s="13">
        <v>5.9306445689226717E-3</v>
      </c>
      <c r="O217" s="13">
        <v>-2.5358022447218187E-2</v>
      </c>
      <c r="P217" s="13">
        <v>-2.3324259091168864E-2</v>
      </c>
      <c r="Q217" s="13">
        <v>-3.1714633704061357E-2</v>
      </c>
      <c r="R217" s="13">
        <v>-1.4406988991568892E-2</v>
      </c>
      <c r="S217" s="13">
        <v>8.2744322093547984E-2</v>
      </c>
      <c r="T217" s="13">
        <v>-0.10045082328595578</v>
      </c>
      <c r="U217" s="13">
        <v>7.4481449192054239E-3</v>
      </c>
      <c r="V217" s="13">
        <v>2.8017778673083971E-3</v>
      </c>
      <c r="W217" s="13">
        <v>-5.7116019468601009E-2</v>
      </c>
      <c r="X217" s="13">
        <v>-0.17223187516436989</v>
      </c>
      <c r="Y217" s="13">
        <v>1.0438715712608015E-2</v>
      </c>
      <c r="Z217" s="152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276</v>
      </c>
      <c r="C218" s="47"/>
      <c r="D218" s="45">
        <v>0.56000000000000005</v>
      </c>
      <c r="E218" s="45">
        <v>0.06</v>
      </c>
      <c r="F218" s="45">
        <v>2.2799999999999998</v>
      </c>
      <c r="G218" s="45">
        <v>1.96</v>
      </c>
      <c r="H218" s="45">
        <v>1.88</v>
      </c>
      <c r="I218" s="45">
        <v>0.93</v>
      </c>
      <c r="J218" s="45">
        <v>1.33</v>
      </c>
      <c r="K218" s="45">
        <v>0.22</v>
      </c>
      <c r="L218" s="45">
        <v>0.49</v>
      </c>
      <c r="M218" s="45">
        <v>0.7</v>
      </c>
      <c r="N218" s="45">
        <v>0.14000000000000001</v>
      </c>
      <c r="O218" s="45">
        <v>0.65</v>
      </c>
      <c r="P218" s="45">
        <v>0.6</v>
      </c>
      <c r="Q218" s="45">
        <v>0.81</v>
      </c>
      <c r="R218" s="45">
        <v>0.37</v>
      </c>
      <c r="S218" s="45">
        <v>2.09</v>
      </c>
      <c r="T218" s="45">
        <v>2.56</v>
      </c>
      <c r="U218" s="45">
        <v>0.18</v>
      </c>
      <c r="V218" s="45">
        <v>0.06</v>
      </c>
      <c r="W218" s="45">
        <v>1.46</v>
      </c>
      <c r="X218" s="45">
        <v>4.38</v>
      </c>
      <c r="Y218" s="45">
        <v>0.26</v>
      </c>
      <c r="Z218" s="152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BM219" s="55"/>
    </row>
    <row r="220" spans="1:65" ht="15">
      <c r="B220" s="8" t="s">
        <v>566</v>
      </c>
      <c r="BM220" s="28" t="s">
        <v>67</v>
      </c>
    </row>
    <row r="221" spans="1:65" ht="15">
      <c r="A221" s="25" t="s">
        <v>28</v>
      </c>
      <c r="B221" s="18" t="s">
        <v>111</v>
      </c>
      <c r="C221" s="15" t="s">
        <v>112</v>
      </c>
      <c r="D221" s="16" t="s">
        <v>232</v>
      </c>
      <c r="E221" s="17" t="s">
        <v>232</v>
      </c>
      <c r="F221" s="17" t="s">
        <v>232</v>
      </c>
      <c r="G221" s="17" t="s">
        <v>232</v>
      </c>
      <c r="H221" s="17" t="s">
        <v>232</v>
      </c>
      <c r="I221" s="17" t="s">
        <v>232</v>
      </c>
      <c r="J221" s="17" t="s">
        <v>232</v>
      </c>
      <c r="K221" s="17" t="s">
        <v>232</v>
      </c>
      <c r="L221" s="17" t="s">
        <v>232</v>
      </c>
      <c r="M221" s="17" t="s">
        <v>232</v>
      </c>
      <c r="N221" s="17" t="s">
        <v>232</v>
      </c>
      <c r="O221" s="17" t="s">
        <v>232</v>
      </c>
      <c r="P221" s="17" t="s">
        <v>232</v>
      </c>
      <c r="Q221" s="17" t="s">
        <v>232</v>
      </c>
      <c r="R221" s="17" t="s">
        <v>232</v>
      </c>
      <c r="S221" s="15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233</v>
      </c>
      <c r="C222" s="9" t="s">
        <v>233</v>
      </c>
      <c r="D222" s="150" t="s">
        <v>235</v>
      </c>
      <c r="E222" s="151" t="s">
        <v>237</v>
      </c>
      <c r="F222" s="151" t="s">
        <v>239</v>
      </c>
      <c r="G222" s="151" t="s">
        <v>241</v>
      </c>
      <c r="H222" s="151" t="s">
        <v>242</v>
      </c>
      <c r="I222" s="151" t="s">
        <v>243</v>
      </c>
      <c r="J222" s="151" t="s">
        <v>244</v>
      </c>
      <c r="K222" s="151" t="s">
        <v>245</v>
      </c>
      <c r="L222" s="151" t="s">
        <v>246</v>
      </c>
      <c r="M222" s="151" t="s">
        <v>247</v>
      </c>
      <c r="N222" s="151" t="s">
        <v>248</v>
      </c>
      <c r="O222" s="151" t="s">
        <v>253</v>
      </c>
      <c r="P222" s="151" t="s">
        <v>254</v>
      </c>
      <c r="Q222" s="151" t="s">
        <v>260</v>
      </c>
      <c r="R222" s="151" t="s">
        <v>262</v>
      </c>
      <c r="S222" s="15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281</v>
      </c>
      <c r="E223" s="11" t="s">
        <v>281</v>
      </c>
      <c r="F223" s="11" t="s">
        <v>283</v>
      </c>
      <c r="G223" s="11" t="s">
        <v>283</v>
      </c>
      <c r="H223" s="11" t="s">
        <v>281</v>
      </c>
      <c r="I223" s="11" t="s">
        <v>283</v>
      </c>
      <c r="J223" s="11" t="s">
        <v>283</v>
      </c>
      <c r="K223" s="11" t="s">
        <v>281</v>
      </c>
      <c r="L223" s="11" t="s">
        <v>281</v>
      </c>
      <c r="M223" s="11" t="s">
        <v>281</v>
      </c>
      <c r="N223" s="11" t="s">
        <v>281</v>
      </c>
      <c r="O223" s="11" t="s">
        <v>281</v>
      </c>
      <c r="P223" s="11" t="s">
        <v>281</v>
      </c>
      <c r="Q223" s="11" t="s">
        <v>283</v>
      </c>
      <c r="R223" s="11" t="s">
        <v>281</v>
      </c>
      <c r="S223" s="15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325</v>
      </c>
      <c r="E224" s="26" t="s">
        <v>325</v>
      </c>
      <c r="F224" s="26" t="s">
        <v>325</v>
      </c>
      <c r="G224" s="26" t="s">
        <v>326</v>
      </c>
      <c r="H224" s="26" t="s">
        <v>327</v>
      </c>
      <c r="I224" s="26" t="s">
        <v>326</v>
      </c>
      <c r="J224" s="26" t="s">
        <v>328</v>
      </c>
      <c r="K224" s="26" t="s">
        <v>325</v>
      </c>
      <c r="L224" s="26" t="s">
        <v>325</v>
      </c>
      <c r="M224" s="26" t="s">
        <v>325</v>
      </c>
      <c r="N224" s="26" t="s">
        <v>325</v>
      </c>
      <c r="O224" s="26" t="s">
        <v>325</v>
      </c>
      <c r="P224" s="26" t="s">
        <v>328</v>
      </c>
      <c r="Q224" s="26" t="s">
        <v>325</v>
      </c>
      <c r="R224" s="26" t="s">
        <v>325</v>
      </c>
      <c r="S224" s="15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22">
        <v>6.56</v>
      </c>
      <c r="E225" s="153">
        <v>5.2367206605551555</v>
      </c>
      <c r="F225" s="22">
        <v>6.69</v>
      </c>
      <c r="G225" s="22">
        <v>6.94</v>
      </c>
      <c r="H225" s="22">
        <v>6.49</v>
      </c>
      <c r="I225" s="153">
        <v>7.58</v>
      </c>
      <c r="J225" s="22">
        <v>6.6</v>
      </c>
      <c r="K225" s="22">
        <v>6.9</v>
      </c>
      <c r="L225" s="22">
        <v>7.07</v>
      </c>
      <c r="M225" s="22">
        <v>6.65</v>
      </c>
      <c r="N225" s="22">
        <v>6.78</v>
      </c>
      <c r="O225" s="22">
        <v>6.9889999999999999</v>
      </c>
      <c r="P225" s="22">
        <v>6.86</v>
      </c>
      <c r="Q225" s="22">
        <v>6.5</v>
      </c>
      <c r="R225" s="153">
        <v>7.3361000000000001</v>
      </c>
      <c r="S225" s="15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6.66</v>
      </c>
      <c r="E226" s="154">
        <v>5.2239834653573141</v>
      </c>
      <c r="F226" s="11">
        <v>6.42</v>
      </c>
      <c r="G226" s="11">
        <v>6.75</v>
      </c>
      <c r="H226" s="11">
        <v>6.39</v>
      </c>
      <c r="I226" s="154">
        <v>8.07</v>
      </c>
      <c r="J226" s="11">
        <v>6.7</v>
      </c>
      <c r="K226" s="11">
        <v>6.78</v>
      </c>
      <c r="L226" s="11">
        <v>6.49</v>
      </c>
      <c r="M226" s="11">
        <v>7.02</v>
      </c>
      <c r="N226" s="11">
        <v>6.91</v>
      </c>
      <c r="O226" s="11">
        <v>6.5359999999999996</v>
      </c>
      <c r="P226" s="11">
        <v>7.11</v>
      </c>
      <c r="Q226" s="11">
        <v>6.66</v>
      </c>
      <c r="R226" s="154">
        <v>7.3609999999999998</v>
      </c>
      <c r="S226" s="15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34</v>
      </c>
    </row>
    <row r="227" spans="1:65">
      <c r="A227" s="30"/>
      <c r="B227" s="19">
        <v>1</v>
      </c>
      <c r="C227" s="9">
        <v>3</v>
      </c>
      <c r="D227" s="11">
        <v>6.64</v>
      </c>
      <c r="E227" s="154">
        <v>5.3090527607411957</v>
      </c>
      <c r="F227" s="11">
        <v>6.75</v>
      </c>
      <c r="G227" s="11">
        <v>6.68</v>
      </c>
      <c r="H227" s="11">
        <v>6.47</v>
      </c>
      <c r="I227" s="154">
        <v>7.96</v>
      </c>
      <c r="J227" s="11">
        <v>6.5</v>
      </c>
      <c r="K227" s="11">
        <v>6.8</v>
      </c>
      <c r="L227" s="11">
        <v>7.06</v>
      </c>
      <c r="M227" s="11">
        <v>6.62</v>
      </c>
      <c r="N227" s="11">
        <v>6.85</v>
      </c>
      <c r="O227" s="11">
        <v>6.5609999999999999</v>
      </c>
      <c r="P227" s="11">
        <v>6.77</v>
      </c>
      <c r="Q227" s="11">
        <v>6.58</v>
      </c>
      <c r="R227" s="154">
        <v>7.2142999999999997</v>
      </c>
      <c r="S227" s="15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6.63</v>
      </c>
      <c r="E228" s="154">
        <v>5.4303241104990159</v>
      </c>
      <c r="F228" s="11">
        <v>6.77</v>
      </c>
      <c r="G228" s="11">
        <v>6.86</v>
      </c>
      <c r="H228" s="11">
        <v>6.63</v>
      </c>
      <c r="I228" s="154">
        <v>7.8899999999999988</v>
      </c>
      <c r="J228" s="11">
        <v>6.6</v>
      </c>
      <c r="K228" s="11">
        <v>6.78</v>
      </c>
      <c r="L228" s="11">
        <v>6.78</v>
      </c>
      <c r="M228" s="11">
        <v>6.8</v>
      </c>
      <c r="N228" s="11">
        <v>6.97</v>
      </c>
      <c r="O228" s="11">
        <v>6.4729999999999999</v>
      </c>
      <c r="P228" s="11">
        <v>6.9</v>
      </c>
      <c r="Q228" s="11">
        <v>6.35</v>
      </c>
      <c r="R228" s="154">
        <v>7.3803000000000001</v>
      </c>
      <c r="S228" s="15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6.7142638888888895</v>
      </c>
    </row>
    <row r="229" spans="1:65">
      <c r="A229" s="30"/>
      <c r="B229" s="19">
        <v>1</v>
      </c>
      <c r="C229" s="9">
        <v>5</v>
      </c>
      <c r="D229" s="11">
        <v>6.59</v>
      </c>
      <c r="E229" s="154">
        <v>5.2289071926386441</v>
      </c>
      <c r="F229" s="148">
        <v>6.25</v>
      </c>
      <c r="G229" s="11">
        <v>6.78</v>
      </c>
      <c r="H229" s="11">
        <v>6.6</v>
      </c>
      <c r="I229" s="154">
        <v>7.58</v>
      </c>
      <c r="J229" s="11">
        <v>6.6</v>
      </c>
      <c r="K229" s="11">
        <v>6.74</v>
      </c>
      <c r="L229" s="11">
        <v>6.7</v>
      </c>
      <c r="M229" s="11">
        <v>6.67</v>
      </c>
      <c r="N229" s="11">
        <v>7.07</v>
      </c>
      <c r="O229" s="11">
        <v>6.6340000000000003</v>
      </c>
      <c r="P229" s="11">
        <v>6.97</v>
      </c>
      <c r="Q229" s="11">
        <v>6.43</v>
      </c>
      <c r="R229" s="148">
        <v>6.0545</v>
      </c>
      <c r="S229" s="15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84</v>
      </c>
    </row>
    <row r="230" spans="1:65">
      <c r="A230" s="30"/>
      <c r="B230" s="19">
        <v>1</v>
      </c>
      <c r="C230" s="9">
        <v>6</v>
      </c>
      <c r="D230" s="11">
        <v>6.63</v>
      </c>
      <c r="E230" s="154">
        <v>5.2885681023318094</v>
      </c>
      <c r="F230" s="11">
        <v>6.72</v>
      </c>
      <c r="G230" s="11">
        <v>6.6</v>
      </c>
      <c r="H230" s="11">
        <v>6.58</v>
      </c>
      <c r="I230" s="154">
        <v>8.1199999999999992</v>
      </c>
      <c r="J230" s="11">
        <v>6.7</v>
      </c>
      <c r="K230" s="11">
        <v>6.69</v>
      </c>
      <c r="L230" s="11">
        <v>6.83</v>
      </c>
      <c r="M230" s="11">
        <v>6.79</v>
      </c>
      <c r="N230" s="11">
        <v>6.7</v>
      </c>
      <c r="O230" s="11">
        <v>7.024</v>
      </c>
      <c r="P230" s="11">
        <v>7.02</v>
      </c>
      <c r="Q230" s="11">
        <v>6.41</v>
      </c>
      <c r="R230" s="154">
        <v>7.3920000000000003</v>
      </c>
      <c r="S230" s="15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272</v>
      </c>
      <c r="C231" s="12"/>
      <c r="D231" s="23">
        <v>6.6183333333333332</v>
      </c>
      <c r="E231" s="23">
        <v>5.2862593820205221</v>
      </c>
      <c r="F231" s="23">
        <v>6.5999999999999988</v>
      </c>
      <c r="G231" s="23">
        <v>6.7683333333333335</v>
      </c>
      <c r="H231" s="23">
        <v>6.5266666666666664</v>
      </c>
      <c r="I231" s="23">
        <v>7.8666666666666663</v>
      </c>
      <c r="J231" s="23">
        <v>6.6166666666666671</v>
      </c>
      <c r="K231" s="23">
        <v>6.7816666666666663</v>
      </c>
      <c r="L231" s="23">
        <v>6.8216666666666663</v>
      </c>
      <c r="M231" s="23">
        <v>6.7583333333333329</v>
      </c>
      <c r="N231" s="23">
        <v>6.88</v>
      </c>
      <c r="O231" s="23">
        <v>6.7028333333333334</v>
      </c>
      <c r="P231" s="23">
        <v>6.9383333333333326</v>
      </c>
      <c r="Q231" s="23">
        <v>6.4883333333333342</v>
      </c>
      <c r="R231" s="23">
        <v>7.1230333333333329</v>
      </c>
      <c r="S231" s="15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273</v>
      </c>
      <c r="C232" s="29"/>
      <c r="D232" s="11">
        <v>6.63</v>
      </c>
      <c r="E232" s="11">
        <v>5.2626443814434829</v>
      </c>
      <c r="F232" s="11">
        <v>6.7050000000000001</v>
      </c>
      <c r="G232" s="11">
        <v>6.7650000000000006</v>
      </c>
      <c r="H232" s="11">
        <v>6.5350000000000001</v>
      </c>
      <c r="I232" s="11">
        <v>7.9249999999999989</v>
      </c>
      <c r="J232" s="11">
        <v>6.6</v>
      </c>
      <c r="K232" s="11">
        <v>6.78</v>
      </c>
      <c r="L232" s="11">
        <v>6.8049999999999997</v>
      </c>
      <c r="M232" s="11">
        <v>6.73</v>
      </c>
      <c r="N232" s="11">
        <v>6.88</v>
      </c>
      <c r="O232" s="11">
        <v>6.5975000000000001</v>
      </c>
      <c r="P232" s="11">
        <v>6.9350000000000005</v>
      </c>
      <c r="Q232" s="11">
        <v>6.4649999999999999</v>
      </c>
      <c r="R232" s="11">
        <v>7.3485499999999995</v>
      </c>
      <c r="S232" s="15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274</v>
      </c>
      <c r="C233" s="29"/>
      <c r="D233" s="24">
        <v>3.6560452221856825E-2</v>
      </c>
      <c r="E233" s="24">
        <v>7.8614454958516045E-2</v>
      </c>
      <c r="F233" s="24">
        <v>0.21391587131393497</v>
      </c>
      <c r="G233" s="24">
        <v>0.12205190152827092</v>
      </c>
      <c r="H233" s="24">
        <v>9.1796877216312078E-2</v>
      </c>
      <c r="I233" s="24">
        <v>0.23627667397918606</v>
      </c>
      <c r="J233" s="24">
        <v>7.5277265270908222E-2</v>
      </c>
      <c r="K233" s="24">
        <v>6.9976186425573836E-2</v>
      </c>
      <c r="L233" s="24">
        <v>0.22139707917374749</v>
      </c>
      <c r="M233" s="24">
        <v>0.14824529222429494</v>
      </c>
      <c r="N233" s="24">
        <v>0.13296616110875728</v>
      </c>
      <c r="O233" s="24">
        <v>0.24106050416164546</v>
      </c>
      <c r="P233" s="24">
        <v>0.12089940722214763</v>
      </c>
      <c r="Q233" s="24">
        <v>0.11548448669265798</v>
      </c>
      <c r="R233" s="24">
        <v>0.5273799073406823</v>
      </c>
      <c r="S233" s="204"/>
      <c r="T233" s="205"/>
      <c r="U233" s="205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56"/>
    </row>
    <row r="234" spans="1:65">
      <c r="A234" s="30"/>
      <c r="B234" s="3" t="s">
        <v>87</v>
      </c>
      <c r="C234" s="29"/>
      <c r="D234" s="13">
        <v>5.5241176865056902E-3</v>
      </c>
      <c r="E234" s="13">
        <v>1.4871471351916127E-2</v>
      </c>
      <c r="F234" s="13">
        <v>3.2411495653626519E-2</v>
      </c>
      <c r="G234" s="13">
        <v>1.8032785254115377E-2</v>
      </c>
      <c r="H234" s="13">
        <v>1.4064894364092761E-2</v>
      </c>
      <c r="I234" s="13">
        <v>3.0035170421082974E-2</v>
      </c>
      <c r="J234" s="13">
        <v>1.1376916665628446E-2</v>
      </c>
      <c r="K234" s="13">
        <v>1.0318434960762915E-2</v>
      </c>
      <c r="L234" s="13">
        <v>3.2454983509467017E-2</v>
      </c>
      <c r="M234" s="13">
        <v>2.1935185039353138E-2</v>
      </c>
      <c r="N234" s="13">
        <v>1.9326476905342629E-2</v>
      </c>
      <c r="O234" s="13">
        <v>3.5963971081131675E-2</v>
      </c>
      <c r="P234" s="13">
        <v>1.7424848506675136E-2</v>
      </c>
      <c r="Q234" s="13">
        <v>1.779879065389026E-2</v>
      </c>
      <c r="R234" s="13">
        <v>7.403866901376506E-2</v>
      </c>
      <c r="S234" s="15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275</v>
      </c>
      <c r="C235" s="29"/>
      <c r="D235" s="13">
        <v>-1.4287575993893742E-2</v>
      </c>
      <c r="E235" s="13">
        <v>-0.21268221364243711</v>
      </c>
      <c r="F235" s="13">
        <v>-1.7018081323550649E-2</v>
      </c>
      <c r="G235" s="13">
        <v>8.0529221578438115E-3</v>
      </c>
      <c r="H235" s="13">
        <v>-2.7940102642177722E-2</v>
      </c>
      <c r="I235" s="13">
        <v>0.17163501418001048</v>
      </c>
      <c r="J235" s="13">
        <v>-1.4535803751135168E-2</v>
      </c>
      <c r="K235" s="13">
        <v>1.0038744215775885E-2</v>
      </c>
      <c r="L235" s="13">
        <v>1.5996210389572552E-2</v>
      </c>
      <c r="M235" s="13">
        <v>6.5635556143945895E-3</v>
      </c>
      <c r="N235" s="13">
        <v>2.4684181893026125E-2</v>
      </c>
      <c r="O235" s="13">
        <v>-1.7024287017481932E-3</v>
      </c>
      <c r="P235" s="13">
        <v>3.3372153396479476E-2</v>
      </c>
      <c r="Q235" s="13">
        <v>-3.364934105873274E-2</v>
      </c>
      <c r="R235" s="13">
        <v>6.0880753453985692E-2</v>
      </c>
      <c r="S235" s="15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276</v>
      </c>
      <c r="C236" s="47"/>
      <c r="D236" s="45">
        <v>0.67</v>
      </c>
      <c r="E236" s="45">
        <v>7.01</v>
      </c>
      <c r="F236" s="45">
        <v>0.75</v>
      </c>
      <c r="G236" s="45">
        <v>0.05</v>
      </c>
      <c r="H236" s="45">
        <v>1.1000000000000001</v>
      </c>
      <c r="I236" s="45">
        <v>5.28</v>
      </c>
      <c r="J236" s="45">
        <v>0.67</v>
      </c>
      <c r="K236" s="45">
        <v>0.11</v>
      </c>
      <c r="L236" s="45">
        <v>0.3</v>
      </c>
      <c r="M236" s="45">
        <v>0</v>
      </c>
      <c r="N236" s="45">
        <v>0.57999999999999996</v>
      </c>
      <c r="O236" s="45">
        <v>0.26</v>
      </c>
      <c r="P236" s="45">
        <v>0.86</v>
      </c>
      <c r="Q236" s="45">
        <v>1.29</v>
      </c>
      <c r="R236" s="45">
        <v>1.74</v>
      </c>
      <c r="S236" s="15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BM237" s="55"/>
    </row>
    <row r="238" spans="1:65" ht="15">
      <c r="B238" s="8" t="s">
        <v>567</v>
      </c>
      <c r="BM238" s="28" t="s">
        <v>67</v>
      </c>
    </row>
    <row r="239" spans="1:65" ht="15">
      <c r="A239" s="25" t="s">
        <v>0</v>
      </c>
      <c r="B239" s="18" t="s">
        <v>111</v>
      </c>
      <c r="C239" s="15" t="s">
        <v>112</v>
      </c>
      <c r="D239" s="16" t="s">
        <v>232</v>
      </c>
      <c r="E239" s="17" t="s">
        <v>232</v>
      </c>
      <c r="F239" s="17" t="s">
        <v>232</v>
      </c>
      <c r="G239" s="17" t="s">
        <v>232</v>
      </c>
      <c r="H239" s="17" t="s">
        <v>232</v>
      </c>
      <c r="I239" s="17" t="s">
        <v>232</v>
      </c>
      <c r="J239" s="17" t="s">
        <v>232</v>
      </c>
      <c r="K239" s="17" t="s">
        <v>232</v>
      </c>
      <c r="L239" s="17" t="s">
        <v>232</v>
      </c>
      <c r="M239" s="17" t="s">
        <v>232</v>
      </c>
      <c r="N239" s="17" t="s">
        <v>232</v>
      </c>
      <c r="O239" s="17" t="s">
        <v>232</v>
      </c>
      <c r="P239" s="17" t="s">
        <v>232</v>
      </c>
      <c r="Q239" s="17" t="s">
        <v>232</v>
      </c>
      <c r="R239" s="17" t="s">
        <v>232</v>
      </c>
      <c r="S239" s="17" t="s">
        <v>232</v>
      </c>
      <c r="T239" s="17" t="s">
        <v>232</v>
      </c>
      <c r="U239" s="17" t="s">
        <v>232</v>
      </c>
      <c r="V239" s="17" t="s">
        <v>232</v>
      </c>
      <c r="W239" s="17" t="s">
        <v>232</v>
      </c>
      <c r="X239" s="17" t="s">
        <v>232</v>
      </c>
      <c r="Y239" s="17" t="s">
        <v>232</v>
      </c>
      <c r="Z239" s="17" t="s">
        <v>232</v>
      </c>
      <c r="AA239" s="17" t="s">
        <v>232</v>
      </c>
      <c r="AB239" s="152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233</v>
      </c>
      <c r="C240" s="9" t="s">
        <v>233</v>
      </c>
      <c r="D240" s="150" t="s">
        <v>235</v>
      </c>
      <c r="E240" s="151" t="s">
        <v>237</v>
      </c>
      <c r="F240" s="151" t="s">
        <v>239</v>
      </c>
      <c r="G240" s="151" t="s">
        <v>240</v>
      </c>
      <c r="H240" s="151" t="s">
        <v>241</v>
      </c>
      <c r="I240" s="151" t="s">
        <v>242</v>
      </c>
      <c r="J240" s="151" t="s">
        <v>243</v>
      </c>
      <c r="K240" s="151" t="s">
        <v>244</v>
      </c>
      <c r="L240" s="151" t="s">
        <v>245</v>
      </c>
      <c r="M240" s="151" t="s">
        <v>246</v>
      </c>
      <c r="N240" s="151" t="s">
        <v>247</v>
      </c>
      <c r="O240" s="151" t="s">
        <v>248</v>
      </c>
      <c r="P240" s="151" t="s">
        <v>249</v>
      </c>
      <c r="Q240" s="151" t="s">
        <v>250</v>
      </c>
      <c r="R240" s="151" t="s">
        <v>252</v>
      </c>
      <c r="S240" s="151" t="s">
        <v>253</v>
      </c>
      <c r="T240" s="151" t="s">
        <v>254</v>
      </c>
      <c r="U240" s="151" t="s">
        <v>255</v>
      </c>
      <c r="V240" s="151" t="s">
        <v>258</v>
      </c>
      <c r="W240" s="151" t="s">
        <v>260</v>
      </c>
      <c r="X240" s="151" t="s">
        <v>262</v>
      </c>
      <c r="Y240" s="151" t="s">
        <v>303</v>
      </c>
      <c r="Z240" s="151" t="s">
        <v>280</v>
      </c>
      <c r="AA240" s="151" t="s">
        <v>264</v>
      </c>
      <c r="AB240" s="152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3</v>
      </c>
    </row>
    <row r="241" spans="1:65">
      <c r="A241" s="30"/>
      <c r="B241" s="19"/>
      <c r="C241" s="9"/>
      <c r="D241" s="10" t="s">
        <v>281</v>
      </c>
      <c r="E241" s="11" t="s">
        <v>284</v>
      </c>
      <c r="F241" s="11" t="s">
        <v>283</v>
      </c>
      <c r="G241" s="11" t="s">
        <v>284</v>
      </c>
      <c r="H241" s="11" t="s">
        <v>283</v>
      </c>
      <c r="I241" s="11" t="s">
        <v>283</v>
      </c>
      <c r="J241" s="11" t="s">
        <v>283</v>
      </c>
      <c r="K241" s="11" t="s">
        <v>283</v>
      </c>
      <c r="L241" s="11" t="s">
        <v>281</v>
      </c>
      <c r="M241" s="11" t="s">
        <v>281</v>
      </c>
      <c r="N241" s="11" t="s">
        <v>281</v>
      </c>
      <c r="O241" s="11" t="s">
        <v>281</v>
      </c>
      <c r="P241" s="11" t="s">
        <v>281</v>
      </c>
      <c r="Q241" s="11" t="s">
        <v>284</v>
      </c>
      <c r="R241" s="11" t="s">
        <v>284</v>
      </c>
      <c r="S241" s="11" t="s">
        <v>281</v>
      </c>
      <c r="T241" s="11" t="s">
        <v>284</v>
      </c>
      <c r="U241" s="11" t="s">
        <v>284</v>
      </c>
      <c r="V241" s="11" t="s">
        <v>284</v>
      </c>
      <c r="W241" s="11" t="s">
        <v>283</v>
      </c>
      <c r="X241" s="11" t="s">
        <v>284</v>
      </c>
      <c r="Y241" s="11" t="s">
        <v>284</v>
      </c>
      <c r="Z241" s="11" t="s">
        <v>284</v>
      </c>
      <c r="AA241" s="11" t="s">
        <v>281</v>
      </c>
      <c r="AB241" s="152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/>
      <c r="C242" s="9"/>
      <c r="D242" s="26" t="s">
        <v>325</v>
      </c>
      <c r="E242" s="26" t="s">
        <v>325</v>
      </c>
      <c r="F242" s="26" t="s">
        <v>325</v>
      </c>
      <c r="G242" s="26" t="s">
        <v>325</v>
      </c>
      <c r="H242" s="26" t="s">
        <v>326</v>
      </c>
      <c r="I242" s="26" t="s">
        <v>327</v>
      </c>
      <c r="J242" s="26" t="s">
        <v>326</v>
      </c>
      <c r="K242" s="26" t="s">
        <v>328</v>
      </c>
      <c r="L242" s="26" t="s">
        <v>325</v>
      </c>
      <c r="M242" s="26" t="s">
        <v>325</v>
      </c>
      <c r="N242" s="26" t="s">
        <v>325</v>
      </c>
      <c r="O242" s="26" t="s">
        <v>325</v>
      </c>
      <c r="P242" s="26" t="s">
        <v>325</v>
      </c>
      <c r="Q242" s="26" t="s">
        <v>327</v>
      </c>
      <c r="R242" s="26" t="s">
        <v>325</v>
      </c>
      <c r="S242" s="26" t="s">
        <v>325</v>
      </c>
      <c r="T242" s="26" t="s">
        <v>328</v>
      </c>
      <c r="U242" s="26" t="s">
        <v>327</v>
      </c>
      <c r="V242" s="26" t="s">
        <v>326</v>
      </c>
      <c r="W242" s="26" t="s">
        <v>325</v>
      </c>
      <c r="X242" s="26" t="s">
        <v>325</v>
      </c>
      <c r="Y242" s="26" t="s">
        <v>326</v>
      </c>
      <c r="Z242" s="26" t="s">
        <v>325</v>
      </c>
      <c r="AA242" s="26" t="s">
        <v>325</v>
      </c>
      <c r="AB242" s="152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8">
        <v>1</v>
      </c>
      <c r="C243" s="14">
        <v>1</v>
      </c>
      <c r="D243" s="223">
        <v>29.61</v>
      </c>
      <c r="E243" s="223">
        <v>27.507999999999999</v>
      </c>
      <c r="F243" s="223">
        <v>31.2</v>
      </c>
      <c r="G243" s="223">
        <v>28.63</v>
      </c>
      <c r="H243" s="223">
        <v>30</v>
      </c>
      <c r="I243" s="223">
        <v>29</v>
      </c>
      <c r="J243" s="223">
        <v>28</v>
      </c>
      <c r="K243" s="223">
        <v>29.5</v>
      </c>
      <c r="L243" s="223">
        <v>30.4</v>
      </c>
      <c r="M243" s="223">
        <v>30.7</v>
      </c>
      <c r="N243" s="223">
        <v>29.4</v>
      </c>
      <c r="O243" s="223">
        <v>30.9</v>
      </c>
      <c r="P243" s="223">
        <v>29.11</v>
      </c>
      <c r="Q243" s="223">
        <v>32.003538125933567</v>
      </c>
      <c r="R243" s="223">
        <v>31</v>
      </c>
      <c r="S243" s="223">
        <v>27.44</v>
      </c>
      <c r="T243" s="223">
        <v>27.7</v>
      </c>
      <c r="U243" s="231">
        <v>31.01</v>
      </c>
      <c r="V243" s="223">
        <v>31.899999999999995</v>
      </c>
      <c r="W243" s="223">
        <v>30.7</v>
      </c>
      <c r="X243" s="223">
        <v>31.311999999999994</v>
      </c>
      <c r="Y243" s="223">
        <v>30</v>
      </c>
      <c r="Z243" s="230">
        <v>1</v>
      </c>
      <c r="AA243" s="223">
        <v>29.712910000000001</v>
      </c>
      <c r="AB243" s="224"/>
      <c r="AC243" s="225"/>
      <c r="AD243" s="225"/>
      <c r="AE243" s="225"/>
      <c r="AF243" s="225"/>
      <c r="AG243" s="225"/>
      <c r="AH243" s="225"/>
      <c r="AI243" s="225"/>
      <c r="AJ243" s="225"/>
      <c r="AK243" s="225"/>
      <c r="AL243" s="225"/>
      <c r="AM243" s="225"/>
      <c r="AN243" s="225"/>
      <c r="AO243" s="225"/>
      <c r="AP243" s="225"/>
      <c r="AQ243" s="225"/>
      <c r="AR243" s="225"/>
      <c r="AS243" s="225"/>
      <c r="AT243" s="225"/>
      <c r="AU243" s="225"/>
      <c r="AV243" s="225"/>
      <c r="AW243" s="225"/>
      <c r="AX243" s="225"/>
      <c r="AY243" s="225"/>
      <c r="AZ243" s="225"/>
      <c r="BA243" s="225"/>
      <c r="BB243" s="225"/>
      <c r="BC243" s="225"/>
      <c r="BD243" s="225"/>
      <c r="BE243" s="225"/>
      <c r="BF243" s="225"/>
      <c r="BG243" s="225"/>
      <c r="BH243" s="225"/>
      <c r="BI243" s="225"/>
      <c r="BJ243" s="225"/>
      <c r="BK243" s="225"/>
      <c r="BL243" s="225"/>
      <c r="BM243" s="226">
        <v>1</v>
      </c>
    </row>
    <row r="244" spans="1:65">
      <c r="A244" s="30"/>
      <c r="B244" s="19">
        <v>1</v>
      </c>
      <c r="C244" s="9">
        <v>2</v>
      </c>
      <c r="D244" s="227">
        <v>28.62</v>
      </c>
      <c r="E244" s="227">
        <v>27.023</v>
      </c>
      <c r="F244" s="227">
        <v>30.4</v>
      </c>
      <c r="G244" s="227">
        <v>29.213333333333335</v>
      </c>
      <c r="H244" s="227">
        <v>30</v>
      </c>
      <c r="I244" s="227">
        <v>28</v>
      </c>
      <c r="J244" s="227">
        <v>27</v>
      </c>
      <c r="K244" s="227">
        <v>28.4</v>
      </c>
      <c r="L244" s="227">
        <v>31</v>
      </c>
      <c r="M244" s="227">
        <v>28.2</v>
      </c>
      <c r="N244" s="233">
        <v>31.100000000000005</v>
      </c>
      <c r="O244" s="227">
        <v>31</v>
      </c>
      <c r="P244" s="227">
        <v>29.84</v>
      </c>
      <c r="Q244" s="227">
        <v>30.683006749999997</v>
      </c>
      <c r="R244" s="227">
        <v>32</v>
      </c>
      <c r="S244" s="227">
        <v>26.81</v>
      </c>
      <c r="T244" s="227">
        <v>27.6</v>
      </c>
      <c r="U244" s="227">
        <v>28.55</v>
      </c>
      <c r="V244" s="227">
        <v>32.1</v>
      </c>
      <c r="W244" s="227">
        <v>30.599999999999998</v>
      </c>
      <c r="X244" s="227">
        <v>30.551999999999996</v>
      </c>
      <c r="Y244" s="227">
        <v>30</v>
      </c>
      <c r="Z244" s="232">
        <v>1</v>
      </c>
      <c r="AA244" s="227">
        <v>29.315770000000001</v>
      </c>
      <c r="AB244" s="224"/>
      <c r="AC244" s="225"/>
      <c r="AD244" s="225"/>
      <c r="AE244" s="225"/>
      <c r="AF244" s="225"/>
      <c r="AG244" s="225"/>
      <c r="AH244" s="225"/>
      <c r="AI244" s="225"/>
      <c r="AJ244" s="225"/>
      <c r="AK244" s="225"/>
      <c r="AL244" s="225"/>
      <c r="AM244" s="225"/>
      <c r="AN244" s="225"/>
      <c r="AO244" s="225"/>
      <c r="AP244" s="225"/>
      <c r="AQ244" s="225"/>
      <c r="AR244" s="225"/>
      <c r="AS244" s="225"/>
      <c r="AT244" s="225"/>
      <c r="AU244" s="225"/>
      <c r="AV244" s="225"/>
      <c r="AW244" s="225"/>
      <c r="AX244" s="225"/>
      <c r="AY244" s="225"/>
      <c r="AZ244" s="225"/>
      <c r="BA244" s="225"/>
      <c r="BB244" s="225"/>
      <c r="BC244" s="225"/>
      <c r="BD244" s="225"/>
      <c r="BE244" s="225"/>
      <c r="BF244" s="225"/>
      <c r="BG244" s="225"/>
      <c r="BH244" s="225"/>
      <c r="BI244" s="225"/>
      <c r="BJ244" s="225"/>
      <c r="BK244" s="225"/>
      <c r="BL244" s="225"/>
      <c r="BM244" s="226">
        <v>35</v>
      </c>
    </row>
    <row r="245" spans="1:65">
      <c r="A245" s="30"/>
      <c r="B245" s="19">
        <v>1</v>
      </c>
      <c r="C245" s="9">
        <v>3</v>
      </c>
      <c r="D245" s="227">
        <v>29.3</v>
      </c>
      <c r="E245" s="227">
        <v>28.337000000000003</v>
      </c>
      <c r="F245" s="227">
        <v>31.5</v>
      </c>
      <c r="G245" s="227">
        <v>28.820000000000004</v>
      </c>
      <c r="H245" s="227">
        <v>31</v>
      </c>
      <c r="I245" s="227">
        <v>27</v>
      </c>
      <c r="J245" s="227">
        <v>28</v>
      </c>
      <c r="K245" s="227">
        <v>27.3</v>
      </c>
      <c r="L245" s="227">
        <v>30.2</v>
      </c>
      <c r="M245" s="227">
        <v>30.599999999999998</v>
      </c>
      <c r="N245" s="227">
        <v>29.6</v>
      </c>
      <c r="O245" s="227">
        <v>30.800000000000004</v>
      </c>
      <c r="P245" s="227">
        <v>29.83</v>
      </c>
      <c r="Q245" s="227">
        <v>31.553775089103613</v>
      </c>
      <c r="R245" s="227">
        <v>30</v>
      </c>
      <c r="S245" s="227">
        <v>26.76</v>
      </c>
      <c r="T245" s="227">
        <v>27.2</v>
      </c>
      <c r="U245" s="227">
        <v>29.18</v>
      </c>
      <c r="V245" s="227">
        <v>31.899999999999995</v>
      </c>
      <c r="W245" s="227">
        <v>30.1</v>
      </c>
      <c r="X245" s="227">
        <v>31.026999999999994</v>
      </c>
      <c r="Y245" s="227">
        <v>30</v>
      </c>
      <c r="Z245" s="232">
        <v>2</v>
      </c>
      <c r="AA245" s="227">
        <v>29.564530000000001</v>
      </c>
      <c r="AB245" s="224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  <c r="AP245" s="225"/>
      <c r="AQ245" s="225"/>
      <c r="AR245" s="225"/>
      <c r="AS245" s="225"/>
      <c r="AT245" s="225"/>
      <c r="AU245" s="225"/>
      <c r="AV245" s="225"/>
      <c r="AW245" s="225"/>
      <c r="AX245" s="225"/>
      <c r="AY245" s="225"/>
      <c r="AZ245" s="225"/>
      <c r="BA245" s="225"/>
      <c r="BB245" s="225"/>
      <c r="BC245" s="225"/>
      <c r="BD245" s="225"/>
      <c r="BE245" s="225"/>
      <c r="BF245" s="225"/>
      <c r="BG245" s="225"/>
      <c r="BH245" s="225"/>
      <c r="BI245" s="225"/>
      <c r="BJ245" s="225"/>
      <c r="BK245" s="225"/>
      <c r="BL245" s="225"/>
      <c r="BM245" s="226">
        <v>16</v>
      </c>
    </row>
    <row r="246" spans="1:65">
      <c r="A246" s="30"/>
      <c r="B246" s="19">
        <v>1</v>
      </c>
      <c r="C246" s="9">
        <v>4</v>
      </c>
      <c r="D246" s="227">
        <v>29.41</v>
      </c>
      <c r="E246" s="227">
        <v>26.743999999999996</v>
      </c>
      <c r="F246" s="227">
        <v>31</v>
      </c>
      <c r="G246" s="227">
        <v>28.666666666666668</v>
      </c>
      <c r="H246" s="227">
        <v>31</v>
      </c>
      <c r="I246" s="227">
        <v>29</v>
      </c>
      <c r="J246" s="227">
        <v>29</v>
      </c>
      <c r="K246" s="227">
        <v>28.2</v>
      </c>
      <c r="L246" s="227">
        <v>31</v>
      </c>
      <c r="M246" s="227">
        <v>29.2</v>
      </c>
      <c r="N246" s="227">
        <v>29.6</v>
      </c>
      <c r="O246" s="227">
        <v>31.2</v>
      </c>
      <c r="P246" s="227">
        <v>29.24</v>
      </c>
      <c r="Q246" s="227">
        <v>31.338393984495429</v>
      </c>
      <c r="R246" s="227">
        <v>31</v>
      </c>
      <c r="S246" s="227">
        <v>27.22</v>
      </c>
      <c r="T246" s="227">
        <v>28.2</v>
      </c>
      <c r="U246" s="227">
        <v>29.38</v>
      </c>
      <c r="V246" s="227">
        <v>32</v>
      </c>
      <c r="W246" s="227">
        <v>30.5</v>
      </c>
      <c r="X246" s="227">
        <v>31.236000000000004</v>
      </c>
      <c r="Y246" s="227">
        <v>30</v>
      </c>
      <c r="Z246" s="232">
        <v>1</v>
      </c>
      <c r="AA246" s="227">
        <v>29.615449999999999</v>
      </c>
      <c r="AB246" s="224"/>
      <c r="AC246" s="225"/>
      <c r="AD246" s="225"/>
      <c r="AE246" s="225"/>
      <c r="AF246" s="225"/>
      <c r="AG246" s="225"/>
      <c r="AH246" s="225"/>
      <c r="AI246" s="225"/>
      <c r="AJ246" s="225"/>
      <c r="AK246" s="225"/>
      <c r="AL246" s="225"/>
      <c r="AM246" s="225"/>
      <c r="AN246" s="225"/>
      <c r="AO246" s="225"/>
      <c r="AP246" s="225"/>
      <c r="AQ246" s="225"/>
      <c r="AR246" s="225"/>
      <c r="AS246" s="225"/>
      <c r="AT246" s="225"/>
      <c r="AU246" s="225"/>
      <c r="AV246" s="225"/>
      <c r="AW246" s="225"/>
      <c r="AX246" s="225"/>
      <c r="AY246" s="225"/>
      <c r="AZ246" s="225"/>
      <c r="BA246" s="225"/>
      <c r="BB246" s="225"/>
      <c r="BC246" s="225"/>
      <c r="BD246" s="225"/>
      <c r="BE246" s="225"/>
      <c r="BF246" s="225"/>
      <c r="BG246" s="225"/>
      <c r="BH246" s="225"/>
      <c r="BI246" s="225"/>
      <c r="BJ246" s="225"/>
      <c r="BK246" s="225"/>
      <c r="BL246" s="225"/>
      <c r="BM246" s="226">
        <v>29.556985205349395</v>
      </c>
    </row>
    <row r="247" spans="1:65">
      <c r="A247" s="30"/>
      <c r="B247" s="19">
        <v>1</v>
      </c>
      <c r="C247" s="9">
        <v>5</v>
      </c>
      <c r="D247" s="227">
        <v>28.7</v>
      </c>
      <c r="E247" s="227">
        <v>27.248999999999999</v>
      </c>
      <c r="F247" s="227">
        <v>29.7</v>
      </c>
      <c r="G247" s="227">
        <v>28.596666666666668</v>
      </c>
      <c r="H247" s="227">
        <v>31</v>
      </c>
      <c r="I247" s="227">
        <v>26</v>
      </c>
      <c r="J247" s="227">
        <v>30</v>
      </c>
      <c r="K247" s="227">
        <v>27.5</v>
      </c>
      <c r="L247" s="227">
        <v>29.7</v>
      </c>
      <c r="M247" s="227">
        <v>29.1</v>
      </c>
      <c r="N247" s="227">
        <v>29.4</v>
      </c>
      <c r="O247" s="227">
        <v>31.2</v>
      </c>
      <c r="P247" s="227">
        <v>28.44</v>
      </c>
      <c r="Q247" s="227">
        <v>30.861970800352829</v>
      </c>
      <c r="R247" s="227">
        <v>30</v>
      </c>
      <c r="S247" s="227">
        <v>25.93</v>
      </c>
      <c r="T247" s="227">
        <v>26</v>
      </c>
      <c r="U247" s="227">
        <v>29.42</v>
      </c>
      <c r="V247" s="227">
        <v>31.7</v>
      </c>
      <c r="W247" s="227">
        <v>30.7</v>
      </c>
      <c r="X247" s="227">
        <v>31.273999999999997</v>
      </c>
      <c r="Y247" s="227">
        <v>31</v>
      </c>
      <c r="Z247" s="232">
        <v>1</v>
      </c>
      <c r="AA247" s="227">
        <v>29.256740000000001</v>
      </c>
      <c r="AB247" s="224"/>
      <c r="AC247" s="225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  <c r="AY247" s="225"/>
      <c r="AZ247" s="225"/>
      <c r="BA247" s="225"/>
      <c r="BB247" s="225"/>
      <c r="BC247" s="225"/>
      <c r="BD247" s="225"/>
      <c r="BE247" s="225"/>
      <c r="BF247" s="225"/>
      <c r="BG247" s="225"/>
      <c r="BH247" s="225"/>
      <c r="BI247" s="225"/>
      <c r="BJ247" s="225"/>
      <c r="BK247" s="225"/>
      <c r="BL247" s="225"/>
      <c r="BM247" s="226">
        <v>85</v>
      </c>
    </row>
    <row r="248" spans="1:65">
      <c r="A248" s="30"/>
      <c r="B248" s="19">
        <v>1</v>
      </c>
      <c r="C248" s="9">
        <v>6</v>
      </c>
      <c r="D248" s="227">
        <v>29.85</v>
      </c>
      <c r="E248" s="227">
        <v>28.04</v>
      </c>
      <c r="F248" s="227">
        <v>31.2</v>
      </c>
      <c r="G248" s="227">
        <v>28.956666666666667</v>
      </c>
      <c r="H248" s="227">
        <v>31</v>
      </c>
      <c r="I248" s="227">
        <v>29</v>
      </c>
      <c r="J248" s="227">
        <v>30</v>
      </c>
      <c r="K248" s="227">
        <v>28.3</v>
      </c>
      <c r="L248" s="227">
        <v>30.2</v>
      </c>
      <c r="M248" s="227">
        <v>28.7</v>
      </c>
      <c r="N248" s="227">
        <v>29.8</v>
      </c>
      <c r="O248" s="233">
        <v>29.8</v>
      </c>
      <c r="P248" s="227">
        <v>29.64</v>
      </c>
      <c r="Q248" s="227">
        <v>31.114030254998074</v>
      </c>
      <c r="R248" s="227">
        <v>31</v>
      </c>
      <c r="S248" s="233">
        <v>39.32</v>
      </c>
      <c r="T248" s="227">
        <v>25.7</v>
      </c>
      <c r="U248" s="227">
        <v>29.37</v>
      </c>
      <c r="V248" s="227">
        <v>31.4</v>
      </c>
      <c r="W248" s="227">
        <v>29.7</v>
      </c>
      <c r="X248" s="227">
        <v>31.045999999999999</v>
      </c>
      <c r="Y248" s="227">
        <v>30</v>
      </c>
      <c r="Z248" s="232">
        <v>1</v>
      </c>
      <c r="AA248" s="227">
        <v>29.570509999999999</v>
      </c>
      <c r="AB248" s="224"/>
      <c r="AC248" s="225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  <c r="AP248" s="225"/>
      <c r="AQ248" s="225"/>
      <c r="AR248" s="225"/>
      <c r="AS248" s="225"/>
      <c r="AT248" s="225"/>
      <c r="AU248" s="225"/>
      <c r="AV248" s="225"/>
      <c r="AW248" s="225"/>
      <c r="AX248" s="225"/>
      <c r="AY248" s="225"/>
      <c r="AZ248" s="225"/>
      <c r="BA248" s="225"/>
      <c r="BB248" s="225"/>
      <c r="BC248" s="225"/>
      <c r="BD248" s="225"/>
      <c r="BE248" s="225"/>
      <c r="BF248" s="225"/>
      <c r="BG248" s="225"/>
      <c r="BH248" s="225"/>
      <c r="BI248" s="225"/>
      <c r="BJ248" s="225"/>
      <c r="BK248" s="225"/>
      <c r="BL248" s="225"/>
      <c r="BM248" s="228"/>
    </row>
    <row r="249" spans="1:65">
      <c r="A249" s="30"/>
      <c r="B249" s="20" t="s">
        <v>272</v>
      </c>
      <c r="C249" s="12"/>
      <c r="D249" s="229">
        <v>29.248333333333331</v>
      </c>
      <c r="E249" s="229">
        <v>27.483499999999996</v>
      </c>
      <c r="F249" s="229">
        <v>30.833333333333329</v>
      </c>
      <c r="G249" s="229">
        <v>28.813888888888894</v>
      </c>
      <c r="H249" s="229">
        <v>30.666666666666668</v>
      </c>
      <c r="I249" s="229">
        <v>28</v>
      </c>
      <c r="J249" s="229">
        <v>28.666666666666668</v>
      </c>
      <c r="K249" s="229">
        <v>28.200000000000003</v>
      </c>
      <c r="L249" s="229">
        <v>30.416666666666661</v>
      </c>
      <c r="M249" s="229">
        <v>29.416666666666668</v>
      </c>
      <c r="N249" s="229">
        <v>29.816666666666666</v>
      </c>
      <c r="O249" s="229">
        <v>30.816666666666666</v>
      </c>
      <c r="P249" s="229">
        <v>29.350000000000005</v>
      </c>
      <c r="Q249" s="229">
        <v>31.259119167480588</v>
      </c>
      <c r="R249" s="229">
        <v>30.833333333333332</v>
      </c>
      <c r="S249" s="229">
        <v>28.91333333333333</v>
      </c>
      <c r="T249" s="229">
        <v>27.066666666666663</v>
      </c>
      <c r="U249" s="229">
        <v>29.485000000000003</v>
      </c>
      <c r="V249" s="229">
        <v>31.833333333333332</v>
      </c>
      <c r="W249" s="229">
        <v>30.383333333333329</v>
      </c>
      <c r="X249" s="229">
        <v>31.074499999999997</v>
      </c>
      <c r="Y249" s="229">
        <v>30.166666666666668</v>
      </c>
      <c r="Z249" s="229">
        <v>1.1666666666666667</v>
      </c>
      <c r="AA249" s="229">
        <v>29.505984999999999</v>
      </c>
      <c r="AB249" s="224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  <c r="BC249" s="225"/>
      <c r="BD249" s="225"/>
      <c r="BE249" s="225"/>
      <c r="BF249" s="225"/>
      <c r="BG249" s="225"/>
      <c r="BH249" s="225"/>
      <c r="BI249" s="225"/>
      <c r="BJ249" s="225"/>
      <c r="BK249" s="225"/>
      <c r="BL249" s="225"/>
      <c r="BM249" s="228"/>
    </row>
    <row r="250" spans="1:65">
      <c r="A250" s="30"/>
      <c r="B250" s="3" t="s">
        <v>273</v>
      </c>
      <c r="C250" s="29"/>
      <c r="D250" s="227">
        <v>29.355</v>
      </c>
      <c r="E250" s="227">
        <v>27.378499999999999</v>
      </c>
      <c r="F250" s="227">
        <v>31.1</v>
      </c>
      <c r="G250" s="227">
        <v>28.743333333333336</v>
      </c>
      <c r="H250" s="227">
        <v>31</v>
      </c>
      <c r="I250" s="227">
        <v>28.5</v>
      </c>
      <c r="J250" s="227">
        <v>28.5</v>
      </c>
      <c r="K250" s="227">
        <v>28.25</v>
      </c>
      <c r="L250" s="227">
        <v>30.299999999999997</v>
      </c>
      <c r="M250" s="227">
        <v>29.15</v>
      </c>
      <c r="N250" s="227">
        <v>29.6</v>
      </c>
      <c r="O250" s="227">
        <v>30.95</v>
      </c>
      <c r="P250" s="227">
        <v>29.439999999999998</v>
      </c>
      <c r="Q250" s="227">
        <v>31.226212119746751</v>
      </c>
      <c r="R250" s="227">
        <v>31</v>
      </c>
      <c r="S250" s="227">
        <v>27.015000000000001</v>
      </c>
      <c r="T250" s="227">
        <v>27.4</v>
      </c>
      <c r="U250" s="227">
        <v>29.375</v>
      </c>
      <c r="V250" s="227">
        <v>31.899999999999995</v>
      </c>
      <c r="W250" s="227">
        <v>30.549999999999997</v>
      </c>
      <c r="X250" s="227">
        <v>31.141000000000002</v>
      </c>
      <c r="Y250" s="227">
        <v>30</v>
      </c>
      <c r="Z250" s="227">
        <v>1</v>
      </c>
      <c r="AA250" s="227">
        <v>29.567520000000002</v>
      </c>
      <c r="AB250" s="224"/>
      <c r="AC250" s="225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  <c r="AP250" s="225"/>
      <c r="AQ250" s="225"/>
      <c r="AR250" s="225"/>
      <c r="AS250" s="225"/>
      <c r="AT250" s="225"/>
      <c r="AU250" s="225"/>
      <c r="AV250" s="225"/>
      <c r="AW250" s="225"/>
      <c r="AX250" s="225"/>
      <c r="AY250" s="225"/>
      <c r="AZ250" s="225"/>
      <c r="BA250" s="225"/>
      <c r="BB250" s="225"/>
      <c r="BC250" s="225"/>
      <c r="BD250" s="225"/>
      <c r="BE250" s="225"/>
      <c r="BF250" s="225"/>
      <c r="BG250" s="225"/>
      <c r="BH250" s="225"/>
      <c r="BI250" s="225"/>
      <c r="BJ250" s="225"/>
      <c r="BK250" s="225"/>
      <c r="BL250" s="225"/>
      <c r="BM250" s="228"/>
    </row>
    <row r="251" spans="1:65">
      <c r="A251" s="30"/>
      <c r="B251" s="3" t="s">
        <v>274</v>
      </c>
      <c r="C251" s="29"/>
      <c r="D251" s="24">
        <v>0.49337274617338445</v>
      </c>
      <c r="E251" s="24">
        <v>0.60871430080128897</v>
      </c>
      <c r="F251" s="24">
        <v>0.66533199732664827</v>
      </c>
      <c r="G251" s="24">
        <v>0.2377619413210216</v>
      </c>
      <c r="H251" s="24">
        <v>0.5163977794943222</v>
      </c>
      <c r="I251" s="24">
        <v>1.2649110640673518</v>
      </c>
      <c r="J251" s="24">
        <v>1.2110601416389968</v>
      </c>
      <c r="K251" s="24">
        <v>0.77974354758471687</v>
      </c>
      <c r="L251" s="24">
        <v>0.50760877323650255</v>
      </c>
      <c r="M251" s="24">
        <v>1.0186592495366966</v>
      </c>
      <c r="N251" s="24">
        <v>0.64627135683601944</v>
      </c>
      <c r="O251" s="24">
        <v>0.52313159593611447</v>
      </c>
      <c r="P251" s="24">
        <v>0.53896196526285545</v>
      </c>
      <c r="Q251" s="24">
        <v>0.48123784765485828</v>
      </c>
      <c r="R251" s="24">
        <v>0.752772652709081</v>
      </c>
      <c r="S251" s="24">
        <v>5.124410860446968</v>
      </c>
      <c r="T251" s="24">
        <v>0.9993331109628395</v>
      </c>
      <c r="U251" s="24">
        <v>0.81502760689439269</v>
      </c>
      <c r="V251" s="24">
        <v>0.25033311140691483</v>
      </c>
      <c r="W251" s="24">
        <v>0.40207793606049352</v>
      </c>
      <c r="X251" s="24">
        <v>0.28226352934801985</v>
      </c>
      <c r="Y251" s="24">
        <v>0.40824829046386302</v>
      </c>
      <c r="Z251" s="24">
        <v>0.40824829046386318</v>
      </c>
      <c r="AA251" s="24">
        <v>0.17927428747592311</v>
      </c>
      <c r="AB251" s="152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87</v>
      </c>
      <c r="C252" s="29"/>
      <c r="D252" s="13">
        <v>1.6868405476325187E-2</v>
      </c>
      <c r="E252" s="13">
        <v>2.2148354496381067E-2</v>
      </c>
      <c r="F252" s="13">
        <v>2.1578335048431839E-2</v>
      </c>
      <c r="G252" s="13">
        <v>8.2516435819500397E-3</v>
      </c>
      <c r="H252" s="13">
        <v>1.6839058026988766E-2</v>
      </c>
      <c r="I252" s="13">
        <v>4.5175395145262566E-2</v>
      </c>
      <c r="J252" s="13">
        <v>4.2246284010662674E-2</v>
      </c>
      <c r="K252" s="13">
        <v>2.7650480410805561E-2</v>
      </c>
      <c r="L252" s="13">
        <v>1.6688507613254883E-2</v>
      </c>
      <c r="M252" s="13">
        <v>3.4628643043740394E-2</v>
      </c>
      <c r="N252" s="13">
        <v>2.1674835891649619E-2</v>
      </c>
      <c r="O252" s="13">
        <v>1.6975606141788464E-2</v>
      </c>
      <c r="P252" s="13">
        <v>1.8363269685276164E-2</v>
      </c>
      <c r="Q252" s="13">
        <v>1.5395118623671857E-2</v>
      </c>
      <c r="R252" s="13">
        <v>2.4414248195970194E-2</v>
      </c>
      <c r="S252" s="13">
        <v>0.17723348606572406</v>
      </c>
      <c r="T252" s="13">
        <v>3.6921174050351217E-2</v>
      </c>
      <c r="U252" s="13">
        <v>2.7642109781054521E-2</v>
      </c>
      <c r="V252" s="13">
        <v>7.8638673740392094E-3</v>
      </c>
      <c r="W252" s="13">
        <v>1.3233503106763364E-2</v>
      </c>
      <c r="X252" s="13">
        <v>9.0834455694546942E-3</v>
      </c>
      <c r="Y252" s="13">
        <v>1.3533092501564519E-2</v>
      </c>
      <c r="Z252" s="13">
        <v>0.34992710611188271</v>
      </c>
      <c r="AA252" s="13">
        <v>6.0758618116264589E-3</v>
      </c>
      <c r="AB252" s="152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275</v>
      </c>
      <c r="C253" s="29"/>
      <c r="D253" s="13">
        <v>-1.0442603326140443E-2</v>
      </c>
      <c r="E253" s="13">
        <v>-7.0152121095697129E-2</v>
      </c>
      <c r="F253" s="13">
        <v>4.3182622284255512E-2</v>
      </c>
      <c r="G253" s="13">
        <v>-2.5141140454541744E-2</v>
      </c>
      <c r="H253" s="13">
        <v>3.7543797298935422E-2</v>
      </c>
      <c r="I253" s="13">
        <v>-5.2677402466189349E-2</v>
      </c>
      <c r="J253" s="13">
        <v>-3.0122102524908101E-2</v>
      </c>
      <c r="K253" s="13">
        <v>-4.5910812483804908E-2</v>
      </c>
      <c r="L253" s="13">
        <v>2.9085559820954732E-2</v>
      </c>
      <c r="M253" s="13">
        <v>-4.7473900909668076E-3</v>
      </c>
      <c r="N253" s="13">
        <v>8.7857898738019635E-3</v>
      </c>
      <c r="O253" s="13">
        <v>4.2618739785723614E-2</v>
      </c>
      <c r="P253" s="13">
        <v>-7.0029200850947326E-3</v>
      </c>
      <c r="Q253" s="13">
        <v>5.7588213084165618E-2</v>
      </c>
      <c r="R253" s="13">
        <v>4.3182622284255734E-2</v>
      </c>
      <c r="S253" s="13">
        <v>-2.1776641546634279E-2</v>
      </c>
      <c r="T253" s="13">
        <v>-8.4254822383983186E-2</v>
      </c>
      <c r="U253" s="13">
        <v>-2.4354718469854486E-3</v>
      </c>
      <c r="V253" s="13">
        <v>7.7015572196177606E-2</v>
      </c>
      <c r="W253" s="13">
        <v>2.7957794823890714E-2</v>
      </c>
      <c r="X253" s="13">
        <v>5.1342002038014201E-2</v>
      </c>
      <c r="Y253" s="13">
        <v>2.0627322342974486E-2</v>
      </c>
      <c r="Z253" s="13">
        <v>-0.96052822510275793</v>
      </c>
      <c r="AA253" s="13">
        <v>-1.7254873930838688E-3</v>
      </c>
      <c r="AB253" s="152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276</v>
      </c>
      <c r="C254" s="47"/>
      <c r="D254" s="45">
        <v>0.16</v>
      </c>
      <c r="E254" s="45">
        <v>1.3</v>
      </c>
      <c r="F254" s="45">
        <v>0.86</v>
      </c>
      <c r="G254" s="45">
        <v>0.44</v>
      </c>
      <c r="H254" s="45">
        <v>0.75</v>
      </c>
      <c r="I254" s="45">
        <v>0.96</v>
      </c>
      <c r="J254" s="45">
        <v>0.53</v>
      </c>
      <c r="K254" s="45">
        <v>0.84</v>
      </c>
      <c r="L254" s="45">
        <v>0.59</v>
      </c>
      <c r="M254" s="45">
        <v>0.05</v>
      </c>
      <c r="N254" s="45">
        <v>0.21</v>
      </c>
      <c r="O254" s="45">
        <v>0.85</v>
      </c>
      <c r="P254" s="45">
        <v>0.09</v>
      </c>
      <c r="Q254" s="45">
        <v>1.1399999999999999</v>
      </c>
      <c r="R254" s="45">
        <v>0.86</v>
      </c>
      <c r="S254" s="45">
        <v>0.38</v>
      </c>
      <c r="T254" s="45">
        <v>1.57</v>
      </c>
      <c r="U254" s="45">
        <v>0.01</v>
      </c>
      <c r="V254" s="45">
        <v>1.51</v>
      </c>
      <c r="W254" s="45">
        <v>0.56999999999999995</v>
      </c>
      <c r="X254" s="45">
        <v>1.02</v>
      </c>
      <c r="Y254" s="45">
        <v>0.43</v>
      </c>
      <c r="Z254" s="45">
        <v>18.260000000000002</v>
      </c>
      <c r="AA254" s="45">
        <v>0.01</v>
      </c>
      <c r="AB254" s="152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BM255" s="55"/>
    </row>
    <row r="256" spans="1:65" ht="15">
      <c r="B256" s="8" t="s">
        <v>568</v>
      </c>
      <c r="BM256" s="28" t="s">
        <v>278</v>
      </c>
    </row>
    <row r="257" spans="1:65" ht="15">
      <c r="A257" s="25" t="s">
        <v>33</v>
      </c>
      <c r="B257" s="18" t="s">
        <v>111</v>
      </c>
      <c r="C257" s="15" t="s">
        <v>112</v>
      </c>
      <c r="D257" s="16" t="s">
        <v>232</v>
      </c>
      <c r="E257" s="17" t="s">
        <v>232</v>
      </c>
      <c r="F257" s="17" t="s">
        <v>232</v>
      </c>
      <c r="G257" s="17" t="s">
        <v>232</v>
      </c>
      <c r="H257" s="15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233</v>
      </c>
      <c r="C258" s="9" t="s">
        <v>233</v>
      </c>
      <c r="D258" s="150" t="s">
        <v>237</v>
      </c>
      <c r="E258" s="151" t="s">
        <v>239</v>
      </c>
      <c r="F258" s="151" t="s">
        <v>253</v>
      </c>
      <c r="G258" s="151" t="s">
        <v>262</v>
      </c>
      <c r="H258" s="15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281</v>
      </c>
      <c r="E259" s="11" t="s">
        <v>283</v>
      </c>
      <c r="F259" s="11" t="s">
        <v>281</v>
      </c>
      <c r="G259" s="11" t="s">
        <v>281</v>
      </c>
      <c r="H259" s="15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 t="s">
        <v>325</v>
      </c>
      <c r="E260" s="26" t="s">
        <v>325</v>
      </c>
      <c r="F260" s="26" t="s">
        <v>325</v>
      </c>
      <c r="G260" s="26" t="s">
        <v>325</v>
      </c>
      <c r="H260" s="15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2.1366983943391702</v>
      </c>
      <c r="E261" s="22">
        <v>2.1</v>
      </c>
      <c r="F261" s="22">
        <v>2.0209999999999999</v>
      </c>
      <c r="G261" s="22">
        <v>1.9537999999999998</v>
      </c>
      <c r="H261" s="15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2.1732340970152699</v>
      </c>
      <c r="E262" s="11">
        <v>2</v>
      </c>
      <c r="F262" s="11">
        <v>2.1339999999999999</v>
      </c>
      <c r="G262" s="11">
        <v>1.9707000000000001</v>
      </c>
      <c r="H262" s="15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9</v>
      </c>
    </row>
    <row r="263" spans="1:65">
      <c r="A263" s="30"/>
      <c r="B263" s="19">
        <v>1</v>
      </c>
      <c r="C263" s="9">
        <v>3</v>
      </c>
      <c r="D263" s="11">
        <v>2.1090445083814151</v>
      </c>
      <c r="E263" s="11">
        <v>2</v>
      </c>
      <c r="F263" s="11">
        <v>2.1280000000000001</v>
      </c>
      <c r="G263" s="11">
        <v>1.9029</v>
      </c>
      <c r="H263" s="15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2.1567359047103598</v>
      </c>
      <c r="E264" s="11">
        <v>2</v>
      </c>
      <c r="F264" s="11">
        <v>2.2509999999999999</v>
      </c>
      <c r="G264" s="11">
        <v>1.9390000000000001</v>
      </c>
      <c r="H264" s="15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2.02088362285718</v>
      </c>
    </row>
    <row r="265" spans="1:65">
      <c r="A265" s="30"/>
      <c r="B265" s="19">
        <v>1</v>
      </c>
      <c r="C265" s="9">
        <v>5</v>
      </c>
      <c r="D265" s="11">
        <v>2.1324531951162702</v>
      </c>
      <c r="E265" s="11">
        <v>1.7</v>
      </c>
      <c r="F265" s="11">
        <v>2.1230000000000002</v>
      </c>
      <c r="G265" s="11">
        <v>1.5612999999999999</v>
      </c>
      <c r="H265" s="15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15</v>
      </c>
    </row>
    <row r="266" spans="1:65">
      <c r="A266" s="30"/>
      <c r="B266" s="19">
        <v>1</v>
      </c>
      <c r="C266" s="9">
        <v>6</v>
      </c>
      <c r="D266" s="11">
        <v>2.1258408490097369</v>
      </c>
      <c r="E266" s="11">
        <v>1.9</v>
      </c>
      <c r="F266" s="11">
        <v>2.048</v>
      </c>
      <c r="G266" s="11">
        <v>1.9345000000000003</v>
      </c>
      <c r="H266" s="15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272</v>
      </c>
      <c r="C267" s="12"/>
      <c r="D267" s="23">
        <v>2.1390011580953705</v>
      </c>
      <c r="E267" s="23">
        <v>1.95</v>
      </c>
      <c r="F267" s="23">
        <v>2.1175000000000002</v>
      </c>
      <c r="G267" s="23">
        <v>1.8770333333333333</v>
      </c>
      <c r="H267" s="15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273</v>
      </c>
      <c r="C268" s="29"/>
      <c r="D268" s="11">
        <v>2.13457579472772</v>
      </c>
      <c r="E268" s="11">
        <v>2</v>
      </c>
      <c r="F268" s="11">
        <v>2.1255000000000002</v>
      </c>
      <c r="G268" s="11">
        <v>1.9367500000000002</v>
      </c>
      <c r="H268" s="15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274</v>
      </c>
      <c r="C269" s="29"/>
      <c r="D269" s="24">
        <v>2.2826250160716328E-2</v>
      </c>
      <c r="E269" s="24">
        <v>0.13784048752090225</v>
      </c>
      <c r="F269" s="24">
        <v>8.0470491486009932E-2</v>
      </c>
      <c r="G269" s="24">
        <v>0.15631089106862223</v>
      </c>
      <c r="H269" s="15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87</v>
      </c>
      <c r="C270" s="29"/>
      <c r="D270" s="13">
        <v>1.0671452922934128E-2</v>
      </c>
      <c r="E270" s="13">
        <v>7.0687429497898593E-2</v>
      </c>
      <c r="F270" s="13">
        <v>3.8002593381822866E-2</v>
      </c>
      <c r="G270" s="13">
        <v>8.3275500915605594E-2</v>
      </c>
      <c r="H270" s="15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275</v>
      </c>
      <c r="C271" s="29"/>
      <c r="D271" s="13">
        <v>5.844845982332858E-2</v>
      </c>
      <c r="E271" s="13">
        <v>-3.5075559055183447E-2</v>
      </c>
      <c r="F271" s="13">
        <v>4.7808976256743296E-2</v>
      </c>
      <c r="G271" s="13">
        <v>-7.1181877024896312E-2</v>
      </c>
      <c r="H271" s="15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276</v>
      </c>
      <c r="C272" s="47"/>
      <c r="D272" s="45">
        <v>0.75</v>
      </c>
      <c r="E272" s="45">
        <v>0.6</v>
      </c>
      <c r="F272" s="45">
        <v>0.6</v>
      </c>
      <c r="G272" s="45">
        <v>1.1200000000000001</v>
      </c>
      <c r="H272" s="15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BM273" s="55"/>
    </row>
    <row r="274" spans="1:65" ht="15">
      <c r="B274" s="8" t="s">
        <v>569</v>
      </c>
      <c r="BM274" s="28" t="s">
        <v>278</v>
      </c>
    </row>
    <row r="275" spans="1:65" ht="15">
      <c r="A275" s="25" t="s">
        <v>36</v>
      </c>
      <c r="B275" s="18" t="s">
        <v>111</v>
      </c>
      <c r="C275" s="15" t="s">
        <v>112</v>
      </c>
      <c r="D275" s="16" t="s">
        <v>232</v>
      </c>
      <c r="E275" s="17" t="s">
        <v>232</v>
      </c>
      <c r="F275" s="17" t="s">
        <v>232</v>
      </c>
      <c r="G275" s="17" t="s">
        <v>232</v>
      </c>
      <c r="H275" s="15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233</v>
      </c>
      <c r="C276" s="9" t="s">
        <v>233</v>
      </c>
      <c r="D276" s="150" t="s">
        <v>237</v>
      </c>
      <c r="E276" s="151" t="s">
        <v>239</v>
      </c>
      <c r="F276" s="151" t="s">
        <v>253</v>
      </c>
      <c r="G276" s="151" t="s">
        <v>262</v>
      </c>
      <c r="H276" s="15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281</v>
      </c>
      <c r="E277" s="11" t="s">
        <v>283</v>
      </c>
      <c r="F277" s="11" t="s">
        <v>281</v>
      </c>
      <c r="G277" s="11" t="s">
        <v>281</v>
      </c>
      <c r="H277" s="15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 t="s">
        <v>325</v>
      </c>
      <c r="E278" s="26" t="s">
        <v>325</v>
      </c>
      <c r="F278" s="26" t="s">
        <v>325</v>
      </c>
      <c r="G278" s="26" t="s">
        <v>325</v>
      </c>
      <c r="H278" s="15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8">
        <v>1</v>
      </c>
      <c r="C279" s="14">
        <v>1</v>
      </c>
      <c r="D279" s="22">
        <v>0.94427731847517904</v>
      </c>
      <c r="E279" s="22">
        <v>0.9</v>
      </c>
      <c r="F279" s="22">
        <v>0.91300000000000003</v>
      </c>
      <c r="G279" s="22">
        <v>0.87019999999999997</v>
      </c>
      <c r="H279" s="15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0.86803488367168102</v>
      </c>
      <c r="E280" s="11">
        <v>1</v>
      </c>
      <c r="F280" s="11">
        <v>0.97600000000000009</v>
      </c>
      <c r="G280" s="11">
        <v>0.86980000000000002</v>
      </c>
      <c r="H280" s="15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10</v>
      </c>
    </row>
    <row r="281" spans="1:65">
      <c r="A281" s="30"/>
      <c r="B281" s="19">
        <v>1</v>
      </c>
      <c r="C281" s="9">
        <v>3</v>
      </c>
      <c r="D281" s="11">
        <v>0.92658212814754626</v>
      </c>
      <c r="E281" s="11">
        <v>0.9</v>
      </c>
      <c r="F281" s="11">
        <v>0.95299999999999996</v>
      </c>
      <c r="G281" s="11">
        <v>0.84599999999999997</v>
      </c>
      <c r="H281" s="15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0.86928261183264199</v>
      </c>
      <c r="E282" s="11">
        <v>0.9</v>
      </c>
      <c r="F282" s="11">
        <v>1.006</v>
      </c>
      <c r="G282" s="11">
        <v>0.86980000000000002</v>
      </c>
      <c r="H282" s="15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0.91439433023370098</v>
      </c>
    </row>
    <row r="283" spans="1:65">
      <c r="A283" s="30"/>
      <c r="B283" s="19">
        <v>1</v>
      </c>
      <c r="C283" s="9">
        <v>5</v>
      </c>
      <c r="D283" s="11">
        <v>0.88646286881818281</v>
      </c>
      <c r="E283" s="11">
        <v>1</v>
      </c>
      <c r="F283" s="11">
        <v>0.96599999999999997</v>
      </c>
      <c r="G283" s="148">
        <v>0.70220000000000005</v>
      </c>
      <c r="H283" s="15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6</v>
      </c>
      <c r="D284" s="11">
        <v>0.91746411466360001</v>
      </c>
      <c r="E284" s="11">
        <v>0.9</v>
      </c>
      <c r="F284" s="11">
        <v>0.92600000000000005</v>
      </c>
      <c r="G284" s="11">
        <v>0.872</v>
      </c>
      <c r="H284" s="15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272</v>
      </c>
      <c r="C285" s="12"/>
      <c r="D285" s="23">
        <v>0.90201732093480524</v>
      </c>
      <c r="E285" s="23">
        <v>0.93333333333333324</v>
      </c>
      <c r="F285" s="23">
        <v>0.95666666666666667</v>
      </c>
      <c r="G285" s="23">
        <v>0.83833333333333337</v>
      </c>
      <c r="H285" s="15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273</v>
      </c>
      <c r="C286" s="29"/>
      <c r="D286" s="11">
        <v>0.90196349174089141</v>
      </c>
      <c r="E286" s="11">
        <v>0.9</v>
      </c>
      <c r="F286" s="11">
        <v>0.95950000000000002</v>
      </c>
      <c r="G286" s="11">
        <v>0.86980000000000002</v>
      </c>
      <c r="H286" s="15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274</v>
      </c>
      <c r="C287" s="29"/>
      <c r="D287" s="24">
        <v>3.1925691174993186E-2</v>
      </c>
      <c r="E287" s="24">
        <v>5.1639777949432211E-2</v>
      </c>
      <c r="F287" s="24">
        <v>3.3927373412433008E-2</v>
      </c>
      <c r="G287" s="24">
        <v>6.7409633337280978E-2</v>
      </c>
      <c r="H287" s="15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87</v>
      </c>
      <c r="C288" s="29"/>
      <c r="D288" s="13">
        <v>3.5393656456515724E-2</v>
      </c>
      <c r="E288" s="13">
        <v>5.5328333517248807E-2</v>
      </c>
      <c r="F288" s="13">
        <v>3.5464153392787114E-2</v>
      </c>
      <c r="G288" s="13">
        <v>8.0409105372502163E-2</v>
      </c>
      <c r="H288" s="15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275</v>
      </c>
      <c r="C289" s="29"/>
      <c r="D289" s="13">
        <v>-1.3535745891744999E-2</v>
      </c>
      <c r="E289" s="13">
        <v>2.0712074072891218E-2</v>
      </c>
      <c r="F289" s="13">
        <v>4.6229875924713726E-2</v>
      </c>
      <c r="G289" s="13">
        <v>-8.318183346667074E-2</v>
      </c>
      <c r="H289" s="15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276</v>
      </c>
      <c r="C290" s="47"/>
      <c r="D290" s="45">
        <v>0.39</v>
      </c>
      <c r="E290" s="45">
        <v>0.39</v>
      </c>
      <c r="F290" s="45">
        <v>0.96</v>
      </c>
      <c r="G290" s="45">
        <v>1.96</v>
      </c>
      <c r="H290" s="15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BM291" s="55"/>
    </row>
    <row r="292" spans="1:65" ht="15">
      <c r="B292" s="8" t="s">
        <v>570</v>
      </c>
      <c r="BM292" s="28" t="s">
        <v>278</v>
      </c>
    </row>
    <row r="293" spans="1:65" ht="15">
      <c r="A293" s="25" t="s">
        <v>39</v>
      </c>
      <c r="B293" s="18" t="s">
        <v>111</v>
      </c>
      <c r="C293" s="15" t="s">
        <v>112</v>
      </c>
      <c r="D293" s="16" t="s">
        <v>232</v>
      </c>
      <c r="E293" s="17" t="s">
        <v>232</v>
      </c>
      <c r="F293" s="17" t="s">
        <v>232</v>
      </c>
      <c r="G293" s="17" t="s">
        <v>232</v>
      </c>
      <c r="H293" s="15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233</v>
      </c>
      <c r="C294" s="9" t="s">
        <v>233</v>
      </c>
      <c r="D294" s="150" t="s">
        <v>237</v>
      </c>
      <c r="E294" s="151" t="s">
        <v>239</v>
      </c>
      <c r="F294" s="151" t="s">
        <v>253</v>
      </c>
      <c r="G294" s="151" t="s">
        <v>262</v>
      </c>
      <c r="H294" s="15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281</v>
      </c>
      <c r="E295" s="11" t="s">
        <v>283</v>
      </c>
      <c r="F295" s="11" t="s">
        <v>281</v>
      </c>
      <c r="G295" s="11" t="s">
        <v>281</v>
      </c>
      <c r="H295" s="15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 t="s">
        <v>325</v>
      </c>
      <c r="E296" s="26" t="s">
        <v>325</v>
      </c>
      <c r="F296" s="26" t="s">
        <v>325</v>
      </c>
      <c r="G296" s="26" t="s">
        <v>325</v>
      </c>
      <c r="H296" s="15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8">
        <v>1</v>
      </c>
      <c r="C297" s="14">
        <v>1</v>
      </c>
      <c r="D297" s="22">
        <v>0.71105034430687597</v>
      </c>
      <c r="E297" s="22">
        <v>0.7</v>
      </c>
      <c r="F297" s="22">
        <v>0.64200000000000002</v>
      </c>
      <c r="G297" s="22">
        <v>0.58009999999999995</v>
      </c>
      <c r="H297" s="15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0.70381466187134423</v>
      </c>
      <c r="E298" s="11">
        <v>0.6</v>
      </c>
      <c r="F298" s="11">
        <v>0.67900000000000005</v>
      </c>
      <c r="G298" s="11">
        <v>0.56879999999999997</v>
      </c>
      <c r="H298" s="15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11</v>
      </c>
    </row>
    <row r="299" spans="1:65">
      <c r="A299" s="30"/>
      <c r="B299" s="19">
        <v>1</v>
      </c>
      <c r="C299" s="9">
        <v>3</v>
      </c>
      <c r="D299" s="11">
        <v>0.71061610802741304</v>
      </c>
      <c r="E299" s="11">
        <v>0.7</v>
      </c>
      <c r="F299" s="11">
        <v>0.67400000000000004</v>
      </c>
      <c r="G299" s="11">
        <v>0.53839999999999999</v>
      </c>
      <c r="H299" s="15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0.69567461399275599</v>
      </c>
      <c r="E300" s="11">
        <v>0.6</v>
      </c>
      <c r="F300" s="11">
        <v>0.71499999999999997</v>
      </c>
      <c r="G300" s="11">
        <v>0.56920000000000004</v>
      </c>
      <c r="H300" s="15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0.64426282812020597</v>
      </c>
    </row>
    <row r="301" spans="1:65">
      <c r="A301" s="30"/>
      <c r="B301" s="19">
        <v>1</v>
      </c>
      <c r="C301" s="9">
        <v>5</v>
      </c>
      <c r="D301" s="11">
        <v>0.69565643928044496</v>
      </c>
      <c r="E301" s="11">
        <v>0.6</v>
      </c>
      <c r="F301" s="11">
        <v>0.68300000000000005</v>
      </c>
      <c r="G301" s="148">
        <v>0.46820000000000001</v>
      </c>
      <c r="H301" s="15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17</v>
      </c>
    </row>
    <row r="302" spans="1:65">
      <c r="A302" s="30"/>
      <c r="B302" s="19">
        <v>1</v>
      </c>
      <c r="C302" s="9">
        <v>6</v>
      </c>
      <c r="D302" s="11">
        <v>0.6990157074061093</v>
      </c>
      <c r="E302" s="11">
        <v>0.6</v>
      </c>
      <c r="F302" s="11">
        <v>0.64800000000000002</v>
      </c>
      <c r="G302" s="11">
        <v>0.58140000000000003</v>
      </c>
      <c r="H302" s="15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272</v>
      </c>
      <c r="C303" s="12"/>
      <c r="D303" s="23">
        <v>0.70263797914749049</v>
      </c>
      <c r="E303" s="23">
        <v>0.6333333333333333</v>
      </c>
      <c r="F303" s="23">
        <v>0.67349999999999988</v>
      </c>
      <c r="G303" s="23">
        <v>0.5510166666666666</v>
      </c>
      <c r="H303" s="15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273</v>
      </c>
      <c r="C304" s="29"/>
      <c r="D304" s="11">
        <v>0.70141518463872676</v>
      </c>
      <c r="E304" s="11">
        <v>0.6</v>
      </c>
      <c r="F304" s="11">
        <v>0.6765000000000001</v>
      </c>
      <c r="G304" s="11">
        <v>0.56899999999999995</v>
      </c>
      <c r="H304" s="15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274</v>
      </c>
      <c r="C305" s="29"/>
      <c r="D305" s="24">
        <v>7.0164694254851315E-3</v>
      </c>
      <c r="E305" s="24">
        <v>5.1639777949432218E-2</v>
      </c>
      <c r="F305" s="24">
        <v>2.6402651382010849E-2</v>
      </c>
      <c r="G305" s="24">
        <v>4.3436501547277795E-2</v>
      </c>
      <c r="H305" s="15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87</v>
      </c>
      <c r="C306" s="29"/>
      <c r="D306" s="13">
        <v>9.9858954877420688E-3</v>
      </c>
      <c r="E306" s="13">
        <v>8.1536491499103511E-2</v>
      </c>
      <c r="F306" s="13">
        <v>3.9202154984425919E-2</v>
      </c>
      <c r="G306" s="13">
        <v>7.8829741775405096E-2</v>
      </c>
      <c r="H306" s="15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275</v>
      </c>
      <c r="C307" s="29"/>
      <c r="D307" s="13">
        <v>9.0607665814910199E-2</v>
      </c>
      <c r="E307" s="13">
        <v>-1.6964341740407618E-2</v>
      </c>
      <c r="F307" s="13">
        <v>4.5380814480792786E-2</v>
      </c>
      <c r="G307" s="13">
        <v>-0.14473310795472683</v>
      </c>
      <c r="H307" s="15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276</v>
      </c>
      <c r="C308" s="47"/>
      <c r="D308" s="45">
        <v>0.96</v>
      </c>
      <c r="E308" s="45">
        <v>0.39</v>
      </c>
      <c r="F308" s="45">
        <v>0.39</v>
      </c>
      <c r="G308" s="45">
        <v>1.99</v>
      </c>
      <c r="H308" s="15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/>
      <c r="C309" s="20"/>
      <c r="D309" s="20"/>
      <c r="E309" s="20"/>
      <c r="F309" s="20"/>
      <c r="G309" s="20"/>
      <c r="BM309" s="55"/>
    </row>
    <row r="310" spans="1:65" ht="15">
      <c r="B310" s="8" t="s">
        <v>571</v>
      </c>
      <c r="BM310" s="28" t="s">
        <v>67</v>
      </c>
    </row>
    <row r="311" spans="1:65" ht="15">
      <c r="A311" s="25" t="s">
        <v>52</v>
      </c>
      <c r="B311" s="18" t="s">
        <v>111</v>
      </c>
      <c r="C311" s="15" t="s">
        <v>112</v>
      </c>
      <c r="D311" s="16" t="s">
        <v>232</v>
      </c>
      <c r="E311" s="17" t="s">
        <v>232</v>
      </c>
      <c r="F311" s="17" t="s">
        <v>232</v>
      </c>
      <c r="G311" s="17" t="s">
        <v>232</v>
      </c>
      <c r="H311" s="17" t="s">
        <v>232</v>
      </c>
      <c r="I311" s="17" t="s">
        <v>232</v>
      </c>
      <c r="J311" s="17" t="s">
        <v>232</v>
      </c>
      <c r="K311" s="17" t="s">
        <v>232</v>
      </c>
      <c r="L311" s="17" t="s">
        <v>232</v>
      </c>
      <c r="M311" s="17" t="s">
        <v>232</v>
      </c>
      <c r="N311" s="17" t="s">
        <v>232</v>
      </c>
      <c r="O311" s="17" t="s">
        <v>232</v>
      </c>
      <c r="P311" s="17" t="s">
        <v>232</v>
      </c>
      <c r="Q311" s="17" t="s">
        <v>232</v>
      </c>
      <c r="R311" s="17" t="s">
        <v>232</v>
      </c>
      <c r="S311" s="17" t="s">
        <v>232</v>
      </c>
      <c r="T311" s="17" t="s">
        <v>232</v>
      </c>
      <c r="U311" s="17" t="s">
        <v>232</v>
      </c>
      <c r="V311" s="17" t="s">
        <v>232</v>
      </c>
      <c r="W311" s="17" t="s">
        <v>232</v>
      </c>
      <c r="X311" s="17" t="s">
        <v>232</v>
      </c>
      <c r="Y311" s="152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9" t="s">
        <v>233</v>
      </c>
      <c r="C312" s="9" t="s">
        <v>233</v>
      </c>
      <c r="D312" s="150" t="s">
        <v>235</v>
      </c>
      <c r="E312" s="151" t="s">
        <v>237</v>
      </c>
      <c r="F312" s="151" t="s">
        <v>239</v>
      </c>
      <c r="G312" s="151" t="s">
        <v>240</v>
      </c>
      <c r="H312" s="151" t="s">
        <v>241</v>
      </c>
      <c r="I312" s="151" t="s">
        <v>242</v>
      </c>
      <c r="J312" s="151" t="s">
        <v>243</v>
      </c>
      <c r="K312" s="151" t="s">
        <v>244</v>
      </c>
      <c r="L312" s="151" t="s">
        <v>245</v>
      </c>
      <c r="M312" s="151" t="s">
        <v>246</v>
      </c>
      <c r="N312" s="151" t="s">
        <v>247</v>
      </c>
      <c r="O312" s="151" t="s">
        <v>248</v>
      </c>
      <c r="P312" s="151" t="s">
        <v>249</v>
      </c>
      <c r="Q312" s="151" t="s">
        <v>250</v>
      </c>
      <c r="R312" s="151" t="s">
        <v>252</v>
      </c>
      <c r="S312" s="151" t="s">
        <v>254</v>
      </c>
      <c r="T312" s="151" t="s">
        <v>255</v>
      </c>
      <c r="U312" s="151" t="s">
        <v>258</v>
      </c>
      <c r="V312" s="151" t="s">
        <v>260</v>
      </c>
      <c r="W312" s="151" t="s">
        <v>262</v>
      </c>
      <c r="X312" s="151" t="s">
        <v>280</v>
      </c>
      <c r="Y312" s="152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 t="s">
        <v>1</v>
      </c>
    </row>
    <row r="313" spans="1:65">
      <c r="A313" s="30"/>
      <c r="B313" s="19"/>
      <c r="C313" s="9"/>
      <c r="D313" s="10" t="s">
        <v>281</v>
      </c>
      <c r="E313" s="11" t="s">
        <v>284</v>
      </c>
      <c r="F313" s="11" t="s">
        <v>283</v>
      </c>
      <c r="G313" s="11" t="s">
        <v>284</v>
      </c>
      <c r="H313" s="11" t="s">
        <v>283</v>
      </c>
      <c r="I313" s="11" t="s">
        <v>283</v>
      </c>
      <c r="J313" s="11" t="s">
        <v>283</v>
      </c>
      <c r="K313" s="11" t="s">
        <v>283</v>
      </c>
      <c r="L313" s="11" t="s">
        <v>281</v>
      </c>
      <c r="M313" s="11" t="s">
        <v>281</v>
      </c>
      <c r="N313" s="11" t="s">
        <v>281</v>
      </c>
      <c r="O313" s="11" t="s">
        <v>281</v>
      </c>
      <c r="P313" s="11" t="s">
        <v>281</v>
      </c>
      <c r="Q313" s="11" t="s">
        <v>284</v>
      </c>
      <c r="R313" s="11" t="s">
        <v>284</v>
      </c>
      <c r="S313" s="11" t="s">
        <v>284</v>
      </c>
      <c r="T313" s="11" t="s">
        <v>284</v>
      </c>
      <c r="U313" s="11" t="s">
        <v>284</v>
      </c>
      <c r="V313" s="11" t="s">
        <v>283</v>
      </c>
      <c r="W313" s="11" t="s">
        <v>284</v>
      </c>
      <c r="X313" s="11" t="s">
        <v>284</v>
      </c>
      <c r="Y313" s="152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2</v>
      </c>
    </row>
    <row r="314" spans="1:65">
      <c r="A314" s="30"/>
      <c r="B314" s="19"/>
      <c r="C314" s="9"/>
      <c r="D314" s="26" t="s">
        <v>325</v>
      </c>
      <c r="E314" s="26" t="s">
        <v>325</v>
      </c>
      <c r="F314" s="26" t="s">
        <v>325</v>
      </c>
      <c r="G314" s="26" t="s">
        <v>325</v>
      </c>
      <c r="H314" s="26" t="s">
        <v>326</v>
      </c>
      <c r="I314" s="26" t="s">
        <v>327</v>
      </c>
      <c r="J314" s="26" t="s">
        <v>326</v>
      </c>
      <c r="K314" s="26" t="s">
        <v>328</v>
      </c>
      <c r="L314" s="26" t="s">
        <v>325</v>
      </c>
      <c r="M314" s="26" t="s">
        <v>325</v>
      </c>
      <c r="N314" s="26" t="s">
        <v>325</v>
      </c>
      <c r="O314" s="26" t="s">
        <v>325</v>
      </c>
      <c r="P314" s="26" t="s">
        <v>325</v>
      </c>
      <c r="Q314" s="26" t="s">
        <v>327</v>
      </c>
      <c r="R314" s="26" t="s">
        <v>325</v>
      </c>
      <c r="S314" s="26" t="s">
        <v>328</v>
      </c>
      <c r="T314" s="26" t="s">
        <v>327</v>
      </c>
      <c r="U314" s="26" t="s">
        <v>326</v>
      </c>
      <c r="V314" s="26" t="s">
        <v>325</v>
      </c>
      <c r="W314" s="26" t="s">
        <v>325</v>
      </c>
      <c r="X314" s="26" t="s">
        <v>325</v>
      </c>
      <c r="Y314" s="152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3</v>
      </c>
    </row>
    <row r="315" spans="1:65">
      <c r="A315" s="30"/>
      <c r="B315" s="18">
        <v>1</v>
      </c>
      <c r="C315" s="14">
        <v>1</v>
      </c>
      <c r="D315" s="22">
        <v>3.3410000000000002</v>
      </c>
      <c r="E315" s="22">
        <v>3.5873159999999999</v>
      </c>
      <c r="F315" s="22">
        <v>3.53</v>
      </c>
      <c r="G315" s="22">
        <v>3.6850000000000001</v>
      </c>
      <c r="H315" s="22">
        <v>3.47</v>
      </c>
      <c r="I315" s="22">
        <v>3.54</v>
      </c>
      <c r="J315" s="153">
        <v>3.8899999999999997</v>
      </c>
      <c r="K315" s="22">
        <v>3.54</v>
      </c>
      <c r="L315" s="22">
        <v>3.39</v>
      </c>
      <c r="M315" s="22">
        <v>3.62</v>
      </c>
      <c r="N315" s="22">
        <v>3.45</v>
      </c>
      <c r="O315" s="22">
        <v>3.37</v>
      </c>
      <c r="P315" s="22">
        <v>3.53</v>
      </c>
      <c r="Q315" s="22">
        <v>3.5694121429970873</v>
      </c>
      <c r="R315" s="22">
        <v>3.4550000000000001</v>
      </c>
      <c r="S315" s="153">
        <v>3.2099999999999995</v>
      </c>
      <c r="T315" s="22">
        <v>3.6054370000000002</v>
      </c>
      <c r="U315" s="22">
        <v>3.6699999999999995</v>
      </c>
      <c r="V315" s="22">
        <v>3.5000000000000004</v>
      </c>
      <c r="W315" s="22">
        <v>3.29</v>
      </c>
      <c r="X315" s="153">
        <v>4.1433</v>
      </c>
      <c r="Y315" s="152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>
        <v>1</v>
      </c>
      <c r="C316" s="9">
        <v>2</v>
      </c>
      <c r="D316" s="11">
        <v>3.379</v>
      </c>
      <c r="E316" s="11">
        <v>3.4990599999999996</v>
      </c>
      <c r="F316" s="11">
        <v>3.54</v>
      </c>
      <c r="G316" s="11">
        <v>3.7166666666666659</v>
      </c>
      <c r="H316" s="11">
        <v>3.4799999999999995</v>
      </c>
      <c r="I316" s="11">
        <v>3.51</v>
      </c>
      <c r="J316" s="154">
        <v>3.85</v>
      </c>
      <c r="K316" s="11">
        <v>3.56</v>
      </c>
      <c r="L316" s="11">
        <v>3.45</v>
      </c>
      <c r="M316" s="11">
        <v>3.49</v>
      </c>
      <c r="N316" s="11">
        <v>3.4300000000000006</v>
      </c>
      <c r="O316" s="11">
        <v>3.36</v>
      </c>
      <c r="P316" s="11">
        <v>3.56</v>
      </c>
      <c r="Q316" s="11">
        <v>3.6479230791458983</v>
      </c>
      <c r="R316" s="11">
        <v>3.4969999999999999</v>
      </c>
      <c r="S316" s="154">
        <v>3.2400000000000007</v>
      </c>
      <c r="T316" s="11">
        <v>3.5982529999999997</v>
      </c>
      <c r="U316" s="11">
        <v>3.6900000000000004</v>
      </c>
      <c r="V316" s="11">
        <v>3.53</v>
      </c>
      <c r="W316" s="11">
        <v>3.2821000000000002</v>
      </c>
      <c r="X316" s="154">
        <v>4.0918000000000001</v>
      </c>
      <c r="Y316" s="152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e">
        <v>#N/A</v>
      </c>
    </row>
    <row r="317" spans="1:65">
      <c r="A317" s="30"/>
      <c r="B317" s="19">
        <v>1</v>
      </c>
      <c r="C317" s="9">
        <v>3</v>
      </c>
      <c r="D317" s="11">
        <v>3.4099999999999997</v>
      </c>
      <c r="E317" s="11">
        <v>3.4849839999999994</v>
      </c>
      <c r="F317" s="11">
        <v>3.45</v>
      </c>
      <c r="G317" s="11">
        <v>3.72</v>
      </c>
      <c r="H317" s="11">
        <v>3.51</v>
      </c>
      <c r="I317" s="11">
        <v>3.5000000000000004</v>
      </c>
      <c r="J317" s="154">
        <v>3.8600000000000003</v>
      </c>
      <c r="K317" s="11">
        <v>3.55</v>
      </c>
      <c r="L317" s="11">
        <v>3.4000000000000004</v>
      </c>
      <c r="M317" s="11">
        <v>3.6000000000000005</v>
      </c>
      <c r="N317" s="11">
        <v>3.4300000000000006</v>
      </c>
      <c r="O317" s="11">
        <v>3.34</v>
      </c>
      <c r="P317" s="11">
        <v>3.5699999999999994</v>
      </c>
      <c r="Q317" s="11">
        <v>3.6048281985733337</v>
      </c>
      <c r="R317" s="11">
        <v>3.4689999999999999</v>
      </c>
      <c r="S317" s="154">
        <v>3.2</v>
      </c>
      <c r="T317" s="11">
        <v>3.5770719999999998</v>
      </c>
      <c r="U317" s="11">
        <v>3.66</v>
      </c>
      <c r="V317" s="11">
        <v>3.52</v>
      </c>
      <c r="W317" s="11">
        <v>3.2728999999999999</v>
      </c>
      <c r="X317" s="154">
        <v>4.0538999999999996</v>
      </c>
      <c r="Y317" s="152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16</v>
      </c>
    </row>
    <row r="318" spans="1:65">
      <c r="A318" s="30"/>
      <c r="B318" s="19">
        <v>1</v>
      </c>
      <c r="C318" s="9">
        <v>4</v>
      </c>
      <c r="D318" s="11">
        <v>3.3970000000000002</v>
      </c>
      <c r="E318" s="11">
        <v>3.5149599999999994</v>
      </c>
      <c r="F318" s="11">
        <v>3.63</v>
      </c>
      <c r="G318" s="11">
        <v>3.6966666666666668</v>
      </c>
      <c r="H318" s="11">
        <v>3.51</v>
      </c>
      <c r="I318" s="11">
        <v>3.5699999999999994</v>
      </c>
      <c r="J318" s="154">
        <v>3.8899999999999997</v>
      </c>
      <c r="K318" s="11">
        <v>3.5699999999999994</v>
      </c>
      <c r="L318" s="11">
        <v>3.46</v>
      </c>
      <c r="M318" s="11">
        <v>3.45</v>
      </c>
      <c r="N318" s="11">
        <v>3.47</v>
      </c>
      <c r="O318" s="11">
        <v>3.39</v>
      </c>
      <c r="P318" s="11">
        <v>3.5000000000000004</v>
      </c>
      <c r="Q318" s="11">
        <v>3.6448444250927503</v>
      </c>
      <c r="R318" s="11">
        <v>3.5249999999999999</v>
      </c>
      <c r="S318" s="154">
        <v>3.32</v>
      </c>
      <c r="T318" s="11">
        <v>3.6106349999999994</v>
      </c>
      <c r="U318" s="11">
        <v>3.6900000000000004</v>
      </c>
      <c r="V318" s="11">
        <v>3.56</v>
      </c>
      <c r="W318" s="11">
        <v>3.3353000000000002</v>
      </c>
      <c r="X318" s="154">
        <v>4.0987999999999998</v>
      </c>
      <c r="Y318" s="152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3.5145733104383989</v>
      </c>
    </row>
    <row r="319" spans="1:65">
      <c r="A319" s="30"/>
      <c r="B319" s="19">
        <v>1</v>
      </c>
      <c r="C319" s="9">
        <v>5</v>
      </c>
      <c r="D319" s="11">
        <v>3.3620000000000005</v>
      </c>
      <c r="E319" s="11">
        <v>3.4478620000000002</v>
      </c>
      <c r="F319" s="11">
        <v>3.35</v>
      </c>
      <c r="G319" s="11">
        <v>3.6900000000000004</v>
      </c>
      <c r="H319" s="11">
        <v>3.49</v>
      </c>
      <c r="I319" s="11">
        <v>3.54</v>
      </c>
      <c r="J319" s="154">
        <v>3.8699999999999997</v>
      </c>
      <c r="K319" s="11">
        <v>3.55</v>
      </c>
      <c r="L319" s="11">
        <v>3.39</v>
      </c>
      <c r="M319" s="11">
        <v>3.44</v>
      </c>
      <c r="N319" s="11">
        <v>3.5000000000000004</v>
      </c>
      <c r="O319" s="11">
        <v>3.37</v>
      </c>
      <c r="P319" s="11">
        <v>3.45</v>
      </c>
      <c r="Q319" s="11">
        <v>3.6643122279920002</v>
      </c>
      <c r="R319" s="11">
        <v>3.532</v>
      </c>
      <c r="S319" s="154">
        <v>3</v>
      </c>
      <c r="T319" s="11">
        <v>3.6135730000000006</v>
      </c>
      <c r="U319" s="11">
        <v>3.6799999999999997</v>
      </c>
      <c r="V319" s="11">
        <v>3.6000000000000005</v>
      </c>
      <c r="W319" s="11">
        <v>3.3563999999999998</v>
      </c>
      <c r="X319" s="154">
        <v>4.1111000000000004</v>
      </c>
      <c r="Y319" s="152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86</v>
      </c>
    </row>
    <row r="320" spans="1:65">
      <c r="A320" s="30"/>
      <c r="B320" s="19">
        <v>1</v>
      </c>
      <c r="C320" s="9">
        <v>6</v>
      </c>
      <c r="D320" s="11">
        <v>3.3970000000000002</v>
      </c>
      <c r="E320" s="11">
        <v>3.6314539999999997</v>
      </c>
      <c r="F320" s="11">
        <v>3.6000000000000005</v>
      </c>
      <c r="G320" s="11">
        <v>3.6933333333333334</v>
      </c>
      <c r="H320" s="11">
        <v>3.5000000000000004</v>
      </c>
      <c r="I320" s="11">
        <v>3.54</v>
      </c>
      <c r="J320" s="148">
        <v>4.0199999999999996</v>
      </c>
      <c r="K320" s="11">
        <v>3.55</v>
      </c>
      <c r="L320" s="11">
        <v>3.42</v>
      </c>
      <c r="M320" s="11">
        <v>3.46</v>
      </c>
      <c r="N320" s="11">
        <v>3.47</v>
      </c>
      <c r="O320" s="11">
        <v>3.4099999999999997</v>
      </c>
      <c r="P320" s="11">
        <v>3.49</v>
      </c>
      <c r="Q320" s="11">
        <v>3.6640668449334495</v>
      </c>
      <c r="R320" s="11">
        <v>3.5459999999999998</v>
      </c>
      <c r="S320" s="154">
        <v>2.98</v>
      </c>
      <c r="T320" s="11">
        <v>3.5607680000000004</v>
      </c>
      <c r="U320" s="11">
        <v>3.6699999999999995</v>
      </c>
      <c r="V320" s="11">
        <v>3.6699999999999995</v>
      </c>
      <c r="W320" s="11">
        <v>3.3174000000000001</v>
      </c>
      <c r="X320" s="154">
        <v>4.0119999999999996</v>
      </c>
      <c r="Y320" s="152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20" t="s">
        <v>272</v>
      </c>
      <c r="C321" s="12"/>
      <c r="D321" s="23">
        <v>3.3810000000000002</v>
      </c>
      <c r="E321" s="23">
        <v>3.527606</v>
      </c>
      <c r="F321" s="23">
        <v>3.5166666666666671</v>
      </c>
      <c r="G321" s="23">
        <v>3.700277777777778</v>
      </c>
      <c r="H321" s="23">
        <v>3.4933333333333336</v>
      </c>
      <c r="I321" s="23">
        <v>3.5333333333333332</v>
      </c>
      <c r="J321" s="23">
        <v>3.8966666666666669</v>
      </c>
      <c r="K321" s="23">
        <v>3.5533333333333332</v>
      </c>
      <c r="L321" s="23">
        <v>3.418333333333333</v>
      </c>
      <c r="M321" s="23">
        <v>3.5100000000000002</v>
      </c>
      <c r="N321" s="23">
        <v>3.4583333333333339</v>
      </c>
      <c r="O321" s="23">
        <v>3.3733333333333335</v>
      </c>
      <c r="P321" s="23">
        <v>3.5166666666666671</v>
      </c>
      <c r="Q321" s="23">
        <v>3.6325644864557525</v>
      </c>
      <c r="R321" s="23">
        <v>3.504</v>
      </c>
      <c r="S321" s="23">
        <v>3.1583333333333332</v>
      </c>
      <c r="T321" s="23">
        <v>3.5942896666666666</v>
      </c>
      <c r="U321" s="23">
        <v>3.6766666666666663</v>
      </c>
      <c r="V321" s="23">
        <v>3.563333333333333</v>
      </c>
      <c r="W321" s="23">
        <v>3.3090166666666665</v>
      </c>
      <c r="X321" s="23">
        <v>4.0851499999999996</v>
      </c>
      <c r="Y321" s="152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273</v>
      </c>
      <c r="C322" s="29"/>
      <c r="D322" s="11">
        <v>3.3879999999999999</v>
      </c>
      <c r="E322" s="11">
        <v>3.5070099999999993</v>
      </c>
      <c r="F322" s="11">
        <v>3.5350000000000001</v>
      </c>
      <c r="G322" s="11">
        <v>3.6950000000000003</v>
      </c>
      <c r="H322" s="11">
        <v>3.4950000000000001</v>
      </c>
      <c r="I322" s="11">
        <v>3.54</v>
      </c>
      <c r="J322" s="11">
        <v>3.88</v>
      </c>
      <c r="K322" s="11">
        <v>3.55</v>
      </c>
      <c r="L322" s="11">
        <v>3.41</v>
      </c>
      <c r="M322" s="11">
        <v>3.4750000000000001</v>
      </c>
      <c r="N322" s="11">
        <v>3.46</v>
      </c>
      <c r="O322" s="11">
        <v>3.37</v>
      </c>
      <c r="P322" s="11">
        <v>3.5150000000000001</v>
      </c>
      <c r="Q322" s="11">
        <v>3.6463837521193243</v>
      </c>
      <c r="R322" s="11">
        <v>3.5110000000000001</v>
      </c>
      <c r="S322" s="11">
        <v>3.2050000000000001</v>
      </c>
      <c r="T322" s="11">
        <v>3.601845</v>
      </c>
      <c r="U322" s="11">
        <v>3.6749999999999998</v>
      </c>
      <c r="V322" s="11">
        <v>3.5449999999999999</v>
      </c>
      <c r="W322" s="11">
        <v>3.3037000000000001</v>
      </c>
      <c r="X322" s="11">
        <v>4.0952999999999999</v>
      </c>
      <c r="Y322" s="152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274</v>
      </c>
      <c r="C323" s="29"/>
      <c r="D323" s="24">
        <v>2.5760434778939436E-2</v>
      </c>
      <c r="E323" s="24">
        <v>6.8556877198425542E-2</v>
      </c>
      <c r="F323" s="24">
        <v>0.10269696522617729</v>
      </c>
      <c r="G323" s="24">
        <v>1.4545586068428746E-2</v>
      </c>
      <c r="H323" s="24">
        <v>1.6329931618554481E-2</v>
      </c>
      <c r="I323" s="24">
        <v>2.5033311140691197E-2</v>
      </c>
      <c r="J323" s="24">
        <v>6.2503333244449011E-2</v>
      </c>
      <c r="K323" s="24">
        <v>1.0327955589886282E-2</v>
      </c>
      <c r="L323" s="24">
        <v>3.0605010483034684E-2</v>
      </c>
      <c r="M323" s="24">
        <v>7.9498427657407292E-2</v>
      </c>
      <c r="N323" s="24">
        <v>2.7141603981096284E-2</v>
      </c>
      <c r="O323" s="24">
        <v>2.4221202832779905E-2</v>
      </c>
      <c r="P323" s="24">
        <v>4.5460605656619267E-2</v>
      </c>
      <c r="Q323" s="24">
        <v>3.7800849446745423E-2</v>
      </c>
      <c r="R323" s="24">
        <v>3.6507533469134795E-2</v>
      </c>
      <c r="S323" s="24">
        <v>0.1371738556236817</v>
      </c>
      <c r="T323" s="24">
        <v>2.0972067610673582E-2</v>
      </c>
      <c r="U323" s="24">
        <v>1.2110601416390199E-2</v>
      </c>
      <c r="V323" s="24">
        <v>6.282250127674513E-2</v>
      </c>
      <c r="W323" s="24">
        <v>3.2853700958440944E-2</v>
      </c>
      <c r="X323" s="24">
        <v>4.60713685492413E-2</v>
      </c>
      <c r="Y323" s="204"/>
      <c r="Z323" s="205"/>
      <c r="AA323" s="205"/>
      <c r="AB323" s="205"/>
      <c r="AC323" s="205"/>
      <c r="AD323" s="205"/>
      <c r="AE323" s="205"/>
      <c r="AF323" s="205"/>
      <c r="AG323" s="205"/>
      <c r="AH323" s="205"/>
      <c r="AI323" s="205"/>
      <c r="AJ323" s="205"/>
      <c r="AK323" s="205"/>
      <c r="AL323" s="205"/>
      <c r="AM323" s="205"/>
      <c r="AN323" s="205"/>
      <c r="AO323" s="205"/>
      <c r="AP323" s="205"/>
      <c r="AQ323" s="205"/>
      <c r="AR323" s="205"/>
      <c r="AS323" s="205"/>
      <c r="AT323" s="205"/>
      <c r="AU323" s="205"/>
      <c r="AV323" s="205"/>
      <c r="AW323" s="205"/>
      <c r="AX323" s="205"/>
      <c r="AY323" s="205"/>
      <c r="AZ323" s="205"/>
      <c r="BA323" s="205"/>
      <c r="BB323" s="205"/>
      <c r="BC323" s="205"/>
      <c r="BD323" s="205"/>
      <c r="BE323" s="205"/>
      <c r="BF323" s="205"/>
      <c r="BG323" s="205"/>
      <c r="BH323" s="205"/>
      <c r="BI323" s="205"/>
      <c r="BJ323" s="205"/>
      <c r="BK323" s="205"/>
      <c r="BL323" s="205"/>
      <c r="BM323" s="56"/>
    </row>
    <row r="324" spans="1:65">
      <c r="A324" s="30"/>
      <c r="B324" s="3" t="s">
        <v>87</v>
      </c>
      <c r="C324" s="29"/>
      <c r="D324" s="13">
        <v>7.6191762138241451E-3</v>
      </c>
      <c r="E324" s="13">
        <v>1.9434391822223212E-2</v>
      </c>
      <c r="F324" s="13">
        <v>2.920292850033477E-2</v>
      </c>
      <c r="G324" s="13">
        <v>3.9309443620106207E-3</v>
      </c>
      <c r="H324" s="13">
        <v>4.6745987457694118E-3</v>
      </c>
      <c r="I324" s="13">
        <v>7.0848993794409053E-3</v>
      </c>
      <c r="J324" s="13">
        <v>1.6040205280868008E-2</v>
      </c>
      <c r="K324" s="13">
        <v>2.9065541059717492E-3</v>
      </c>
      <c r="L324" s="13">
        <v>8.9531966308243841E-3</v>
      </c>
      <c r="M324" s="13">
        <v>2.2649124688720025E-2</v>
      </c>
      <c r="N324" s="13">
        <v>7.8481746451362737E-3</v>
      </c>
      <c r="O324" s="13">
        <v>7.1801984682153862E-3</v>
      </c>
      <c r="P324" s="13">
        <v>1.2927186442640548E-2</v>
      </c>
      <c r="Q324" s="13">
        <v>1.0406105545459218E-2</v>
      </c>
      <c r="R324" s="13">
        <v>1.041881662931929E-2</v>
      </c>
      <c r="S324" s="13">
        <v>4.343235534259051E-2</v>
      </c>
      <c r="T324" s="13">
        <v>5.8348295645640081E-3</v>
      </c>
      <c r="U324" s="13">
        <v>3.293907910169592E-3</v>
      </c>
      <c r="V324" s="13">
        <v>1.7630262285335398E-2</v>
      </c>
      <c r="W324" s="13">
        <v>9.9285389793869108E-3</v>
      </c>
      <c r="X324" s="13">
        <v>1.127776667912838E-2</v>
      </c>
      <c r="Y324" s="152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275</v>
      </c>
      <c r="C325" s="29"/>
      <c r="D325" s="13">
        <v>-3.8005555337736641E-2</v>
      </c>
      <c r="E325" s="13">
        <v>3.7081854354534816E-3</v>
      </c>
      <c r="F325" s="13">
        <v>5.9562172797789081E-4</v>
      </c>
      <c r="G325" s="13">
        <v>5.2838410508561751E-2</v>
      </c>
      <c r="H325" s="13">
        <v>-6.0434013545774823E-3</v>
      </c>
      <c r="I325" s="13">
        <v>5.3377810726600305E-3</v>
      </c>
      <c r="J325" s="13">
        <v>0.10871685478673565</v>
      </c>
      <c r="K325" s="13">
        <v>1.1028372286278953E-2</v>
      </c>
      <c r="L325" s="13">
        <v>-2.7383118405648332E-2</v>
      </c>
      <c r="M325" s="13">
        <v>-1.3012420098951205E-3</v>
      </c>
      <c r="N325" s="13">
        <v>-1.6001935978410375E-2</v>
      </c>
      <c r="O325" s="13">
        <v>-4.0186948636290465E-2</v>
      </c>
      <c r="P325" s="13">
        <v>5.9562172797789081E-4</v>
      </c>
      <c r="Q325" s="13">
        <v>3.3571977476445136E-2</v>
      </c>
      <c r="R325" s="13">
        <v>-3.0084193739808862E-3</v>
      </c>
      <c r="S325" s="13">
        <v>-0.101360804182693</v>
      </c>
      <c r="T325" s="13">
        <v>2.2681659816714328E-2</v>
      </c>
      <c r="U325" s="13">
        <v>4.6120351436928164E-2</v>
      </c>
      <c r="V325" s="13">
        <v>1.3873667893088193E-2</v>
      </c>
      <c r="W325" s="13">
        <v>-5.8486941547419846E-2</v>
      </c>
      <c r="X325" s="13">
        <v>0.16234593481574811</v>
      </c>
      <c r="Y325" s="152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46" t="s">
        <v>276</v>
      </c>
      <c r="C326" s="47"/>
      <c r="D326" s="45">
        <v>1.18</v>
      </c>
      <c r="E326" s="45">
        <v>0.1</v>
      </c>
      <c r="F326" s="45">
        <v>0</v>
      </c>
      <c r="G326" s="45">
        <v>1.6</v>
      </c>
      <c r="H326" s="45">
        <v>0.2</v>
      </c>
      <c r="I326" s="45">
        <v>0.14000000000000001</v>
      </c>
      <c r="J326" s="45">
        <v>3.3</v>
      </c>
      <c r="K326" s="45">
        <v>0.32</v>
      </c>
      <c r="L326" s="45">
        <v>0.85</v>
      </c>
      <c r="M326" s="45">
        <v>0.06</v>
      </c>
      <c r="N326" s="45">
        <v>0.51</v>
      </c>
      <c r="O326" s="45">
        <v>1.25</v>
      </c>
      <c r="P326" s="45">
        <v>0</v>
      </c>
      <c r="Q326" s="45">
        <v>1.01</v>
      </c>
      <c r="R326" s="45">
        <v>0.11</v>
      </c>
      <c r="S326" s="45">
        <v>3.11</v>
      </c>
      <c r="T326" s="45">
        <v>0.67</v>
      </c>
      <c r="U326" s="45">
        <v>1.39</v>
      </c>
      <c r="V326" s="45">
        <v>0.41</v>
      </c>
      <c r="W326" s="45">
        <v>1.8</v>
      </c>
      <c r="X326" s="45">
        <v>4.9400000000000004</v>
      </c>
      <c r="Y326" s="152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BM327" s="55"/>
    </row>
    <row r="328" spans="1:65" ht="15">
      <c r="B328" s="8" t="s">
        <v>572</v>
      </c>
      <c r="BM328" s="28" t="s">
        <v>67</v>
      </c>
    </row>
    <row r="329" spans="1:65" ht="15">
      <c r="A329" s="25" t="s">
        <v>42</v>
      </c>
      <c r="B329" s="18" t="s">
        <v>111</v>
      </c>
      <c r="C329" s="15" t="s">
        <v>112</v>
      </c>
      <c r="D329" s="16" t="s">
        <v>232</v>
      </c>
      <c r="E329" s="17" t="s">
        <v>232</v>
      </c>
      <c r="F329" s="17" t="s">
        <v>232</v>
      </c>
      <c r="G329" s="17" t="s">
        <v>232</v>
      </c>
      <c r="H329" s="17" t="s">
        <v>232</v>
      </c>
      <c r="I329" s="17" t="s">
        <v>232</v>
      </c>
      <c r="J329" s="17" t="s">
        <v>232</v>
      </c>
      <c r="K329" s="17" t="s">
        <v>232</v>
      </c>
      <c r="L329" s="17" t="s">
        <v>232</v>
      </c>
      <c r="M329" s="17" t="s">
        <v>232</v>
      </c>
      <c r="N329" s="17" t="s">
        <v>232</v>
      </c>
      <c r="O329" s="17" t="s">
        <v>232</v>
      </c>
      <c r="P329" s="17" t="s">
        <v>232</v>
      </c>
      <c r="Q329" s="17" t="s">
        <v>232</v>
      </c>
      <c r="R329" s="17" t="s">
        <v>232</v>
      </c>
      <c r="S329" s="17" t="s">
        <v>232</v>
      </c>
      <c r="T329" s="17" t="s">
        <v>232</v>
      </c>
      <c r="U329" s="17" t="s">
        <v>232</v>
      </c>
      <c r="V329" s="17" t="s">
        <v>232</v>
      </c>
      <c r="W329" s="152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</v>
      </c>
    </row>
    <row r="330" spans="1:65">
      <c r="A330" s="30"/>
      <c r="B330" s="19" t="s">
        <v>233</v>
      </c>
      <c r="C330" s="9" t="s">
        <v>233</v>
      </c>
      <c r="D330" s="150" t="s">
        <v>235</v>
      </c>
      <c r="E330" s="151" t="s">
        <v>237</v>
      </c>
      <c r="F330" s="151" t="s">
        <v>239</v>
      </c>
      <c r="G330" s="151" t="s">
        <v>240</v>
      </c>
      <c r="H330" s="151" t="s">
        <v>241</v>
      </c>
      <c r="I330" s="151" t="s">
        <v>242</v>
      </c>
      <c r="J330" s="151" t="s">
        <v>243</v>
      </c>
      <c r="K330" s="151" t="s">
        <v>244</v>
      </c>
      <c r="L330" s="151" t="s">
        <v>245</v>
      </c>
      <c r="M330" s="151" t="s">
        <v>246</v>
      </c>
      <c r="N330" s="151" t="s">
        <v>247</v>
      </c>
      <c r="O330" s="151" t="s">
        <v>248</v>
      </c>
      <c r="P330" s="151" t="s">
        <v>249</v>
      </c>
      <c r="Q330" s="151" t="s">
        <v>250</v>
      </c>
      <c r="R330" s="151" t="s">
        <v>254</v>
      </c>
      <c r="S330" s="151" t="s">
        <v>258</v>
      </c>
      <c r="T330" s="151" t="s">
        <v>260</v>
      </c>
      <c r="U330" s="151" t="s">
        <v>262</v>
      </c>
      <c r="V330" s="151" t="s">
        <v>264</v>
      </c>
      <c r="W330" s="152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 t="s">
        <v>3</v>
      </c>
    </row>
    <row r="331" spans="1:65">
      <c r="A331" s="30"/>
      <c r="B331" s="19"/>
      <c r="C331" s="9"/>
      <c r="D331" s="10" t="s">
        <v>281</v>
      </c>
      <c r="E331" s="11" t="s">
        <v>281</v>
      </c>
      <c r="F331" s="11" t="s">
        <v>283</v>
      </c>
      <c r="G331" s="11" t="s">
        <v>284</v>
      </c>
      <c r="H331" s="11" t="s">
        <v>283</v>
      </c>
      <c r="I331" s="11" t="s">
        <v>281</v>
      </c>
      <c r="J331" s="11" t="s">
        <v>283</v>
      </c>
      <c r="K331" s="11" t="s">
        <v>283</v>
      </c>
      <c r="L331" s="11" t="s">
        <v>281</v>
      </c>
      <c r="M331" s="11" t="s">
        <v>281</v>
      </c>
      <c r="N331" s="11" t="s">
        <v>281</v>
      </c>
      <c r="O331" s="11" t="s">
        <v>281</v>
      </c>
      <c r="P331" s="11" t="s">
        <v>281</v>
      </c>
      <c r="Q331" s="11" t="s">
        <v>281</v>
      </c>
      <c r="R331" s="11" t="s">
        <v>281</v>
      </c>
      <c r="S331" s="11" t="s">
        <v>284</v>
      </c>
      <c r="T331" s="11" t="s">
        <v>283</v>
      </c>
      <c r="U331" s="11" t="s">
        <v>281</v>
      </c>
      <c r="V331" s="11" t="s">
        <v>281</v>
      </c>
      <c r="W331" s="152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9"/>
      <c r="C332" s="9"/>
      <c r="D332" s="26" t="s">
        <v>325</v>
      </c>
      <c r="E332" s="26" t="s">
        <v>325</v>
      </c>
      <c r="F332" s="26" t="s">
        <v>325</v>
      </c>
      <c r="G332" s="26" t="s">
        <v>325</v>
      </c>
      <c r="H332" s="26" t="s">
        <v>326</v>
      </c>
      <c r="I332" s="26" t="s">
        <v>327</v>
      </c>
      <c r="J332" s="26" t="s">
        <v>326</v>
      </c>
      <c r="K332" s="26" t="s">
        <v>328</v>
      </c>
      <c r="L332" s="26" t="s">
        <v>325</v>
      </c>
      <c r="M332" s="26" t="s">
        <v>325</v>
      </c>
      <c r="N332" s="26" t="s">
        <v>325</v>
      </c>
      <c r="O332" s="26" t="s">
        <v>325</v>
      </c>
      <c r="P332" s="26" t="s">
        <v>325</v>
      </c>
      <c r="Q332" s="26" t="s">
        <v>327</v>
      </c>
      <c r="R332" s="26" t="s">
        <v>328</v>
      </c>
      <c r="S332" s="26" t="s">
        <v>326</v>
      </c>
      <c r="T332" s="26" t="s">
        <v>325</v>
      </c>
      <c r="U332" s="26" t="s">
        <v>325</v>
      </c>
      <c r="V332" s="26" t="s">
        <v>325</v>
      </c>
      <c r="W332" s="152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</v>
      </c>
    </row>
    <row r="333" spans="1:65">
      <c r="A333" s="30"/>
      <c r="B333" s="18">
        <v>1</v>
      </c>
      <c r="C333" s="14">
        <v>1</v>
      </c>
      <c r="D333" s="22">
        <v>8.1999999999999993</v>
      </c>
      <c r="E333" s="153">
        <v>6.6690150420027896</v>
      </c>
      <c r="F333" s="22">
        <v>7.17</v>
      </c>
      <c r="G333" s="22">
        <v>8.8773333333333344</v>
      </c>
      <c r="H333" s="22">
        <v>8.4</v>
      </c>
      <c r="I333" s="153">
        <v>9.9</v>
      </c>
      <c r="J333" s="22">
        <v>7.4</v>
      </c>
      <c r="K333" s="153">
        <v>9</v>
      </c>
      <c r="L333" s="22">
        <v>8.08</v>
      </c>
      <c r="M333" s="22">
        <v>8.33</v>
      </c>
      <c r="N333" s="22">
        <v>8.06</v>
      </c>
      <c r="O333" s="22">
        <v>7.68</v>
      </c>
      <c r="P333" s="22">
        <v>7.9</v>
      </c>
      <c r="Q333" s="22">
        <v>8.3957945494336155</v>
      </c>
      <c r="R333" s="22">
        <v>8.4</v>
      </c>
      <c r="S333" s="153">
        <v>11.2</v>
      </c>
      <c r="T333" s="22">
        <v>8.5299999999999994</v>
      </c>
      <c r="U333" s="22">
        <v>7.9099000000000004</v>
      </c>
      <c r="V333" s="22">
        <v>7.6210800000000001</v>
      </c>
      <c r="W333" s="152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>
        <v>1</v>
      </c>
      <c r="C334" s="9">
        <v>2</v>
      </c>
      <c r="D334" s="11">
        <v>8.3000000000000007</v>
      </c>
      <c r="E334" s="154">
        <v>6.5952991006615695</v>
      </c>
      <c r="F334" s="11">
        <v>7.36</v>
      </c>
      <c r="G334" s="11">
        <v>9.0693333333333328</v>
      </c>
      <c r="H334" s="11">
        <v>8.1999999999999993</v>
      </c>
      <c r="I334" s="154">
        <v>10.029999999999999</v>
      </c>
      <c r="J334" s="11">
        <v>7.8</v>
      </c>
      <c r="K334" s="154">
        <v>9</v>
      </c>
      <c r="L334" s="11">
        <v>7.9899999999999993</v>
      </c>
      <c r="M334" s="11">
        <v>7.56</v>
      </c>
      <c r="N334" s="148">
        <v>8.43</v>
      </c>
      <c r="O334" s="11">
        <v>7.81</v>
      </c>
      <c r="P334" s="11">
        <v>8.6</v>
      </c>
      <c r="Q334" s="11">
        <v>8.2693591666666659</v>
      </c>
      <c r="R334" s="11">
        <v>8.1</v>
      </c>
      <c r="S334" s="154">
        <v>11</v>
      </c>
      <c r="T334" s="11">
        <v>8.74</v>
      </c>
      <c r="U334" s="11">
        <v>7.8126000000000007</v>
      </c>
      <c r="V334" s="11">
        <v>7.52522</v>
      </c>
      <c r="W334" s="152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39</v>
      </c>
    </row>
    <row r="335" spans="1:65">
      <c r="A335" s="30"/>
      <c r="B335" s="19">
        <v>1</v>
      </c>
      <c r="C335" s="9">
        <v>3</v>
      </c>
      <c r="D335" s="11">
        <v>8.3000000000000007</v>
      </c>
      <c r="E335" s="154">
        <v>6.5527354402877602</v>
      </c>
      <c r="F335" s="11">
        <v>7.21</v>
      </c>
      <c r="G335" s="11">
        <v>9.0400000000000009</v>
      </c>
      <c r="H335" s="11">
        <v>8.1999999999999993</v>
      </c>
      <c r="I335" s="154">
        <v>10.32</v>
      </c>
      <c r="J335" s="11">
        <v>7.7000000000000011</v>
      </c>
      <c r="K335" s="154">
        <v>9</v>
      </c>
      <c r="L335" s="11">
        <v>7.8600000000000012</v>
      </c>
      <c r="M335" s="11">
        <v>8.1199999999999992</v>
      </c>
      <c r="N335" s="11">
        <v>8.06</v>
      </c>
      <c r="O335" s="11">
        <v>7.73</v>
      </c>
      <c r="P335" s="11">
        <v>8.6</v>
      </c>
      <c r="Q335" s="11">
        <v>8.2963924829669207</v>
      </c>
      <c r="R335" s="11">
        <v>8.1999999999999993</v>
      </c>
      <c r="S335" s="154">
        <v>10.1</v>
      </c>
      <c r="T335" s="11">
        <v>8.8000000000000007</v>
      </c>
      <c r="U335" s="11">
        <v>7.6521999999999997</v>
      </c>
      <c r="V335" s="11">
        <v>7.3621800000000004</v>
      </c>
      <c r="W335" s="152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16</v>
      </c>
    </row>
    <row r="336" spans="1:65">
      <c r="A336" s="30"/>
      <c r="B336" s="19">
        <v>1</v>
      </c>
      <c r="C336" s="9">
        <v>4</v>
      </c>
      <c r="D336" s="11">
        <v>8.3000000000000007</v>
      </c>
      <c r="E336" s="154">
        <v>6.8181625460270761</v>
      </c>
      <c r="F336" s="148">
        <v>7.55</v>
      </c>
      <c r="G336" s="11">
        <v>8.9733333333333345</v>
      </c>
      <c r="H336" s="11">
        <v>8.4</v>
      </c>
      <c r="I336" s="154">
        <v>10.35</v>
      </c>
      <c r="J336" s="11">
        <v>7.7000000000000011</v>
      </c>
      <c r="K336" s="154">
        <v>9</v>
      </c>
      <c r="L336" s="11">
        <v>7.8899999999999988</v>
      </c>
      <c r="M336" s="11">
        <v>7.9</v>
      </c>
      <c r="N336" s="11">
        <v>8.14</v>
      </c>
      <c r="O336" s="11">
        <v>7.85</v>
      </c>
      <c r="P336" s="11">
        <v>8.6999999999999993</v>
      </c>
      <c r="Q336" s="11">
        <v>8.5445580902397023</v>
      </c>
      <c r="R336" s="11">
        <v>8.1999999999999993</v>
      </c>
      <c r="S336" s="154">
        <v>11.7</v>
      </c>
      <c r="T336" s="11">
        <v>8.64</v>
      </c>
      <c r="U336" s="11">
        <v>8.0130999999999997</v>
      </c>
      <c r="V336" s="11">
        <v>7.7478099999999994</v>
      </c>
      <c r="W336" s="152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8.0875654856144017</v>
      </c>
    </row>
    <row r="337" spans="1:65">
      <c r="A337" s="30"/>
      <c r="B337" s="19">
        <v>1</v>
      </c>
      <c r="C337" s="9">
        <v>5</v>
      </c>
      <c r="D337" s="11">
        <v>8.1999999999999993</v>
      </c>
      <c r="E337" s="154">
        <v>6.5481733678129626</v>
      </c>
      <c r="F337" s="11">
        <v>7.14</v>
      </c>
      <c r="G337" s="11">
        <v>9.0906666666666673</v>
      </c>
      <c r="H337" s="11">
        <v>8.1999999999999993</v>
      </c>
      <c r="I337" s="154">
        <v>10.61</v>
      </c>
      <c r="J337" s="11">
        <v>7.4</v>
      </c>
      <c r="K337" s="154">
        <v>9</v>
      </c>
      <c r="L337" s="11">
        <v>7.7700000000000005</v>
      </c>
      <c r="M337" s="11">
        <v>7.8600000000000012</v>
      </c>
      <c r="N337" s="11">
        <v>8.0299999999999994</v>
      </c>
      <c r="O337" s="11">
        <v>7.85</v>
      </c>
      <c r="P337" s="11">
        <v>8.3000000000000007</v>
      </c>
      <c r="Q337" s="11">
        <v>8.3880260261665924</v>
      </c>
      <c r="R337" s="11">
        <v>8.1999999999999993</v>
      </c>
      <c r="S337" s="154">
        <v>10.6</v>
      </c>
      <c r="T337" s="11">
        <v>8.7899999999999991</v>
      </c>
      <c r="U337" s="148">
        <v>6.5689000000000002</v>
      </c>
      <c r="V337" s="11">
        <v>7.8973399999999989</v>
      </c>
      <c r="W337" s="152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87</v>
      </c>
    </row>
    <row r="338" spans="1:65">
      <c r="A338" s="30"/>
      <c r="B338" s="19">
        <v>1</v>
      </c>
      <c r="C338" s="9">
        <v>6</v>
      </c>
      <c r="D338" s="11">
        <v>8.3000000000000007</v>
      </c>
      <c r="E338" s="154">
        <v>6.7070187606122369</v>
      </c>
      <c r="F338" s="11">
        <v>7.23</v>
      </c>
      <c r="G338" s="11">
        <v>8.8879999999999999</v>
      </c>
      <c r="H338" s="11">
        <v>8.1999999999999993</v>
      </c>
      <c r="I338" s="154">
        <v>10.71</v>
      </c>
      <c r="J338" s="11">
        <v>7.8</v>
      </c>
      <c r="K338" s="154">
        <v>9</v>
      </c>
      <c r="L338" s="11">
        <v>7.8899999999999988</v>
      </c>
      <c r="M338" s="11">
        <v>7.91</v>
      </c>
      <c r="N338" s="11">
        <v>8.11</v>
      </c>
      <c r="O338" s="11">
        <v>7.6</v>
      </c>
      <c r="P338" s="11">
        <v>8.1999999999999993</v>
      </c>
      <c r="Q338" s="11">
        <v>8.4179267231559454</v>
      </c>
      <c r="R338" s="11">
        <v>8</v>
      </c>
      <c r="S338" s="154">
        <v>11.6</v>
      </c>
      <c r="T338" s="11">
        <v>8.81</v>
      </c>
      <c r="U338" s="11">
        <v>8.0749999999999993</v>
      </c>
      <c r="V338" s="11">
        <v>7.9191800000000008</v>
      </c>
      <c r="W338" s="152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20" t="s">
        <v>272</v>
      </c>
      <c r="C339" s="12"/>
      <c r="D339" s="23">
        <v>8.2666666666666657</v>
      </c>
      <c r="E339" s="23">
        <v>6.6484007095673983</v>
      </c>
      <c r="F339" s="23">
        <v>7.2766666666666664</v>
      </c>
      <c r="G339" s="23">
        <v>8.9897777777777783</v>
      </c>
      <c r="H339" s="23">
        <v>8.2666666666666675</v>
      </c>
      <c r="I339" s="23">
        <v>10.32</v>
      </c>
      <c r="J339" s="23">
        <v>7.6333333333333329</v>
      </c>
      <c r="K339" s="23">
        <v>9</v>
      </c>
      <c r="L339" s="23">
        <v>7.913333333333334</v>
      </c>
      <c r="M339" s="23">
        <v>7.9466666666666654</v>
      </c>
      <c r="N339" s="23">
        <v>8.1383333333333336</v>
      </c>
      <c r="O339" s="23">
        <v>7.7533333333333339</v>
      </c>
      <c r="P339" s="23">
        <v>8.3833333333333329</v>
      </c>
      <c r="Q339" s="23">
        <v>8.3853428397715728</v>
      </c>
      <c r="R339" s="23">
        <v>8.1833333333333318</v>
      </c>
      <c r="S339" s="23">
        <v>11.033333333333333</v>
      </c>
      <c r="T339" s="23">
        <v>8.7183333333333337</v>
      </c>
      <c r="U339" s="23">
        <v>7.6719499999999998</v>
      </c>
      <c r="V339" s="23">
        <v>7.6788016666666676</v>
      </c>
      <c r="W339" s="152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273</v>
      </c>
      <c r="C340" s="29"/>
      <c r="D340" s="11">
        <v>8.3000000000000007</v>
      </c>
      <c r="E340" s="11">
        <v>6.6321570713321796</v>
      </c>
      <c r="F340" s="11">
        <v>7.2200000000000006</v>
      </c>
      <c r="G340" s="11">
        <v>9.0066666666666677</v>
      </c>
      <c r="H340" s="11">
        <v>8.1999999999999993</v>
      </c>
      <c r="I340" s="11">
        <v>10.335000000000001</v>
      </c>
      <c r="J340" s="11">
        <v>7.7000000000000011</v>
      </c>
      <c r="K340" s="11">
        <v>9</v>
      </c>
      <c r="L340" s="11">
        <v>7.8899999999999988</v>
      </c>
      <c r="M340" s="11">
        <v>7.9050000000000002</v>
      </c>
      <c r="N340" s="11">
        <v>8.0850000000000009</v>
      </c>
      <c r="O340" s="11">
        <v>7.77</v>
      </c>
      <c r="P340" s="11">
        <v>8.4499999999999993</v>
      </c>
      <c r="Q340" s="11">
        <v>8.3919102878001048</v>
      </c>
      <c r="R340" s="11">
        <v>8.1999999999999993</v>
      </c>
      <c r="S340" s="11">
        <v>11.1</v>
      </c>
      <c r="T340" s="11">
        <v>8.7650000000000006</v>
      </c>
      <c r="U340" s="11">
        <v>7.8612500000000001</v>
      </c>
      <c r="V340" s="11">
        <v>7.6844450000000002</v>
      </c>
      <c r="W340" s="152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274</v>
      </c>
      <c r="C341" s="29"/>
      <c r="D341" s="24">
        <v>5.1639777949432961E-2</v>
      </c>
      <c r="E341" s="24">
        <v>0.10459182795812322</v>
      </c>
      <c r="F341" s="24">
        <v>0.15383974345619103</v>
      </c>
      <c r="G341" s="24">
        <v>9.1981318554165872E-2</v>
      </c>
      <c r="H341" s="24">
        <v>0.10327955589886501</v>
      </c>
      <c r="I341" s="24">
        <v>0.31546790645008577</v>
      </c>
      <c r="J341" s="24">
        <v>0.18618986725025247</v>
      </c>
      <c r="K341" s="24">
        <v>0</v>
      </c>
      <c r="L341" s="24">
        <v>0.10782702196883034</v>
      </c>
      <c r="M341" s="24">
        <v>0.25982045082453886</v>
      </c>
      <c r="N341" s="24">
        <v>0.14824529222429506</v>
      </c>
      <c r="O341" s="24">
        <v>0.10132456102380437</v>
      </c>
      <c r="P341" s="24">
        <v>0.30605010483034717</v>
      </c>
      <c r="Q341" s="24">
        <v>9.7869322634527786E-2</v>
      </c>
      <c r="R341" s="24">
        <v>0.1329160135825127</v>
      </c>
      <c r="S341" s="24">
        <v>0.60882400303097983</v>
      </c>
      <c r="T341" s="24">
        <v>0.11160943807163763</v>
      </c>
      <c r="U341" s="24">
        <v>0.56077528743695526</v>
      </c>
      <c r="V341" s="24">
        <v>0.2179317761517732</v>
      </c>
      <c r="W341" s="204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5"/>
      <c r="AT341" s="205"/>
      <c r="AU341" s="205"/>
      <c r="AV341" s="205"/>
      <c r="AW341" s="205"/>
      <c r="AX341" s="205"/>
      <c r="AY341" s="205"/>
      <c r="AZ341" s="205"/>
      <c r="BA341" s="205"/>
      <c r="BB341" s="205"/>
      <c r="BC341" s="205"/>
      <c r="BD341" s="205"/>
      <c r="BE341" s="205"/>
      <c r="BF341" s="205"/>
      <c r="BG341" s="205"/>
      <c r="BH341" s="205"/>
      <c r="BI341" s="205"/>
      <c r="BJ341" s="205"/>
      <c r="BK341" s="205"/>
      <c r="BL341" s="205"/>
      <c r="BM341" s="56"/>
    </row>
    <row r="342" spans="1:65">
      <c r="A342" s="30"/>
      <c r="B342" s="3" t="s">
        <v>87</v>
      </c>
      <c r="C342" s="29"/>
      <c r="D342" s="13">
        <v>6.2467473325926977E-3</v>
      </c>
      <c r="E342" s="13">
        <v>1.5731877864643459E-2</v>
      </c>
      <c r="F342" s="13">
        <v>2.1141513072312098E-2</v>
      </c>
      <c r="G342" s="13">
        <v>1.0231767773118763E-2</v>
      </c>
      <c r="H342" s="13">
        <v>1.2493494665185281E-2</v>
      </c>
      <c r="I342" s="13">
        <v>3.056859558624862E-2</v>
      </c>
      <c r="J342" s="13">
        <v>2.4391685665971941E-2</v>
      </c>
      <c r="K342" s="13">
        <v>0</v>
      </c>
      <c r="L342" s="13">
        <v>1.3625992666659268E-2</v>
      </c>
      <c r="M342" s="13">
        <v>3.2695526529933586E-2</v>
      </c>
      <c r="N342" s="13">
        <v>1.8215682026331566E-2</v>
      </c>
      <c r="O342" s="13">
        <v>1.3068516039183709E-2</v>
      </c>
      <c r="P342" s="13">
        <v>3.6506970755110994E-2</v>
      </c>
      <c r="Q342" s="13">
        <v>1.1671475395178221E-2</v>
      </c>
      <c r="R342" s="13">
        <v>1.6242282718840661E-2</v>
      </c>
      <c r="S342" s="13">
        <v>5.5180423235436239E-2</v>
      </c>
      <c r="T342" s="13">
        <v>1.2801694292292597E-2</v>
      </c>
      <c r="U342" s="13">
        <v>7.3094231249806796E-2</v>
      </c>
      <c r="V342" s="13">
        <v>2.8380961719301233E-2</v>
      </c>
      <c r="W342" s="152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275</v>
      </c>
      <c r="C343" s="29"/>
      <c r="D343" s="13">
        <v>2.2145252656171621E-2</v>
      </c>
      <c r="E343" s="13">
        <v>-0.1779478359225517</v>
      </c>
      <c r="F343" s="13">
        <v>-0.10026488445628112</v>
      </c>
      <c r="G343" s="13">
        <v>0.11155548524066594</v>
      </c>
      <c r="H343" s="13">
        <v>2.2145252656171843E-2</v>
      </c>
      <c r="I343" s="13">
        <v>0.27603294444496274</v>
      </c>
      <c r="J343" s="13">
        <v>-5.6164262668293108E-2</v>
      </c>
      <c r="K343" s="13">
        <v>0.11281942829502567</v>
      </c>
      <c r="L343" s="13">
        <v>-2.1543213788003279E-2</v>
      </c>
      <c r="M343" s="13">
        <v>-1.7421660349873802E-2</v>
      </c>
      <c r="N343" s="13">
        <v>6.2772719193722182E-3</v>
      </c>
      <c r="O343" s="13">
        <v>-4.1326670291025991E-2</v>
      </c>
      <c r="P343" s="13">
        <v>3.6570689689625624E-2</v>
      </c>
      <c r="Q343" s="13">
        <v>3.6819158334709945E-2</v>
      </c>
      <c r="R343" s="13">
        <v>1.1841369060847207E-2</v>
      </c>
      <c r="S343" s="13">
        <v>0.36423418802093877</v>
      </c>
      <c r="T343" s="13">
        <v>7.7992301742829451E-2</v>
      </c>
      <c r="U343" s="13">
        <v>-5.1389443010219749E-2</v>
      </c>
      <c r="V343" s="13">
        <v>-5.0542257701012061E-2</v>
      </c>
      <c r="W343" s="152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46" t="s">
        <v>276</v>
      </c>
      <c r="C344" s="47"/>
      <c r="D344" s="45">
        <v>0.16</v>
      </c>
      <c r="E344" s="45">
        <v>2.29</v>
      </c>
      <c r="F344" s="45">
        <v>1.34</v>
      </c>
      <c r="G344" s="45">
        <v>1.26</v>
      </c>
      <c r="H344" s="45">
        <v>0.16</v>
      </c>
      <c r="I344" s="45">
        <v>3.27</v>
      </c>
      <c r="J344" s="45">
        <v>0.8</v>
      </c>
      <c r="K344" s="45" t="s">
        <v>277</v>
      </c>
      <c r="L344" s="45">
        <v>0.38</v>
      </c>
      <c r="M344" s="45">
        <v>0.32</v>
      </c>
      <c r="N344" s="45">
        <v>0.03</v>
      </c>
      <c r="O344" s="45">
        <v>0.62</v>
      </c>
      <c r="P344" s="45">
        <v>0.34</v>
      </c>
      <c r="Q344" s="45">
        <v>0.34</v>
      </c>
      <c r="R344" s="45">
        <v>0.03</v>
      </c>
      <c r="S344" s="45">
        <v>4.3499999999999996</v>
      </c>
      <c r="T344" s="45">
        <v>0.85</v>
      </c>
      <c r="U344" s="45">
        <v>0.74</v>
      </c>
      <c r="V344" s="45">
        <v>0.73</v>
      </c>
      <c r="W344" s="152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1" t="s">
        <v>331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BM345" s="55"/>
    </row>
    <row r="346" spans="1:65">
      <c r="BM346" s="55"/>
    </row>
    <row r="347" spans="1:65" ht="15">
      <c r="B347" s="8" t="s">
        <v>573</v>
      </c>
      <c r="BM347" s="28" t="s">
        <v>278</v>
      </c>
    </row>
    <row r="348" spans="1:65" ht="15">
      <c r="A348" s="25" t="s">
        <v>5</v>
      </c>
      <c r="B348" s="18" t="s">
        <v>111</v>
      </c>
      <c r="C348" s="15" t="s">
        <v>112</v>
      </c>
      <c r="D348" s="16" t="s">
        <v>232</v>
      </c>
      <c r="E348" s="17" t="s">
        <v>232</v>
      </c>
      <c r="F348" s="17" t="s">
        <v>232</v>
      </c>
      <c r="G348" s="17" t="s">
        <v>232</v>
      </c>
      <c r="H348" s="15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233</v>
      </c>
      <c r="C349" s="9" t="s">
        <v>233</v>
      </c>
      <c r="D349" s="150" t="s">
        <v>237</v>
      </c>
      <c r="E349" s="151" t="s">
        <v>239</v>
      </c>
      <c r="F349" s="151" t="s">
        <v>253</v>
      </c>
      <c r="G349" s="151" t="s">
        <v>262</v>
      </c>
      <c r="H349" s="15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281</v>
      </c>
      <c r="E350" s="11" t="s">
        <v>283</v>
      </c>
      <c r="F350" s="11" t="s">
        <v>281</v>
      </c>
      <c r="G350" s="11" t="s">
        <v>281</v>
      </c>
      <c r="H350" s="15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 t="s">
        <v>325</v>
      </c>
      <c r="E351" s="26" t="s">
        <v>325</v>
      </c>
      <c r="F351" s="26" t="s">
        <v>325</v>
      </c>
      <c r="G351" s="26" t="s">
        <v>325</v>
      </c>
      <c r="H351" s="15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8">
        <v>1</v>
      </c>
      <c r="C352" s="14">
        <v>1</v>
      </c>
      <c r="D352" s="22">
        <v>5.2831833415913501</v>
      </c>
      <c r="E352" s="22">
        <v>3.5</v>
      </c>
      <c r="F352" s="22">
        <v>3.7090000000000001</v>
      </c>
      <c r="G352" s="22">
        <v>3.6438999999999999</v>
      </c>
      <c r="H352" s="15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5.1830627806322553</v>
      </c>
      <c r="E353" s="11">
        <v>3.2</v>
      </c>
      <c r="F353" s="11">
        <v>3.9239999999999999</v>
      </c>
      <c r="G353" s="11">
        <v>3.6654</v>
      </c>
      <c r="H353" s="15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12</v>
      </c>
    </row>
    <row r="354" spans="1:65">
      <c r="A354" s="30"/>
      <c r="B354" s="19">
        <v>1</v>
      </c>
      <c r="C354" s="9">
        <v>3</v>
      </c>
      <c r="D354" s="11">
        <v>5.3904735926197063</v>
      </c>
      <c r="E354" s="11">
        <v>3.4</v>
      </c>
      <c r="F354" s="11">
        <v>3.8879999999999999</v>
      </c>
      <c r="G354" s="11">
        <v>3.4706000000000001</v>
      </c>
      <c r="H354" s="15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5.1665543772718472</v>
      </c>
      <c r="E355" s="11">
        <v>3.2</v>
      </c>
      <c r="F355" s="11">
        <v>4.1470000000000002</v>
      </c>
      <c r="G355" s="11">
        <v>3.5794999999999999</v>
      </c>
      <c r="H355" s="15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4.0013750603492202</v>
      </c>
    </row>
    <row r="356" spans="1:65">
      <c r="A356" s="30"/>
      <c r="B356" s="19">
        <v>1</v>
      </c>
      <c r="C356" s="9">
        <v>5</v>
      </c>
      <c r="D356" s="11">
        <v>5.2441810384083603</v>
      </c>
      <c r="E356" s="11">
        <v>3.1</v>
      </c>
      <c r="F356" s="11">
        <v>3.9219999999999997</v>
      </c>
      <c r="G356" s="148">
        <v>2.9293</v>
      </c>
      <c r="H356" s="15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18</v>
      </c>
    </row>
    <row r="357" spans="1:65">
      <c r="A357" s="30"/>
      <c r="B357" s="19">
        <v>1</v>
      </c>
      <c r="C357" s="9">
        <v>6</v>
      </c>
      <c r="D357" s="11">
        <v>5.2402663178578548</v>
      </c>
      <c r="E357" s="11">
        <v>3.2</v>
      </c>
      <c r="F357" s="11">
        <v>3.73</v>
      </c>
      <c r="G357" s="11">
        <v>3.645</v>
      </c>
      <c r="H357" s="15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272</v>
      </c>
      <c r="C358" s="12"/>
      <c r="D358" s="23">
        <v>5.2512869080635625</v>
      </c>
      <c r="E358" s="23">
        <v>3.2666666666666671</v>
      </c>
      <c r="F358" s="23">
        <v>3.8866666666666667</v>
      </c>
      <c r="G358" s="23">
        <v>3.4889500000000004</v>
      </c>
      <c r="H358" s="15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273</v>
      </c>
      <c r="C359" s="29"/>
      <c r="D359" s="11">
        <v>5.242223678133108</v>
      </c>
      <c r="E359" s="11">
        <v>3.2</v>
      </c>
      <c r="F359" s="11">
        <v>3.9049999999999998</v>
      </c>
      <c r="G359" s="11">
        <v>3.6116999999999999</v>
      </c>
      <c r="H359" s="15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274</v>
      </c>
      <c r="C360" s="29"/>
      <c r="D360" s="24">
        <v>8.0493969661950618E-2</v>
      </c>
      <c r="E360" s="24">
        <v>0.15055453054181611</v>
      </c>
      <c r="F360" s="24">
        <v>0.15907692059713338</v>
      </c>
      <c r="G360" s="24">
        <v>0.28328072825379419</v>
      </c>
      <c r="H360" s="15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87</v>
      </c>
      <c r="C361" s="29"/>
      <c r="D361" s="13">
        <v>1.5328427311474619E-2</v>
      </c>
      <c r="E361" s="13">
        <v>4.6088121594433498E-2</v>
      </c>
      <c r="F361" s="13">
        <v>4.0928881800291604E-2</v>
      </c>
      <c r="G361" s="13">
        <v>8.1193691011276783E-2</v>
      </c>
      <c r="H361" s="15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0.31237057982893912</v>
      </c>
      <c r="E362" s="13">
        <v>-0.18361397834534199</v>
      </c>
      <c r="F362" s="13">
        <v>-2.8667243623131444E-2</v>
      </c>
      <c r="G362" s="13">
        <v>-0.12806224175958603</v>
      </c>
      <c r="H362" s="15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>
        <v>3.4</v>
      </c>
      <c r="E363" s="45">
        <v>0.92</v>
      </c>
      <c r="F363" s="45">
        <v>0.43</v>
      </c>
      <c r="G363" s="45">
        <v>0.43</v>
      </c>
      <c r="H363" s="15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G364" s="20"/>
      <c r="BM364" s="55"/>
    </row>
    <row r="365" spans="1:65" ht="15">
      <c r="B365" s="8" t="s">
        <v>574</v>
      </c>
      <c r="BM365" s="28" t="s">
        <v>67</v>
      </c>
    </row>
    <row r="366" spans="1:65" ht="15">
      <c r="A366" s="25" t="s">
        <v>82</v>
      </c>
      <c r="B366" s="18" t="s">
        <v>111</v>
      </c>
      <c r="C366" s="15" t="s">
        <v>112</v>
      </c>
      <c r="D366" s="16" t="s">
        <v>232</v>
      </c>
      <c r="E366" s="17" t="s">
        <v>232</v>
      </c>
      <c r="F366" s="17" t="s">
        <v>232</v>
      </c>
      <c r="G366" s="17" t="s">
        <v>232</v>
      </c>
      <c r="H366" s="17" t="s">
        <v>232</v>
      </c>
      <c r="I366" s="17" t="s">
        <v>232</v>
      </c>
      <c r="J366" s="17" t="s">
        <v>232</v>
      </c>
      <c r="K366" s="17" t="s">
        <v>232</v>
      </c>
      <c r="L366" s="17" t="s">
        <v>232</v>
      </c>
      <c r="M366" s="17" t="s">
        <v>232</v>
      </c>
      <c r="N366" s="17" t="s">
        <v>232</v>
      </c>
      <c r="O366" s="152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233</v>
      </c>
      <c r="C367" s="9" t="s">
        <v>233</v>
      </c>
      <c r="D367" s="150" t="s">
        <v>235</v>
      </c>
      <c r="E367" s="151" t="s">
        <v>239</v>
      </c>
      <c r="F367" s="151" t="s">
        <v>242</v>
      </c>
      <c r="G367" s="151" t="s">
        <v>244</v>
      </c>
      <c r="H367" s="151" t="s">
        <v>245</v>
      </c>
      <c r="I367" s="151" t="s">
        <v>246</v>
      </c>
      <c r="J367" s="151" t="s">
        <v>247</v>
      </c>
      <c r="K367" s="151" t="s">
        <v>248</v>
      </c>
      <c r="L367" s="151" t="s">
        <v>254</v>
      </c>
      <c r="M367" s="151" t="s">
        <v>260</v>
      </c>
      <c r="N367" s="151" t="s">
        <v>262</v>
      </c>
      <c r="O367" s="152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281</v>
      </c>
      <c r="E368" s="11" t="s">
        <v>283</v>
      </c>
      <c r="F368" s="11" t="s">
        <v>281</v>
      </c>
      <c r="G368" s="11" t="s">
        <v>283</v>
      </c>
      <c r="H368" s="11" t="s">
        <v>281</v>
      </c>
      <c r="I368" s="11" t="s">
        <v>281</v>
      </c>
      <c r="J368" s="11" t="s">
        <v>281</v>
      </c>
      <c r="K368" s="11" t="s">
        <v>281</v>
      </c>
      <c r="L368" s="11" t="s">
        <v>281</v>
      </c>
      <c r="M368" s="11" t="s">
        <v>283</v>
      </c>
      <c r="N368" s="11" t="s">
        <v>281</v>
      </c>
      <c r="O368" s="152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9"/>
      <c r="C369" s="9"/>
      <c r="D369" s="26" t="s">
        <v>325</v>
      </c>
      <c r="E369" s="26" t="s">
        <v>325</v>
      </c>
      <c r="F369" s="26" t="s">
        <v>327</v>
      </c>
      <c r="G369" s="26" t="s">
        <v>328</v>
      </c>
      <c r="H369" s="26" t="s">
        <v>325</v>
      </c>
      <c r="I369" s="26" t="s">
        <v>325</v>
      </c>
      <c r="J369" s="26" t="s">
        <v>325</v>
      </c>
      <c r="K369" s="26" t="s">
        <v>325</v>
      </c>
      <c r="L369" s="26" t="s">
        <v>328</v>
      </c>
      <c r="M369" s="26" t="s">
        <v>325</v>
      </c>
      <c r="N369" s="26" t="s">
        <v>325</v>
      </c>
      <c r="O369" s="152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</v>
      </c>
    </row>
    <row r="370" spans="1:65">
      <c r="A370" s="30"/>
      <c r="B370" s="18">
        <v>1</v>
      </c>
      <c r="C370" s="14">
        <v>1</v>
      </c>
      <c r="D370" s="210" t="s">
        <v>214</v>
      </c>
      <c r="E370" s="210" t="s">
        <v>105</v>
      </c>
      <c r="F370" s="206">
        <v>0.12</v>
      </c>
      <c r="G370" s="210">
        <v>1.7</v>
      </c>
      <c r="H370" s="210">
        <v>0.2</v>
      </c>
      <c r="I370" s="206">
        <v>0.11</v>
      </c>
      <c r="J370" s="206">
        <v>7.0000000000000007E-2</v>
      </c>
      <c r="K370" s="206">
        <v>0.11</v>
      </c>
      <c r="L370" s="210">
        <v>0.2</v>
      </c>
      <c r="M370" s="206">
        <v>0.11</v>
      </c>
      <c r="N370" s="206">
        <v>6.3700000000000007E-2</v>
      </c>
      <c r="O370" s="204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07">
        <v>1</v>
      </c>
    </row>
    <row r="371" spans="1:65">
      <c r="A371" s="30"/>
      <c r="B371" s="19">
        <v>1</v>
      </c>
      <c r="C371" s="9">
        <v>2</v>
      </c>
      <c r="D371" s="211" t="s">
        <v>214</v>
      </c>
      <c r="E371" s="211" t="s">
        <v>105</v>
      </c>
      <c r="F371" s="24">
        <v>0.13</v>
      </c>
      <c r="G371" s="211">
        <v>1.7</v>
      </c>
      <c r="H371" s="211">
        <v>0.21</v>
      </c>
      <c r="I371" s="24">
        <v>0.1</v>
      </c>
      <c r="J371" s="24">
        <v>7.0000000000000007E-2</v>
      </c>
      <c r="K371" s="24">
        <v>0.11</v>
      </c>
      <c r="L371" s="211">
        <v>0.2</v>
      </c>
      <c r="M371" s="24">
        <v>0.13</v>
      </c>
      <c r="N371" s="24">
        <v>6.9800000000000001E-2</v>
      </c>
      <c r="O371" s="204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07">
        <v>5</v>
      </c>
    </row>
    <row r="372" spans="1:65">
      <c r="A372" s="30"/>
      <c r="B372" s="19">
        <v>1</v>
      </c>
      <c r="C372" s="9">
        <v>3</v>
      </c>
      <c r="D372" s="211" t="s">
        <v>214</v>
      </c>
      <c r="E372" s="211" t="s">
        <v>105</v>
      </c>
      <c r="F372" s="24">
        <v>0.13</v>
      </c>
      <c r="G372" s="211">
        <v>1.7</v>
      </c>
      <c r="H372" s="211">
        <v>0.19</v>
      </c>
      <c r="I372" s="24">
        <v>0.11</v>
      </c>
      <c r="J372" s="24">
        <v>7.0000000000000007E-2</v>
      </c>
      <c r="K372" s="24">
        <v>0.1</v>
      </c>
      <c r="L372" s="211">
        <v>0.2</v>
      </c>
      <c r="M372" s="24">
        <v>0.12</v>
      </c>
      <c r="N372" s="24">
        <v>7.7600000000000002E-2</v>
      </c>
      <c r="O372" s="204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07">
        <v>16</v>
      </c>
    </row>
    <row r="373" spans="1:65">
      <c r="A373" s="30"/>
      <c r="B373" s="19">
        <v>1</v>
      </c>
      <c r="C373" s="9">
        <v>4</v>
      </c>
      <c r="D373" s="211" t="s">
        <v>214</v>
      </c>
      <c r="E373" s="211" t="s">
        <v>105</v>
      </c>
      <c r="F373" s="24">
        <v>0.13</v>
      </c>
      <c r="G373" s="211">
        <v>1.7</v>
      </c>
      <c r="H373" s="211">
        <v>0.19</v>
      </c>
      <c r="I373" s="24">
        <v>0.11</v>
      </c>
      <c r="J373" s="24">
        <v>7.0000000000000007E-2</v>
      </c>
      <c r="K373" s="24">
        <v>0.11</v>
      </c>
      <c r="L373" s="211">
        <v>0.2</v>
      </c>
      <c r="M373" s="24">
        <v>0.13</v>
      </c>
      <c r="N373" s="24">
        <v>7.2800000000000004E-2</v>
      </c>
      <c r="O373" s="204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07">
        <v>9.989166666666667E-2</v>
      </c>
    </row>
    <row r="374" spans="1:65">
      <c r="A374" s="30"/>
      <c r="B374" s="19">
        <v>1</v>
      </c>
      <c r="C374" s="9">
        <v>5</v>
      </c>
      <c r="D374" s="211" t="s">
        <v>214</v>
      </c>
      <c r="E374" s="211" t="s">
        <v>105</v>
      </c>
      <c r="F374" s="24">
        <v>0.13</v>
      </c>
      <c r="G374" s="211">
        <v>1.7</v>
      </c>
      <c r="H374" s="211">
        <v>0.19</v>
      </c>
      <c r="I374" s="24">
        <v>0.11</v>
      </c>
      <c r="J374" s="24">
        <v>7.0000000000000007E-2</v>
      </c>
      <c r="K374" s="24">
        <v>0.09</v>
      </c>
      <c r="L374" s="211">
        <v>0.2</v>
      </c>
      <c r="M374" s="24">
        <v>0.12</v>
      </c>
      <c r="N374" s="24">
        <v>6.0199999999999997E-2</v>
      </c>
      <c r="O374" s="204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207">
        <v>88</v>
      </c>
    </row>
    <row r="375" spans="1:65">
      <c r="A375" s="30"/>
      <c r="B375" s="19">
        <v>1</v>
      </c>
      <c r="C375" s="9">
        <v>6</v>
      </c>
      <c r="D375" s="211" t="s">
        <v>214</v>
      </c>
      <c r="E375" s="211" t="s">
        <v>105</v>
      </c>
      <c r="F375" s="24">
        <v>0.13</v>
      </c>
      <c r="G375" s="211">
        <v>1.7</v>
      </c>
      <c r="H375" s="211">
        <v>0.2</v>
      </c>
      <c r="I375" s="24">
        <v>0.1</v>
      </c>
      <c r="J375" s="24">
        <v>7.0000000000000007E-2</v>
      </c>
      <c r="K375" s="24">
        <v>0.1</v>
      </c>
      <c r="L375" s="211">
        <v>0.2</v>
      </c>
      <c r="M375" s="24">
        <v>0.11</v>
      </c>
      <c r="N375" s="24">
        <v>8.2000000000000003E-2</v>
      </c>
      <c r="O375" s="204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30"/>
      <c r="B376" s="20" t="s">
        <v>272</v>
      </c>
      <c r="C376" s="12"/>
      <c r="D376" s="208" t="s">
        <v>686</v>
      </c>
      <c r="E376" s="208" t="s">
        <v>686</v>
      </c>
      <c r="F376" s="208">
        <v>0.12833333333333333</v>
      </c>
      <c r="G376" s="208">
        <v>1.7</v>
      </c>
      <c r="H376" s="208">
        <v>0.19666666666666666</v>
      </c>
      <c r="I376" s="208">
        <v>0.10666666666666667</v>
      </c>
      <c r="J376" s="208">
        <v>7.0000000000000007E-2</v>
      </c>
      <c r="K376" s="208">
        <v>0.10333333333333333</v>
      </c>
      <c r="L376" s="208">
        <v>0.19999999999999998</v>
      </c>
      <c r="M376" s="208">
        <v>0.12</v>
      </c>
      <c r="N376" s="208">
        <v>7.1016666666666672E-2</v>
      </c>
      <c r="O376" s="204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273</v>
      </c>
      <c r="C377" s="29"/>
      <c r="D377" s="24" t="s">
        <v>686</v>
      </c>
      <c r="E377" s="24" t="s">
        <v>686</v>
      </c>
      <c r="F377" s="24">
        <v>0.13</v>
      </c>
      <c r="G377" s="24">
        <v>1.7</v>
      </c>
      <c r="H377" s="24">
        <v>0.19500000000000001</v>
      </c>
      <c r="I377" s="24">
        <v>0.11</v>
      </c>
      <c r="J377" s="24">
        <v>7.0000000000000007E-2</v>
      </c>
      <c r="K377" s="24">
        <v>0.10500000000000001</v>
      </c>
      <c r="L377" s="24">
        <v>0.2</v>
      </c>
      <c r="M377" s="24">
        <v>0.12</v>
      </c>
      <c r="N377" s="24">
        <v>7.1300000000000002E-2</v>
      </c>
      <c r="O377" s="204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30"/>
      <c r="B378" s="3" t="s">
        <v>274</v>
      </c>
      <c r="C378" s="29"/>
      <c r="D378" s="24" t="s">
        <v>686</v>
      </c>
      <c r="E378" s="24" t="s">
        <v>686</v>
      </c>
      <c r="F378" s="24">
        <v>4.0824829046386341E-3</v>
      </c>
      <c r="G378" s="24">
        <v>0</v>
      </c>
      <c r="H378" s="24">
        <v>8.1649658092772595E-3</v>
      </c>
      <c r="I378" s="24">
        <v>5.1639777949432199E-3</v>
      </c>
      <c r="J378" s="24">
        <v>0</v>
      </c>
      <c r="K378" s="24">
        <v>8.1649658092772612E-3</v>
      </c>
      <c r="L378" s="24">
        <v>3.0404709722440586E-17</v>
      </c>
      <c r="M378" s="24">
        <v>8.9442719099991595E-3</v>
      </c>
      <c r="N378" s="24">
        <v>8.2361196364954953E-3</v>
      </c>
      <c r="O378" s="204"/>
      <c r="P378" s="205"/>
      <c r="Q378" s="205"/>
      <c r="R378" s="205"/>
      <c r="S378" s="205"/>
      <c r="T378" s="205"/>
      <c r="U378" s="205"/>
      <c r="V378" s="205"/>
      <c r="W378" s="205"/>
      <c r="X378" s="205"/>
      <c r="Y378" s="205"/>
      <c r="Z378" s="205"/>
      <c r="AA378" s="205"/>
      <c r="AB378" s="205"/>
      <c r="AC378" s="205"/>
      <c r="AD378" s="205"/>
      <c r="AE378" s="205"/>
      <c r="AF378" s="205"/>
      <c r="AG378" s="205"/>
      <c r="AH378" s="205"/>
      <c r="AI378" s="205"/>
      <c r="AJ378" s="205"/>
      <c r="AK378" s="205"/>
      <c r="AL378" s="205"/>
      <c r="AM378" s="205"/>
      <c r="AN378" s="205"/>
      <c r="AO378" s="205"/>
      <c r="AP378" s="205"/>
      <c r="AQ378" s="205"/>
      <c r="AR378" s="205"/>
      <c r="AS378" s="205"/>
      <c r="AT378" s="205"/>
      <c r="AU378" s="205"/>
      <c r="AV378" s="205"/>
      <c r="AW378" s="205"/>
      <c r="AX378" s="205"/>
      <c r="AY378" s="205"/>
      <c r="AZ378" s="205"/>
      <c r="BA378" s="205"/>
      <c r="BB378" s="205"/>
      <c r="BC378" s="205"/>
      <c r="BD378" s="205"/>
      <c r="BE378" s="205"/>
      <c r="BF378" s="205"/>
      <c r="BG378" s="205"/>
      <c r="BH378" s="205"/>
      <c r="BI378" s="205"/>
      <c r="BJ378" s="205"/>
      <c r="BK378" s="205"/>
      <c r="BL378" s="205"/>
      <c r="BM378" s="56"/>
    </row>
    <row r="379" spans="1:65">
      <c r="A379" s="30"/>
      <c r="B379" s="3" t="s">
        <v>87</v>
      </c>
      <c r="C379" s="29"/>
      <c r="D379" s="13" t="s">
        <v>686</v>
      </c>
      <c r="E379" s="13" t="s">
        <v>686</v>
      </c>
      <c r="F379" s="13">
        <v>3.1811555101080267E-2</v>
      </c>
      <c r="G379" s="13">
        <v>0</v>
      </c>
      <c r="H379" s="13">
        <v>4.1516775301409799E-2</v>
      </c>
      <c r="I379" s="13">
        <v>4.8412291827592685E-2</v>
      </c>
      <c r="J379" s="13">
        <v>0</v>
      </c>
      <c r="K379" s="13">
        <v>7.9015798154296074E-2</v>
      </c>
      <c r="L379" s="13">
        <v>1.5202354861220294E-16</v>
      </c>
      <c r="M379" s="13">
        <v>7.4535599249992993E-2</v>
      </c>
      <c r="N379" s="13">
        <v>0.1159744609691926</v>
      </c>
      <c r="O379" s="152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275</v>
      </c>
      <c r="C380" s="29"/>
      <c r="D380" s="13" t="s">
        <v>686</v>
      </c>
      <c r="E380" s="13" t="s">
        <v>686</v>
      </c>
      <c r="F380" s="13">
        <v>0.28472511887878516</v>
      </c>
      <c r="G380" s="13">
        <v>16.018436639693</v>
      </c>
      <c r="H380" s="13">
        <v>0.96879953282722941</v>
      </c>
      <c r="I380" s="13">
        <v>6.7823475431717739E-2</v>
      </c>
      <c r="J380" s="13">
        <v>-0.29924084424793518</v>
      </c>
      <c r="K380" s="13">
        <v>3.4453991824476393E-2</v>
      </c>
      <c r="L380" s="13">
        <v>1.0021690164344705</v>
      </c>
      <c r="M380" s="13">
        <v>0.20130140986068223</v>
      </c>
      <c r="N380" s="13">
        <v>-0.28906315174772668</v>
      </c>
      <c r="O380" s="152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276</v>
      </c>
      <c r="C381" s="47"/>
      <c r="D381" s="45">
        <v>1.63</v>
      </c>
      <c r="E381" s="45">
        <v>1.1100000000000001</v>
      </c>
      <c r="F381" s="45">
        <v>0.52</v>
      </c>
      <c r="G381" s="45" t="s">
        <v>277</v>
      </c>
      <c r="H381" s="45">
        <v>1.95</v>
      </c>
      <c r="I381" s="45">
        <v>7.0000000000000007E-2</v>
      </c>
      <c r="J381" s="45">
        <v>0.7</v>
      </c>
      <c r="K381" s="45">
        <v>0</v>
      </c>
      <c r="L381" s="45" t="s">
        <v>277</v>
      </c>
      <c r="M381" s="45">
        <v>0.35</v>
      </c>
      <c r="N381" s="45">
        <v>0.67</v>
      </c>
      <c r="O381" s="152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 t="s">
        <v>333</v>
      </c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BM382" s="55"/>
    </row>
    <row r="383" spans="1:65">
      <c r="BM383" s="55"/>
    </row>
    <row r="384" spans="1:65" ht="15">
      <c r="B384" s="8" t="s">
        <v>575</v>
      </c>
      <c r="BM384" s="28" t="s">
        <v>67</v>
      </c>
    </row>
    <row r="385" spans="1:65" ht="15">
      <c r="A385" s="25" t="s">
        <v>8</v>
      </c>
      <c r="B385" s="18" t="s">
        <v>111</v>
      </c>
      <c r="C385" s="15" t="s">
        <v>112</v>
      </c>
      <c r="D385" s="16" t="s">
        <v>232</v>
      </c>
      <c r="E385" s="17" t="s">
        <v>232</v>
      </c>
      <c r="F385" s="17" t="s">
        <v>232</v>
      </c>
      <c r="G385" s="17" t="s">
        <v>232</v>
      </c>
      <c r="H385" s="17" t="s">
        <v>232</v>
      </c>
      <c r="I385" s="17" t="s">
        <v>232</v>
      </c>
      <c r="J385" s="17" t="s">
        <v>232</v>
      </c>
      <c r="K385" s="17" t="s">
        <v>232</v>
      </c>
      <c r="L385" s="17" t="s">
        <v>232</v>
      </c>
      <c r="M385" s="17" t="s">
        <v>232</v>
      </c>
      <c r="N385" s="17" t="s">
        <v>232</v>
      </c>
      <c r="O385" s="17" t="s">
        <v>232</v>
      </c>
      <c r="P385" s="17" t="s">
        <v>232</v>
      </c>
      <c r="Q385" s="17" t="s">
        <v>232</v>
      </c>
      <c r="R385" s="17" t="s">
        <v>232</v>
      </c>
      <c r="S385" s="152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233</v>
      </c>
      <c r="C386" s="9" t="s">
        <v>233</v>
      </c>
      <c r="D386" s="150" t="s">
        <v>235</v>
      </c>
      <c r="E386" s="151" t="s">
        <v>237</v>
      </c>
      <c r="F386" s="151" t="s">
        <v>239</v>
      </c>
      <c r="G386" s="151" t="s">
        <v>241</v>
      </c>
      <c r="H386" s="151" t="s">
        <v>242</v>
      </c>
      <c r="I386" s="151" t="s">
        <v>243</v>
      </c>
      <c r="J386" s="151" t="s">
        <v>244</v>
      </c>
      <c r="K386" s="151" t="s">
        <v>245</v>
      </c>
      <c r="L386" s="151" t="s">
        <v>246</v>
      </c>
      <c r="M386" s="151" t="s">
        <v>247</v>
      </c>
      <c r="N386" s="151" t="s">
        <v>248</v>
      </c>
      <c r="O386" s="151" t="s">
        <v>254</v>
      </c>
      <c r="P386" s="151" t="s">
        <v>260</v>
      </c>
      <c r="Q386" s="151" t="s">
        <v>262</v>
      </c>
      <c r="R386" s="151" t="s">
        <v>280</v>
      </c>
      <c r="S386" s="15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281</v>
      </c>
      <c r="E387" s="11" t="s">
        <v>281</v>
      </c>
      <c r="F387" s="11" t="s">
        <v>283</v>
      </c>
      <c r="G387" s="11" t="s">
        <v>283</v>
      </c>
      <c r="H387" s="11" t="s">
        <v>281</v>
      </c>
      <c r="I387" s="11" t="s">
        <v>283</v>
      </c>
      <c r="J387" s="11" t="s">
        <v>283</v>
      </c>
      <c r="K387" s="11" t="s">
        <v>281</v>
      </c>
      <c r="L387" s="11" t="s">
        <v>281</v>
      </c>
      <c r="M387" s="11" t="s">
        <v>281</v>
      </c>
      <c r="N387" s="11" t="s">
        <v>281</v>
      </c>
      <c r="O387" s="11" t="s">
        <v>281</v>
      </c>
      <c r="P387" s="11" t="s">
        <v>283</v>
      </c>
      <c r="Q387" s="11" t="s">
        <v>281</v>
      </c>
      <c r="R387" s="11" t="s">
        <v>284</v>
      </c>
      <c r="S387" s="15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325</v>
      </c>
      <c r="E388" s="26" t="s">
        <v>325</v>
      </c>
      <c r="F388" s="26" t="s">
        <v>325</v>
      </c>
      <c r="G388" s="26" t="s">
        <v>326</v>
      </c>
      <c r="H388" s="26" t="s">
        <v>327</v>
      </c>
      <c r="I388" s="26" t="s">
        <v>326</v>
      </c>
      <c r="J388" s="26" t="s">
        <v>328</v>
      </c>
      <c r="K388" s="26" t="s">
        <v>325</v>
      </c>
      <c r="L388" s="26" t="s">
        <v>325</v>
      </c>
      <c r="M388" s="26" t="s">
        <v>325</v>
      </c>
      <c r="N388" s="26" t="s">
        <v>325</v>
      </c>
      <c r="O388" s="26" t="s">
        <v>328</v>
      </c>
      <c r="P388" s="26" t="s">
        <v>325</v>
      </c>
      <c r="Q388" s="26" t="s">
        <v>325</v>
      </c>
      <c r="R388" s="26" t="s">
        <v>325</v>
      </c>
      <c r="S388" s="15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22">
        <v>0.6</v>
      </c>
      <c r="E389" s="22">
        <v>0.689766022001985</v>
      </c>
      <c r="F389" s="153">
        <v>0.2</v>
      </c>
      <c r="G389" s="22">
        <v>0.7</v>
      </c>
      <c r="H389" s="22">
        <v>0.59</v>
      </c>
      <c r="I389" s="22">
        <v>0.63</v>
      </c>
      <c r="J389" s="153">
        <v>0.5</v>
      </c>
      <c r="K389" s="22">
        <v>0.56000000000000005</v>
      </c>
      <c r="L389" s="22">
        <v>0.57999999999999996</v>
      </c>
      <c r="M389" s="22">
        <v>0.53</v>
      </c>
      <c r="N389" s="22">
        <v>0.54</v>
      </c>
      <c r="O389" s="22">
        <v>0.64</v>
      </c>
      <c r="P389" s="22">
        <v>0.28999999999999998</v>
      </c>
      <c r="Q389" s="22">
        <v>0.3639</v>
      </c>
      <c r="R389" s="22">
        <v>0.38269999999999998</v>
      </c>
      <c r="S389" s="15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0.59</v>
      </c>
      <c r="E390" s="11">
        <v>0.68183545042056848</v>
      </c>
      <c r="F390" s="154">
        <v>0.1</v>
      </c>
      <c r="G390" s="11">
        <v>0.65</v>
      </c>
      <c r="H390" s="11">
        <v>0.49</v>
      </c>
      <c r="I390" s="11">
        <v>0.67</v>
      </c>
      <c r="J390" s="154">
        <v>0.5</v>
      </c>
      <c r="K390" s="11">
        <v>0.57999999999999996</v>
      </c>
      <c r="L390" s="11">
        <v>0.5</v>
      </c>
      <c r="M390" s="11">
        <v>0.54</v>
      </c>
      <c r="N390" s="11">
        <v>0.57999999999999996</v>
      </c>
      <c r="O390" s="11">
        <v>0.68</v>
      </c>
      <c r="P390" s="11">
        <v>0.28999999999999998</v>
      </c>
      <c r="Q390" s="11">
        <v>0.3669</v>
      </c>
      <c r="R390" s="11">
        <v>0.38279999999999997</v>
      </c>
      <c r="S390" s="15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25</v>
      </c>
    </row>
    <row r="391" spans="1:65">
      <c r="A391" s="30"/>
      <c r="B391" s="19">
        <v>1</v>
      </c>
      <c r="C391" s="9">
        <v>3</v>
      </c>
      <c r="D391" s="11">
        <v>0.57999999999999996</v>
      </c>
      <c r="E391" s="11">
        <v>0.71616472049477398</v>
      </c>
      <c r="F391" s="154">
        <v>0.1</v>
      </c>
      <c r="G391" s="11">
        <v>0.67</v>
      </c>
      <c r="H391" s="11">
        <v>0.52</v>
      </c>
      <c r="I391" s="11">
        <v>0.64</v>
      </c>
      <c r="J391" s="154">
        <v>0.5</v>
      </c>
      <c r="K391" s="11">
        <v>0.56999999999999995</v>
      </c>
      <c r="L391" s="11">
        <v>0.54</v>
      </c>
      <c r="M391" s="11">
        <v>0.55000000000000004</v>
      </c>
      <c r="N391" s="11">
        <v>0.55000000000000004</v>
      </c>
      <c r="O391" s="11">
        <v>0.64</v>
      </c>
      <c r="P391" s="11">
        <v>0.28999999999999998</v>
      </c>
      <c r="Q391" s="11">
        <v>0.37580000000000002</v>
      </c>
      <c r="R391" s="148">
        <v>0.34710000000000002</v>
      </c>
      <c r="S391" s="15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0.56000000000000005</v>
      </c>
      <c r="E392" s="11">
        <v>0.68268619303974698</v>
      </c>
      <c r="F392" s="154">
        <v>0.1</v>
      </c>
      <c r="G392" s="11">
        <v>0.7</v>
      </c>
      <c r="H392" s="11">
        <v>0.48</v>
      </c>
      <c r="I392" s="11">
        <v>0.71</v>
      </c>
      <c r="J392" s="154">
        <v>0.5</v>
      </c>
      <c r="K392" s="11">
        <v>0.57999999999999996</v>
      </c>
      <c r="L392" s="11">
        <v>0.53</v>
      </c>
      <c r="M392" s="11">
        <v>0.52</v>
      </c>
      <c r="N392" s="11">
        <v>0.57999999999999996</v>
      </c>
      <c r="O392" s="11">
        <v>0.68</v>
      </c>
      <c r="P392" s="11">
        <v>0.27</v>
      </c>
      <c r="Q392" s="11">
        <v>0.39929999999999999</v>
      </c>
      <c r="R392" s="11">
        <v>0.37719999999999998</v>
      </c>
      <c r="S392" s="15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0.5401233037024239</v>
      </c>
    </row>
    <row r="393" spans="1:65">
      <c r="A393" s="30"/>
      <c r="B393" s="19">
        <v>1</v>
      </c>
      <c r="C393" s="9">
        <v>5</v>
      </c>
      <c r="D393" s="11">
        <v>0.56000000000000005</v>
      </c>
      <c r="E393" s="11">
        <v>0.6743490814548021</v>
      </c>
      <c r="F393" s="154" t="s">
        <v>105</v>
      </c>
      <c r="G393" s="11">
        <v>0.67</v>
      </c>
      <c r="H393" s="11">
        <v>0.53</v>
      </c>
      <c r="I393" s="11">
        <v>0.62</v>
      </c>
      <c r="J393" s="154">
        <v>0.5</v>
      </c>
      <c r="K393" s="11">
        <v>0.55000000000000004</v>
      </c>
      <c r="L393" s="11">
        <v>0.52</v>
      </c>
      <c r="M393" s="11">
        <v>0.54</v>
      </c>
      <c r="N393" s="11">
        <v>0.55000000000000004</v>
      </c>
      <c r="O393" s="11">
        <v>0.67</v>
      </c>
      <c r="P393" s="11">
        <v>0.27</v>
      </c>
      <c r="Q393" s="148">
        <v>0.31559999999999999</v>
      </c>
      <c r="R393" s="11">
        <v>0.38950000000000001</v>
      </c>
      <c r="S393" s="15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89</v>
      </c>
    </row>
    <row r="394" spans="1:65">
      <c r="A394" s="30"/>
      <c r="B394" s="19">
        <v>1</v>
      </c>
      <c r="C394" s="9">
        <v>6</v>
      </c>
      <c r="D394" s="11">
        <v>0.57999999999999996</v>
      </c>
      <c r="E394" s="11">
        <v>0.71337622137719103</v>
      </c>
      <c r="F394" s="154">
        <v>0.2</v>
      </c>
      <c r="G394" s="11">
        <v>0.65</v>
      </c>
      <c r="H394" s="11">
        <v>0.54</v>
      </c>
      <c r="I394" s="11">
        <v>0.68</v>
      </c>
      <c r="J394" s="154">
        <v>0.5</v>
      </c>
      <c r="K394" s="11">
        <v>0.57999999999999996</v>
      </c>
      <c r="L394" s="11">
        <v>0.53</v>
      </c>
      <c r="M394" s="11">
        <v>0.54</v>
      </c>
      <c r="N394" s="11">
        <v>0.54</v>
      </c>
      <c r="O394" s="11">
        <v>0.68</v>
      </c>
      <c r="P394" s="11">
        <v>0.25</v>
      </c>
      <c r="Q394" s="11">
        <v>0.36919999999999997</v>
      </c>
      <c r="R394" s="11">
        <v>0.36890000000000001</v>
      </c>
      <c r="S394" s="15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272</v>
      </c>
      <c r="C395" s="12"/>
      <c r="D395" s="23">
        <v>0.57833333333333337</v>
      </c>
      <c r="E395" s="23">
        <v>0.69302961479817815</v>
      </c>
      <c r="F395" s="23">
        <v>0.13999999999999999</v>
      </c>
      <c r="G395" s="23">
        <v>0.67333333333333334</v>
      </c>
      <c r="H395" s="23">
        <v>0.52500000000000002</v>
      </c>
      <c r="I395" s="23">
        <v>0.65833333333333333</v>
      </c>
      <c r="J395" s="23">
        <v>0.5</v>
      </c>
      <c r="K395" s="23">
        <v>0.56999999999999995</v>
      </c>
      <c r="L395" s="23">
        <v>0.53333333333333333</v>
      </c>
      <c r="M395" s="23">
        <v>0.53666666666666674</v>
      </c>
      <c r="N395" s="23">
        <v>0.55666666666666664</v>
      </c>
      <c r="O395" s="23">
        <v>0.66500000000000004</v>
      </c>
      <c r="P395" s="23">
        <v>0.27666666666666667</v>
      </c>
      <c r="Q395" s="23">
        <v>0.36511666666666659</v>
      </c>
      <c r="R395" s="23">
        <v>0.37469999999999998</v>
      </c>
      <c r="S395" s="15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273</v>
      </c>
      <c r="C396" s="29"/>
      <c r="D396" s="11">
        <v>0.57999999999999996</v>
      </c>
      <c r="E396" s="11">
        <v>0.68622610752086599</v>
      </c>
      <c r="F396" s="11">
        <v>0.1</v>
      </c>
      <c r="G396" s="11">
        <v>0.67</v>
      </c>
      <c r="H396" s="11">
        <v>0.52500000000000002</v>
      </c>
      <c r="I396" s="11">
        <v>0.65500000000000003</v>
      </c>
      <c r="J396" s="11">
        <v>0.5</v>
      </c>
      <c r="K396" s="11">
        <v>0.57499999999999996</v>
      </c>
      <c r="L396" s="11">
        <v>0.53</v>
      </c>
      <c r="M396" s="11">
        <v>0.54</v>
      </c>
      <c r="N396" s="11">
        <v>0.55000000000000004</v>
      </c>
      <c r="O396" s="11">
        <v>0.67500000000000004</v>
      </c>
      <c r="P396" s="11">
        <v>0.28000000000000003</v>
      </c>
      <c r="Q396" s="11">
        <v>0.36804999999999999</v>
      </c>
      <c r="R396" s="11">
        <v>0.37995000000000001</v>
      </c>
      <c r="S396" s="15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274</v>
      </c>
      <c r="C397" s="29"/>
      <c r="D397" s="24">
        <v>1.6020819787597184E-2</v>
      </c>
      <c r="E397" s="24">
        <v>1.7556346821545034E-2</v>
      </c>
      <c r="F397" s="24">
        <v>5.4772255750516669E-2</v>
      </c>
      <c r="G397" s="24">
        <v>2.2509257354845477E-2</v>
      </c>
      <c r="H397" s="24">
        <v>3.9370039370059048E-2</v>
      </c>
      <c r="I397" s="24">
        <v>3.4302575219167825E-2</v>
      </c>
      <c r="J397" s="24">
        <v>0</v>
      </c>
      <c r="K397" s="24">
        <v>1.2649110640673476E-2</v>
      </c>
      <c r="L397" s="24">
        <v>2.6583202716502503E-2</v>
      </c>
      <c r="M397" s="24">
        <v>1.0327955589886455E-2</v>
      </c>
      <c r="N397" s="24">
        <v>1.8618986725025214E-2</v>
      </c>
      <c r="O397" s="24">
        <v>1.9748417658131515E-2</v>
      </c>
      <c r="P397" s="24">
        <v>1.6329931618554509E-2</v>
      </c>
      <c r="Q397" s="24">
        <v>2.7407547622263956E-2</v>
      </c>
      <c r="R397" s="24">
        <v>1.5167728900530879E-2</v>
      </c>
      <c r="S397" s="15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87</v>
      </c>
      <c r="C398" s="29"/>
      <c r="D398" s="13">
        <v>2.770170568460608E-2</v>
      </c>
      <c r="E398" s="13">
        <v>2.5332751222554517E-2</v>
      </c>
      <c r="F398" s="13">
        <v>0.39123039821797623</v>
      </c>
      <c r="G398" s="13">
        <v>3.3429590130958628E-2</v>
      </c>
      <c r="H398" s="13">
        <v>7.4990551181064846E-2</v>
      </c>
      <c r="I398" s="13">
        <v>5.2105177548103024E-2</v>
      </c>
      <c r="J398" s="13">
        <v>0</v>
      </c>
      <c r="K398" s="13">
        <v>2.2191422176620134E-2</v>
      </c>
      <c r="L398" s="13">
        <v>4.9843505093442195E-2</v>
      </c>
      <c r="M398" s="13">
        <v>1.9244637745130039E-2</v>
      </c>
      <c r="N398" s="13">
        <v>3.3447281541961464E-2</v>
      </c>
      <c r="O398" s="13">
        <v>2.9696868658844383E-2</v>
      </c>
      <c r="P398" s="13">
        <v>5.9023849223690993E-2</v>
      </c>
      <c r="Q398" s="13">
        <v>7.5065178131913893E-2</v>
      </c>
      <c r="R398" s="13">
        <v>4.0479660796719726E-2</v>
      </c>
      <c r="S398" s="15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275</v>
      </c>
      <c r="C399" s="29"/>
      <c r="D399" s="13">
        <v>7.0743160624598733E-2</v>
      </c>
      <c r="E399" s="13">
        <v>0.283095193352362</v>
      </c>
      <c r="F399" s="13">
        <v>-0.7407999265346793</v>
      </c>
      <c r="G399" s="13">
        <v>0.24662892476178055</v>
      </c>
      <c r="H399" s="13">
        <v>-2.7999724505047285E-2</v>
      </c>
      <c r="I399" s="13">
        <v>0.21885748831906748</v>
      </c>
      <c r="J399" s="13">
        <v>-7.4285451909568923E-2</v>
      </c>
      <c r="K399" s="13">
        <v>5.5314584823091373E-2</v>
      </c>
      <c r="L399" s="13">
        <v>-1.2571148703540147E-2</v>
      </c>
      <c r="M399" s="13">
        <v>-6.3997183829371806E-3</v>
      </c>
      <c r="N399" s="13">
        <v>3.0628863540679951E-2</v>
      </c>
      <c r="O399" s="13">
        <v>0.23120034896027342</v>
      </c>
      <c r="P399" s="13">
        <v>-0.48777128338996145</v>
      </c>
      <c r="Q399" s="13">
        <v>-0.32401237983276432</v>
      </c>
      <c r="R399" s="13">
        <v>-0.30626951766103094</v>
      </c>
      <c r="S399" s="152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276</v>
      </c>
      <c r="C400" s="47"/>
      <c r="D400" s="45">
        <v>0.14000000000000001</v>
      </c>
      <c r="E400" s="45">
        <v>0.9</v>
      </c>
      <c r="F400" s="45" t="s">
        <v>277</v>
      </c>
      <c r="G400" s="45">
        <v>0.77</v>
      </c>
      <c r="H400" s="45">
        <v>0.21</v>
      </c>
      <c r="I400" s="45">
        <v>0.67</v>
      </c>
      <c r="J400" s="45" t="s">
        <v>277</v>
      </c>
      <c r="K400" s="45">
        <v>0.09</v>
      </c>
      <c r="L400" s="45">
        <v>0.15</v>
      </c>
      <c r="M400" s="45">
        <v>0.13</v>
      </c>
      <c r="N400" s="45">
        <v>0</v>
      </c>
      <c r="O400" s="45">
        <v>0.72</v>
      </c>
      <c r="P400" s="45">
        <v>1.86</v>
      </c>
      <c r="Q400" s="45">
        <v>1.27</v>
      </c>
      <c r="R400" s="45">
        <v>1.21</v>
      </c>
      <c r="S400" s="15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334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BM401" s="55"/>
    </row>
    <row r="402" spans="1:65">
      <c r="BM402" s="55"/>
    </row>
    <row r="403" spans="1:65" ht="15">
      <c r="B403" s="8" t="s">
        <v>576</v>
      </c>
      <c r="BM403" s="28" t="s">
        <v>278</v>
      </c>
    </row>
    <row r="404" spans="1:65" ht="15">
      <c r="A404" s="25" t="s">
        <v>53</v>
      </c>
      <c r="B404" s="18" t="s">
        <v>111</v>
      </c>
      <c r="C404" s="15" t="s">
        <v>112</v>
      </c>
      <c r="D404" s="16" t="s">
        <v>232</v>
      </c>
      <c r="E404" s="17" t="s">
        <v>232</v>
      </c>
      <c r="F404" s="17" t="s">
        <v>232</v>
      </c>
      <c r="G404" s="17" t="s">
        <v>232</v>
      </c>
      <c r="H404" s="17" t="s">
        <v>232</v>
      </c>
      <c r="I404" s="17" t="s">
        <v>232</v>
      </c>
      <c r="J404" s="17" t="s">
        <v>232</v>
      </c>
      <c r="K404" s="17" t="s">
        <v>232</v>
      </c>
      <c r="L404" s="17" t="s">
        <v>232</v>
      </c>
      <c r="M404" s="17" t="s">
        <v>232</v>
      </c>
      <c r="N404" s="17" t="s">
        <v>232</v>
      </c>
      <c r="O404" s="17" t="s">
        <v>232</v>
      </c>
      <c r="P404" s="17" t="s">
        <v>232</v>
      </c>
      <c r="Q404" s="17" t="s">
        <v>232</v>
      </c>
      <c r="R404" s="17" t="s">
        <v>232</v>
      </c>
      <c r="S404" s="152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233</v>
      </c>
      <c r="C405" s="9" t="s">
        <v>233</v>
      </c>
      <c r="D405" s="150" t="s">
        <v>235</v>
      </c>
      <c r="E405" s="151" t="s">
        <v>239</v>
      </c>
      <c r="F405" s="151" t="s">
        <v>241</v>
      </c>
      <c r="G405" s="151" t="s">
        <v>242</v>
      </c>
      <c r="H405" s="151" t="s">
        <v>244</v>
      </c>
      <c r="I405" s="151" t="s">
        <v>245</v>
      </c>
      <c r="J405" s="151" t="s">
        <v>246</v>
      </c>
      <c r="K405" s="151" t="s">
        <v>247</v>
      </c>
      <c r="L405" s="151" t="s">
        <v>248</v>
      </c>
      <c r="M405" s="151" t="s">
        <v>249</v>
      </c>
      <c r="N405" s="151" t="s">
        <v>252</v>
      </c>
      <c r="O405" s="151" t="s">
        <v>254</v>
      </c>
      <c r="P405" s="151" t="s">
        <v>258</v>
      </c>
      <c r="Q405" s="151" t="s">
        <v>260</v>
      </c>
      <c r="R405" s="151" t="s">
        <v>262</v>
      </c>
      <c r="S405" s="152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281</v>
      </c>
      <c r="E406" s="11" t="s">
        <v>283</v>
      </c>
      <c r="F406" s="11" t="s">
        <v>283</v>
      </c>
      <c r="G406" s="11" t="s">
        <v>283</v>
      </c>
      <c r="H406" s="11" t="s">
        <v>283</v>
      </c>
      <c r="I406" s="11" t="s">
        <v>281</v>
      </c>
      <c r="J406" s="11" t="s">
        <v>281</v>
      </c>
      <c r="K406" s="11" t="s">
        <v>281</v>
      </c>
      <c r="L406" s="11" t="s">
        <v>281</v>
      </c>
      <c r="M406" s="11" t="s">
        <v>281</v>
      </c>
      <c r="N406" s="11" t="s">
        <v>284</v>
      </c>
      <c r="O406" s="11" t="s">
        <v>281</v>
      </c>
      <c r="P406" s="11" t="s">
        <v>284</v>
      </c>
      <c r="Q406" s="11" t="s">
        <v>283</v>
      </c>
      <c r="R406" s="11" t="s">
        <v>281</v>
      </c>
      <c r="S406" s="152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 t="s">
        <v>325</v>
      </c>
      <c r="E407" s="26" t="s">
        <v>325</v>
      </c>
      <c r="F407" s="26" t="s">
        <v>326</v>
      </c>
      <c r="G407" s="26" t="s">
        <v>327</v>
      </c>
      <c r="H407" s="26" t="s">
        <v>328</v>
      </c>
      <c r="I407" s="26" t="s">
        <v>325</v>
      </c>
      <c r="J407" s="26" t="s">
        <v>325</v>
      </c>
      <c r="K407" s="26" t="s">
        <v>325</v>
      </c>
      <c r="L407" s="26" t="s">
        <v>325</v>
      </c>
      <c r="M407" s="26" t="s">
        <v>325</v>
      </c>
      <c r="N407" s="26" t="s">
        <v>325</v>
      </c>
      <c r="O407" s="26" t="s">
        <v>328</v>
      </c>
      <c r="P407" s="26" t="s">
        <v>326</v>
      </c>
      <c r="Q407" s="26" t="s">
        <v>325</v>
      </c>
      <c r="R407" s="26" t="s">
        <v>325</v>
      </c>
      <c r="S407" s="152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06">
        <v>0.01</v>
      </c>
      <c r="E408" s="210">
        <v>0.06</v>
      </c>
      <c r="F408" s="210" t="s">
        <v>214</v>
      </c>
      <c r="G408" s="210" t="s">
        <v>103</v>
      </c>
      <c r="H408" s="210">
        <v>0.10199999999999999</v>
      </c>
      <c r="I408" s="206">
        <v>0.01</v>
      </c>
      <c r="J408" s="206">
        <v>0.02</v>
      </c>
      <c r="K408" s="206">
        <v>0.01</v>
      </c>
      <c r="L408" s="206">
        <v>0.01</v>
      </c>
      <c r="M408" s="206">
        <v>0.03</v>
      </c>
      <c r="N408" s="210" t="s">
        <v>102</v>
      </c>
      <c r="O408" s="210" t="s">
        <v>106</v>
      </c>
      <c r="P408" s="210" t="s">
        <v>104</v>
      </c>
      <c r="Q408" s="206">
        <v>1.4999999999999999E-2</v>
      </c>
      <c r="R408" s="206">
        <v>2.41E-2</v>
      </c>
      <c r="S408" s="204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07">
        <v>1</v>
      </c>
    </row>
    <row r="409" spans="1:65">
      <c r="A409" s="30"/>
      <c r="B409" s="19">
        <v>1</v>
      </c>
      <c r="C409" s="9">
        <v>2</v>
      </c>
      <c r="D409" s="24">
        <v>0.01</v>
      </c>
      <c r="E409" s="211">
        <v>0.09</v>
      </c>
      <c r="F409" s="211" t="s">
        <v>214</v>
      </c>
      <c r="G409" s="211" t="s">
        <v>103</v>
      </c>
      <c r="H409" s="211">
        <v>9.1999999999999998E-2</v>
      </c>
      <c r="I409" s="24">
        <v>0.02</v>
      </c>
      <c r="J409" s="24">
        <v>0.02</v>
      </c>
      <c r="K409" s="24">
        <v>0.02</v>
      </c>
      <c r="L409" s="24">
        <v>0.01</v>
      </c>
      <c r="M409" s="24">
        <v>2.8000000000000001E-2</v>
      </c>
      <c r="N409" s="211" t="s">
        <v>102</v>
      </c>
      <c r="O409" s="24">
        <v>0.01</v>
      </c>
      <c r="P409" s="211" t="s">
        <v>104</v>
      </c>
      <c r="Q409" s="24">
        <v>0.01</v>
      </c>
      <c r="R409" s="24">
        <v>1.9099999999999999E-2</v>
      </c>
      <c r="S409" s="204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7">
        <v>6</v>
      </c>
    </row>
    <row r="410" spans="1:65">
      <c r="A410" s="30"/>
      <c r="B410" s="19">
        <v>1</v>
      </c>
      <c r="C410" s="9">
        <v>3</v>
      </c>
      <c r="D410" s="24">
        <v>0.01</v>
      </c>
      <c r="E410" s="211">
        <v>7.0000000000000007E-2</v>
      </c>
      <c r="F410" s="211" t="s">
        <v>214</v>
      </c>
      <c r="G410" s="211" t="s">
        <v>103</v>
      </c>
      <c r="H410" s="211">
        <v>0.10299999999999999</v>
      </c>
      <c r="I410" s="24">
        <v>0.01</v>
      </c>
      <c r="J410" s="24">
        <v>0.02</v>
      </c>
      <c r="K410" s="24">
        <v>0.02</v>
      </c>
      <c r="L410" s="24">
        <v>0.01</v>
      </c>
      <c r="M410" s="24">
        <v>2.9000000000000001E-2</v>
      </c>
      <c r="N410" s="211" t="s">
        <v>102</v>
      </c>
      <c r="O410" s="211" t="s">
        <v>106</v>
      </c>
      <c r="P410" s="211" t="s">
        <v>104</v>
      </c>
      <c r="Q410" s="24">
        <v>1.4E-2</v>
      </c>
      <c r="R410" s="24">
        <v>2.3699999999999999E-2</v>
      </c>
      <c r="S410" s="204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7">
        <v>16</v>
      </c>
    </row>
    <row r="411" spans="1:65">
      <c r="A411" s="30"/>
      <c r="B411" s="19">
        <v>1</v>
      </c>
      <c r="C411" s="9">
        <v>4</v>
      </c>
      <c r="D411" s="24">
        <v>0.01</v>
      </c>
      <c r="E411" s="211">
        <v>7.0000000000000007E-2</v>
      </c>
      <c r="F411" s="211" t="s">
        <v>214</v>
      </c>
      <c r="G411" s="211" t="s">
        <v>103</v>
      </c>
      <c r="H411" s="211">
        <v>0.10100000000000001</v>
      </c>
      <c r="I411" s="24">
        <v>0.01</v>
      </c>
      <c r="J411" s="24">
        <v>0.02</v>
      </c>
      <c r="K411" s="24">
        <v>0.02</v>
      </c>
      <c r="L411" s="24">
        <v>0.01</v>
      </c>
      <c r="M411" s="24">
        <v>3.1E-2</v>
      </c>
      <c r="N411" s="211" t="s">
        <v>102</v>
      </c>
      <c r="O411" s="24">
        <v>0.02</v>
      </c>
      <c r="P411" s="211" t="s">
        <v>104</v>
      </c>
      <c r="Q411" s="24">
        <v>0.01</v>
      </c>
      <c r="R411" s="24">
        <v>2.5100000000000001E-2</v>
      </c>
      <c r="S411" s="204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7">
        <v>1.64407407407407E-2</v>
      </c>
    </row>
    <row r="412" spans="1:65">
      <c r="A412" s="30"/>
      <c r="B412" s="19">
        <v>1</v>
      </c>
      <c r="C412" s="9">
        <v>5</v>
      </c>
      <c r="D412" s="24">
        <v>0.01</v>
      </c>
      <c r="E412" s="211">
        <v>0.03</v>
      </c>
      <c r="F412" s="211" t="s">
        <v>214</v>
      </c>
      <c r="G412" s="211" t="s">
        <v>103</v>
      </c>
      <c r="H412" s="211">
        <v>9.4E-2</v>
      </c>
      <c r="I412" s="24">
        <v>0.01</v>
      </c>
      <c r="J412" s="24">
        <v>0.02</v>
      </c>
      <c r="K412" s="24">
        <v>0.02</v>
      </c>
      <c r="L412" s="24">
        <v>0.01</v>
      </c>
      <c r="M412" s="24">
        <v>2.4E-2</v>
      </c>
      <c r="N412" s="211" t="s">
        <v>102</v>
      </c>
      <c r="O412" s="24">
        <v>0.02</v>
      </c>
      <c r="P412" s="211" t="s">
        <v>104</v>
      </c>
      <c r="Q412" s="24">
        <v>1.4999999999999999E-2</v>
      </c>
      <c r="R412" s="24">
        <v>1.7500000000000002E-2</v>
      </c>
      <c r="S412" s="204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7">
        <v>19</v>
      </c>
    </row>
    <row r="413" spans="1:65">
      <c r="A413" s="30"/>
      <c r="B413" s="19">
        <v>1</v>
      </c>
      <c r="C413" s="9">
        <v>6</v>
      </c>
      <c r="D413" s="24">
        <v>0.01</v>
      </c>
      <c r="E413" s="211">
        <v>0.03</v>
      </c>
      <c r="F413" s="211" t="s">
        <v>214</v>
      </c>
      <c r="G413" s="211" t="s">
        <v>103</v>
      </c>
      <c r="H413" s="211">
        <v>9.2999999999999999E-2</v>
      </c>
      <c r="I413" s="24">
        <v>0.01</v>
      </c>
      <c r="J413" s="24">
        <v>0.02</v>
      </c>
      <c r="K413" s="24">
        <v>0.01</v>
      </c>
      <c r="L413" s="24">
        <v>0.01</v>
      </c>
      <c r="M413" s="24">
        <v>2.8000000000000001E-2</v>
      </c>
      <c r="N413" s="211" t="s">
        <v>102</v>
      </c>
      <c r="O413" s="24">
        <v>0.02</v>
      </c>
      <c r="P413" s="211" t="s">
        <v>104</v>
      </c>
      <c r="Q413" s="24">
        <v>0.01</v>
      </c>
      <c r="R413" s="24">
        <v>1.9300000000000001E-2</v>
      </c>
      <c r="S413" s="204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20" t="s">
        <v>272</v>
      </c>
      <c r="C414" s="12"/>
      <c r="D414" s="208">
        <v>0.01</v>
      </c>
      <c r="E414" s="208">
        <v>5.8333333333333348E-2</v>
      </c>
      <c r="F414" s="208" t="s">
        <v>686</v>
      </c>
      <c r="G414" s="208" t="s">
        <v>686</v>
      </c>
      <c r="H414" s="208">
        <v>9.7499999999999989E-2</v>
      </c>
      <c r="I414" s="208">
        <v>1.1666666666666667E-2</v>
      </c>
      <c r="J414" s="208">
        <v>0.02</v>
      </c>
      <c r="K414" s="208">
        <v>1.6666666666666666E-2</v>
      </c>
      <c r="L414" s="208">
        <v>0.01</v>
      </c>
      <c r="M414" s="208">
        <v>2.8333333333333332E-2</v>
      </c>
      <c r="N414" s="208" t="s">
        <v>686</v>
      </c>
      <c r="O414" s="208">
        <v>1.7500000000000002E-2</v>
      </c>
      <c r="P414" s="208" t="s">
        <v>686</v>
      </c>
      <c r="Q414" s="208">
        <v>1.2333333333333333E-2</v>
      </c>
      <c r="R414" s="208">
        <v>2.1466666666666665E-2</v>
      </c>
      <c r="S414" s="204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273</v>
      </c>
      <c r="C415" s="29"/>
      <c r="D415" s="24">
        <v>0.01</v>
      </c>
      <c r="E415" s="24">
        <v>6.5000000000000002E-2</v>
      </c>
      <c r="F415" s="24" t="s">
        <v>686</v>
      </c>
      <c r="G415" s="24" t="s">
        <v>686</v>
      </c>
      <c r="H415" s="24">
        <v>9.7500000000000003E-2</v>
      </c>
      <c r="I415" s="24">
        <v>0.01</v>
      </c>
      <c r="J415" s="24">
        <v>0.02</v>
      </c>
      <c r="K415" s="24">
        <v>0.02</v>
      </c>
      <c r="L415" s="24">
        <v>0.01</v>
      </c>
      <c r="M415" s="24">
        <v>2.8500000000000001E-2</v>
      </c>
      <c r="N415" s="24" t="s">
        <v>686</v>
      </c>
      <c r="O415" s="24">
        <v>0.02</v>
      </c>
      <c r="P415" s="24" t="s">
        <v>686</v>
      </c>
      <c r="Q415" s="24">
        <v>1.2E-2</v>
      </c>
      <c r="R415" s="24">
        <v>2.1499999999999998E-2</v>
      </c>
      <c r="S415" s="204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30"/>
      <c r="B416" s="3" t="s">
        <v>274</v>
      </c>
      <c r="C416" s="29"/>
      <c r="D416" s="24">
        <v>0</v>
      </c>
      <c r="E416" s="24">
        <v>2.4013884872437146E-2</v>
      </c>
      <c r="F416" s="24" t="s">
        <v>686</v>
      </c>
      <c r="G416" s="24" t="s">
        <v>686</v>
      </c>
      <c r="H416" s="24">
        <v>5.0099900199501385E-3</v>
      </c>
      <c r="I416" s="24">
        <v>4.0824829046386315E-3</v>
      </c>
      <c r="J416" s="24">
        <v>0</v>
      </c>
      <c r="K416" s="24">
        <v>5.1639777949432156E-3</v>
      </c>
      <c r="L416" s="24">
        <v>0</v>
      </c>
      <c r="M416" s="24">
        <v>2.4221202832779929E-3</v>
      </c>
      <c r="N416" s="24" t="s">
        <v>686</v>
      </c>
      <c r="O416" s="24">
        <v>4.9999999999999923E-3</v>
      </c>
      <c r="P416" s="24" t="s">
        <v>686</v>
      </c>
      <c r="Q416" s="24">
        <v>2.5819888974716113E-3</v>
      </c>
      <c r="R416" s="24">
        <v>3.198541334212622E-3</v>
      </c>
      <c r="S416" s="204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30"/>
      <c r="B417" s="3" t="s">
        <v>87</v>
      </c>
      <c r="C417" s="29"/>
      <c r="D417" s="13">
        <v>0</v>
      </c>
      <c r="E417" s="13">
        <v>0.41166659781320813</v>
      </c>
      <c r="F417" s="13" t="s">
        <v>686</v>
      </c>
      <c r="G417" s="13" t="s">
        <v>686</v>
      </c>
      <c r="H417" s="13">
        <v>5.1384513025129634E-2</v>
      </c>
      <c r="I417" s="13">
        <v>0.34992710611188266</v>
      </c>
      <c r="J417" s="13">
        <v>0</v>
      </c>
      <c r="K417" s="13">
        <v>0.30983866769659296</v>
      </c>
      <c r="L417" s="13">
        <v>0</v>
      </c>
      <c r="M417" s="13">
        <v>8.5486598233340927E-2</v>
      </c>
      <c r="N417" s="13" t="s">
        <v>686</v>
      </c>
      <c r="O417" s="13">
        <v>0.28571428571428525</v>
      </c>
      <c r="P417" s="13" t="s">
        <v>686</v>
      </c>
      <c r="Q417" s="13">
        <v>0.20935045114634687</v>
      </c>
      <c r="R417" s="13">
        <v>0.14900037271176811</v>
      </c>
      <c r="S417" s="152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-0.39175489975219491</v>
      </c>
      <c r="E418" s="13">
        <v>2.548096418112197</v>
      </c>
      <c r="F418" s="13" t="s">
        <v>686</v>
      </c>
      <c r="G418" s="13" t="s">
        <v>686</v>
      </c>
      <c r="H418" s="13">
        <v>4.9303897274160988</v>
      </c>
      <c r="I418" s="13">
        <v>-0.29038071637756069</v>
      </c>
      <c r="J418" s="13">
        <v>0.21649020049561019</v>
      </c>
      <c r="K418" s="13">
        <v>1.3741833746341747E-2</v>
      </c>
      <c r="L418" s="13">
        <v>-0.39175489975219491</v>
      </c>
      <c r="M418" s="13">
        <v>0.72336111736878084</v>
      </c>
      <c r="N418" s="13" t="s">
        <v>686</v>
      </c>
      <c r="O418" s="13">
        <v>6.4428925433658968E-2</v>
      </c>
      <c r="P418" s="13" t="s">
        <v>686</v>
      </c>
      <c r="Q418" s="13">
        <v>-0.24983104302770709</v>
      </c>
      <c r="R418" s="13">
        <v>0.30569948186528806</v>
      </c>
      <c r="S418" s="152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>
        <v>0.79</v>
      </c>
      <c r="E419" s="45">
        <v>2.54</v>
      </c>
      <c r="F419" s="45">
        <v>0.24</v>
      </c>
      <c r="G419" s="45">
        <v>67.33</v>
      </c>
      <c r="H419" s="45">
        <v>5.23</v>
      </c>
      <c r="I419" s="45">
        <v>0.67</v>
      </c>
      <c r="J419" s="45">
        <v>0.1</v>
      </c>
      <c r="K419" s="45">
        <v>0.33</v>
      </c>
      <c r="L419" s="45">
        <v>0.79</v>
      </c>
      <c r="M419" s="45">
        <v>0.47</v>
      </c>
      <c r="N419" s="45">
        <v>32.93</v>
      </c>
      <c r="O419" s="45">
        <v>0.56000000000000005</v>
      </c>
      <c r="P419" s="45">
        <v>170.54</v>
      </c>
      <c r="Q419" s="45">
        <v>0.63</v>
      </c>
      <c r="R419" s="45">
        <v>0</v>
      </c>
      <c r="S419" s="152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BM420" s="55"/>
    </row>
    <row r="421" spans="1:65" ht="15">
      <c r="B421" s="8" t="s">
        <v>577</v>
      </c>
      <c r="BM421" s="28" t="s">
        <v>278</v>
      </c>
    </row>
    <row r="422" spans="1:65" ht="15">
      <c r="A422" s="25" t="s">
        <v>11</v>
      </c>
      <c r="B422" s="18" t="s">
        <v>111</v>
      </c>
      <c r="C422" s="15" t="s">
        <v>112</v>
      </c>
      <c r="D422" s="16" t="s">
        <v>232</v>
      </c>
      <c r="E422" s="17" t="s">
        <v>232</v>
      </c>
      <c r="F422" s="17" t="s">
        <v>232</v>
      </c>
      <c r="G422" s="17" t="s">
        <v>232</v>
      </c>
      <c r="H422" s="15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233</v>
      </c>
      <c r="C423" s="9" t="s">
        <v>233</v>
      </c>
      <c r="D423" s="150" t="s">
        <v>237</v>
      </c>
      <c r="E423" s="151" t="s">
        <v>239</v>
      </c>
      <c r="F423" s="151" t="s">
        <v>253</v>
      </c>
      <c r="G423" s="151" t="s">
        <v>262</v>
      </c>
      <c r="H423" s="15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281</v>
      </c>
      <c r="E424" s="11" t="s">
        <v>283</v>
      </c>
      <c r="F424" s="11" t="s">
        <v>281</v>
      </c>
      <c r="G424" s="11" t="s">
        <v>281</v>
      </c>
      <c r="H424" s="15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325</v>
      </c>
      <c r="E425" s="26" t="s">
        <v>325</v>
      </c>
      <c r="F425" s="26" t="s">
        <v>325</v>
      </c>
      <c r="G425" s="26" t="s">
        <v>325</v>
      </c>
      <c r="H425" s="15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0.35664647751929901</v>
      </c>
      <c r="E426" s="22">
        <v>0.3</v>
      </c>
      <c r="F426" s="22">
        <v>0.34399999999999997</v>
      </c>
      <c r="G426" s="22">
        <v>0.33610000000000001</v>
      </c>
      <c r="H426" s="15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0.33621474983435412</v>
      </c>
      <c r="E427" s="11">
        <v>0.3</v>
      </c>
      <c r="F427" s="11">
        <v>0.36199999999999999</v>
      </c>
      <c r="G427" s="11">
        <v>0.33460000000000001</v>
      </c>
      <c r="H427" s="15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14</v>
      </c>
    </row>
    <row r="428" spans="1:65">
      <c r="A428" s="30"/>
      <c r="B428" s="19">
        <v>1</v>
      </c>
      <c r="C428" s="9">
        <v>3</v>
      </c>
      <c r="D428" s="11">
        <v>0.34696440783648019</v>
      </c>
      <c r="E428" s="11">
        <v>0.3</v>
      </c>
      <c r="F428" s="11">
        <v>0.36</v>
      </c>
      <c r="G428" s="11">
        <v>0.32579999999999998</v>
      </c>
      <c r="H428" s="15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0.34274132790707346</v>
      </c>
      <c r="E429" s="11">
        <v>0.3</v>
      </c>
      <c r="F429" s="11">
        <v>0.378</v>
      </c>
      <c r="G429" s="11">
        <v>0.3211</v>
      </c>
      <c r="H429" s="15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0.33384270275526301</v>
      </c>
    </row>
    <row r="430" spans="1:65">
      <c r="A430" s="30"/>
      <c r="B430" s="19">
        <v>1</v>
      </c>
      <c r="C430" s="9">
        <v>5</v>
      </c>
      <c r="D430" s="11">
        <v>0.33919010160279967</v>
      </c>
      <c r="E430" s="11">
        <v>0.3</v>
      </c>
      <c r="F430" s="11">
        <v>0.36099999999999999</v>
      </c>
      <c r="G430" s="148">
        <v>0.27279999999999999</v>
      </c>
      <c r="H430" s="15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20</v>
      </c>
    </row>
    <row r="431" spans="1:65">
      <c r="A431" s="30"/>
      <c r="B431" s="19">
        <v>1</v>
      </c>
      <c r="C431" s="9">
        <v>6</v>
      </c>
      <c r="D431" s="11">
        <v>0.3497478014263164</v>
      </c>
      <c r="E431" s="11">
        <v>0.3</v>
      </c>
      <c r="F431" s="11">
        <v>0.34899999999999998</v>
      </c>
      <c r="G431" s="11">
        <v>0.33800000000000002</v>
      </c>
      <c r="H431" s="15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272</v>
      </c>
      <c r="C432" s="12"/>
      <c r="D432" s="23">
        <v>0.34525081102105376</v>
      </c>
      <c r="E432" s="23">
        <v>0.3</v>
      </c>
      <c r="F432" s="23">
        <v>0.35899999999999999</v>
      </c>
      <c r="G432" s="23">
        <v>0.32140000000000002</v>
      </c>
      <c r="H432" s="15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273</v>
      </c>
      <c r="C433" s="29"/>
      <c r="D433" s="11">
        <v>0.34485286787177682</v>
      </c>
      <c r="E433" s="11">
        <v>0.3</v>
      </c>
      <c r="F433" s="11">
        <v>0.36049999999999999</v>
      </c>
      <c r="G433" s="11">
        <v>0.33019999999999999</v>
      </c>
      <c r="H433" s="15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274</v>
      </c>
      <c r="C434" s="29"/>
      <c r="D434" s="24">
        <v>7.4525251775722145E-3</v>
      </c>
      <c r="E434" s="24">
        <v>0</v>
      </c>
      <c r="F434" s="24">
        <v>1.1832159566199242E-2</v>
      </c>
      <c r="G434" s="24">
        <v>2.4687243669555346E-2</v>
      </c>
      <c r="H434" s="15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87</v>
      </c>
      <c r="C435" s="29"/>
      <c r="D435" s="13">
        <v>2.1585829604663119E-2</v>
      </c>
      <c r="E435" s="13">
        <v>0</v>
      </c>
      <c r="F435" s="13">
        <v>3.2958661744287583E-2</v>
      </c>
      <c r="G435" s="13">
        <v>7.6811585779574809E-2</v>
      </c>
      <c r="H435" s="15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275</v>
      </c>
      <c r="C436" s="29"/>
      <c r="D436" s="13">
        <v>3.417210611955146E-2</v>
      </c>
      <c r="E436" s="13">
        <v>-0.10137319904240294</v>
      </c>
      <c r="F436" s="13">
        <v>7.5356738479257945E-2</v>
      </c>
      <c r="G436" s="13">
        <v>-3.7271153907427523E-2</v>
      </c>
      <c r="H436" s="15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276</v>
      </c>
      <c r="C437" s="47"/>
      <c r="D437" s="45">
        <v>0.43</v>
      </c>
      <c r="E437" s="45">
        <v>1.2</v>
      </c>
      <c r="F437" s="45">
        <v>0.92</v>
      </c>
      <c r="G437" s="45">
        <v>0.43</v>
      </c>
      <c r="H437" s="15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BM438" s="55"/>
    </row>
    <row r="439" spans="1:65" ht="15">
      <c r="B439" s="8" t="s">
        <v>578</v>
      </c>
      <c r="BM439" s="28" t="s">
        <v>67</v>
      </c>
    </row>
    <row r="440" spans="1:65" ht="15">
      <c r="A440" s="25" t="s">
        <v>14</v>
      </c>
      <c r="B440" s="18" t="s">
        <v>111</v>
      </c>
      <c r="C440" s="15" t="s">
        <v>112</v>
      </c>
      <c r="D440" s="16" t="s">
        <v>232</v>
      </c>
      <c r="E440" s="17" t="s">
        <v>232</v>
      </c>
      <c r="F440" s="17" t="s">
        <v>232</v>
      </c>
      <c r="G440" s="17" t="s">
        <v>232</v>
      </c>
      <c r="H440" s="17" t="s">
        <v>232</v>
      </c>
      <c r="I440" s="17" t="s">
        <v>232</v>
      </c>
      <c r="J440" s="17" t="s">
        <v>232</v>
      </c>
      <c r="K440" s="17" t="s">
        <v>232</v>
      </c>
      <c r="L440" s="17" t="s">
        <v>232</v>
      </c>
      <c r="M440" s="17" t="s">
        <v>232</v>
      </c>
      <c r="N440" s="17" t="s">
        <v>232</v>
      </c>
      <c r="O440" s="17" t="s">
        <v>232</v>
      </c>
      <c r="P440" s="17" t="s">
        <v>232</v>
      </c>
      <c r="Q440" s="17" t="s">
        <v>232</v>
      </c>
      <c r="R440" s="152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233</v>
      </c>
      <c r="C441" s="9" t="s">
        <v>233</v>
      </c>
      <c r="D441" s="150" t="s">
        <v>235</v>
      </c>
      <c r="E441" s="151" t="s">
        <v>239</v>
      </c>
      <c r="F441" s="151" t="s">
        <v>240</v>
      </c>
      <c r="G441" s="151" t="s">
        <v>241</v>
      </c>
      <c r="H441" s="151" t="s">
        <v>242</v>
      </c>
      <c r="I441" s="151" t="s">
        <v>243</v>
      </c>
      <c r="J441" s="151" t="s">
        <v>244</v>
      </c>
      <c r="K441" s="151" t="s">
        <v>245</v>
      </c>
      <c r="L441" s="151" t="s">
        <v>246</v>
      </c>
      <c r="M441" s="151" t="s">
        <v>247</v>
      </c>
      <c r="N441" s="151" t="s">
        <v>248</v>
      </c>
      <c r="O441" s="151" t="s">
        <v>254</v>
      </c>
      <c r="P441" s="151" t="s">
        <v>260</v>
      </c>
      <c r="Q441" s="151" t="s">
        <v>262</v>
      </c>
      <c r="R441" s="152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281</v>
      </c>
      <c r="E442" s="11" t="s">
        <v>283</v>
      </c>
      <c r="F442" s="11" t="s">
        <v>284</v>
      </c>
      <c r="G442" s="11" t="s">
        <v>283</v>
      </c>
      <c r="H442" s="11" t="s">
        <v>281</v>
      </c>
      <c r="I442" s="11" t="s">
        <v>283</v>
      </c>
      <c r="J442" s="11" t="s">
        <v>283</v>
      </c>
      <c r="K442" s="11" t="s">
        <v>281</v>
      </c>
      <c r="L442" s="11" t="s">
        <v>281</v>
      </c>
      <c r="M442" s="11" t="s">
        <v>281</v>
      </c>
      <c r="N442" s="11" t="s">
        <v>281</v>
      </c>
      <c r="O442" s="11" t="s">
        <v>281</v>
      </c>
      <c r="P442" s="11" t="s">
        <v>283</v>
      </c>
      <c r="Q442" s="11" t="s">
        <v>281</v>
      </c>
      <c r="R442" s="152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 t="s">
        <v>325</v>
      </c>
      <c r="E443" s="26" t="s">
        <v>325</v>
      </c>
      <c r="F443" s="26" t="s">
        <v>325</v>
      </c>
      <c r="G443" s="26" t="s">
        <v>326</v>
      </c>
      <c r="H443" s="26" t="s">
        <v>327</v>
      </c>
      <c r="I443" s="26" t="s">
        <v>326</v>
      </c>
      <c r="J443" s="26" t="s">
        <v>328</v>
      </c>
      <c r="K443" s="26" t="s">
        <v>325</v>
      </c>
      <c r="L443" s="26" t="s">
        <v>325</v>
      </c>
      <c r="M443" s="26" t="s">
        <v>325</v>
      </c>
      <c r="N443" s="26" t="s">
        <v>325</v>
      </c>
      <c r="O443" s="26" t="s">
        <v>328</v>
      </c>
      <c r="P443" s="26" t="s">
        <v>325</v>
      </c>
      <c r="Q443" s="26" t="s">
        <v>325</v>
      </c>
      <c r="R443" s="152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6">
        <v>0.03</v>
      </c>
      <c r="E444" s="206">
        <v>0.03</v>
      </c>
      <c r="F444" s="210" t="s">
        <v>104</v>
      </c>
      <c r="G444" s="210" t="s">
        <v>214</v>
      </c>
      <c r="H444" s="210">
        <v>2.5999999999999999E-2</v>
      </c>
      <c r="I444" s="210" t="s">
        <v>214</v>
      </c>
      <c r="J444" s="206">
        <v>0.03</v>
      </c>
      <c r="K444" s="206">
        <v>3.2000000000000001E-2</v>
      </c>
      <c r="L444" s="206">
        <v>0.03</v>
      </c>
      <c r="M444" s="206">
        <v>0.03</v>
      </c>
      <c r="N444" s="206">
        <v>2.9000000000000001E-2</v>
      </c>
      <c r="O444" s="206">
        <v>0.03</v>
      </c>
      <c r="P444" s="210">
        <v>2.8000000000000001E-2</v>
      </c>
      <c r="Q444" s="210">
        <v>3.6799999999999999E-2</v>
      </c>
      <c r="R444" s="204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7">
        <v>1</v>
      </c>
    </row>
    <row r="445" spans="1:65">
      <c r="A445" s="30"/>
      <c r="B445" s="19">
        <v>1</v>
      </c>
      <c r="C445" s="9">
        <v>2</v>
      </c>
      <c r="D445" s="24">
        <v>0.03</v>
      </c>
      <c r="E445" s="24">
        <v>0.03</v>
      </c>
      <c r="F445" s="211" t="s">
        <v>104</v>
      </c>
      <c r="G445" s="211" t="s">
        <v>214</v>
      </c>
      <c r="H445" s="211">
        <v>0.03</v>
      </c>
      <c r="I445" s="211" t="s">
        <v>214</v>
      </c>
      <c r="J445" s="24">
        <v>0.03</v>
      </c>
      <c r="K445" s="24">
        <v>0.03</v>
      </c>
      <c r="L445" s="24">
        <v>2.9000000000000001E-2</v>
      </c>
      <c r="M445" s="24">
        <v>0.03</v>
      </c>
      <c r="N445" s="24">
        <v>2.9000000000000001E-2</v>
      </c>
      <c r="O445" s="24">
        <v>0.03</v>
      </c>
      <c r="P445" s="211">
        <v>0.03</v>
      </c>
      <c r="Q445" s="211">
        <v>3.5299999999999998E-2</v>
      </c>
      <c r="R445" s="204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7">
        <v>27</v>
      </c>
    </row>
    <row r="446" spans="1:65">
      <c r="A446" s="30"/>
      <c r="B446" s="19">
        <v>1</v>
      </c>
      <c r="C446" s="9">
        <v>3</v>
      </c>
      <c r="D446" s="24">
        <v>0.03</v>
      </c>
      <c r="E446" s="24">
        <v>0.03</v>
      </c>
      <c r="F446" s="211" t="s">
        <v>104</v>
      </c>
      <c r="G446" s="211" t="s">
        <v>214</v>
      </c>
      <c r="H446" s="211">
        <v>2.8000000000000001E-2</v>
      </c>
      <c r="I446" s="211" t="s">
        <v>214</v>
      </c>
      <c r="J446" s="24">
        <v>0.03</v>
      </c>
      <c r="K446" s="24">
        <v>0.03</v>
      </c>
      <c r="L446" s="24">
        <v>2.9000000000000001E-2</v>
      </c>
      <c r="M446" s="24">
        <v>2.8000000000000001E-2</v>
      </c>
      <c r="N446" s="24">
        <v>2.9000000000000001E-2</v>
      </c>
      <c r="O446" s="24">
        <v>0.03</v>
      </c>
      <c r="P446" s="211">
        <v>2.8000000000000001E-2</v>
      </c>
      <c r="Q446" s="211">
        <v>3.3700000000000001E-2</v>
      </c>
      <c r="R446" s="204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7">
        <v>16</v>
      </c>
    </row>
    <row r="447" spans="1:65">
      <c r="A447" s="30"/>
      <c r="B447" s="19">
        <v>1</v>
      </c>
      <c r="C447" s="9">
        <v>4</v>
      </c>
      <c r="D447" s="24">
        <v>0.03</v>
      </c>
      <c r="E447" s="24">
        <v>0.03</v>
      </c>
      <c r="F447" s="211" t="s">
        <v>104</v>
      </c>
      <c r="G447" s="211" t="s">
        <v>214</v>
      </c>
      <c r="H447" s="211">
        <v>2.4E-2</v>
      </c>
      <c r="I447" s="211" t="s">
        <v>214</v>
      </c>
      <c r="J447" s="24">
        <v>0.03</v>
      </c>
      <c r="K447" s="212">
        <v>3.3000000000000002E-2</v>
      </c>
      <c r="L447" s="24">
        <v>2.8000000000000001E-2</v>
      </c>
      <c r="M447" s="24">
        <v>2.9000000000000001E-2</v>
      </c>
      <c r="N447" s="24">
        <v>0.03</v>
      </c>
      <c r="O447" s="24">
        <v>0.03</v>
      </c>
      <c r="P447" s="211">
        <v>2.5999999999999999E-2</v>
      </c>
      <c r="Q447" s="211">
        <v>2.9499999999999998E-2</v>
      </c>
      <c r="R447" s="204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7">
        <v>2.9758333333333335E-2</v>
      </c>
    </row>
    <row r="448" spans="1:65">
      <c r="A448" s="30"/>
      <c r="B448" s="19">
        <v>1</v>
      </c>
      <c r="C448" s="9">
        <v>5</v>
      </c>
      <c r="D448" s="24">
        <v>0.03</v>
      </c>
      <c r="E448" s="24">
        <v>0.03</v>
      </c>
      <c r="F448" s="211" t="s">
        <v>104</v>
      </c>
      <c r="G448" s="211" t="s">
        <v>214</v>
      </c>
      <c r="H448" s="211">
        <v>2.1000000000000001E-2</v>
      </c>
      <c r="I448" s="211" t="s">
        <v>214</v>
      </c>
      <c r="J448" s="24">
        <v>0.03</v>
      </c>
      <c r="K448" s="24">
        <v>0.03</v>
      </c>
      <c r="L448" s="24">
        <v>2.9000000000000001E-2</v>
      </c>
      <c r="M448" s="24">
        <v>2.8000000000000001E-2</v>
      </c>
      <c r="N448" s="24">
        <v>3.2000000000000001E-2</v>
      </c>
      <c r="O448" s="24">
        <v>0.03</v>
      </c>
      <c r="P448" s="211">
        <v>2.5999999999999999E-2</v>
      </c>
      <c r="Q448" s="211">
        <v>2.9700000000000001E-2</v>
      </c>
      <c r="R448" s="204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7">
        <v>90</v>
      </c>
    </row>
    <row r="449" spans="1:65">
      <c r="A449" s="30"/>
      <c r="B449" s="19">
        <v>1</v>
      </c>
      <c r="C449" s="9">
        <v>6</v>
      </c>
      <c r="D449" s="24">
        <v>0.03</v>
      </c>
      <c r="E449" s="24">
        <v>0.03</v>
      </c>
      <c r="F449" s="211" t="s">
        <v>104</v>
      </c>
      <c r="G449" s="211" t="s">
        <v>214</v>
      </c>
      <c r="H449" s="211">
        <v>2.9000000000000001E-2</v>
      </c>
      <c r="I449" s="211" t="s">
        <v>214</v>
      </c>
      <c r="J449" s="24">
        <v>0.03</v>
      </c>
      <c r="K449" s="24">
        <v>0.03</v>
      </c>
      <c r="L449" s="24">
        <v>2.8000000000000001E-2</v>
      </c>
      <c r="M449" s="24">
        <v>2.9000000000000001E-2</v>
      </c>
      <c r="N449" s="24">
        <v>0.03</v>
      </c>
      <c r="O449" s="24">
        <v>0.03</v>
      </c>
      <c r="P449" s="211">
        <v>2.8000000000000001E-2</v>
      </c>
      <c r="Q449" s="211">
        <v>3.09E-2</v>
      </c>
      <c r="R449" s="204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20" t="s">
        <v>272</v>
      </c>
      <c r="C450" s="12"/>
      <c r="D450" s="208">
        <v>0.03</v>
      </c>
      <c r="E450" s="208">
        <v>0.03</v>
      </c>
      <c r="F450" s="208" t="s">
        <v>686</v>
      </c>
      <c r="G450" s="208" t="s">
        <v>686</v>
      </c>
      <c r="H450" s="208">
        <v>2.633333333333333E-2</v>
      </c>
      <c r="I450" s="208" t="s">
        <v>686</v>
      </c>
      <c r="J450" s="208">
        <v>0.03</v>
      </c>
      <c r="K450" s="208">
        <v>3.0833333333333334E-2</v>
      </c>
      <c r="L450" s="208">
        <v>2.8833333333333332E-2</v>
      </c>
      <c r="M450" s="208">
        <v>2.8999999999999998E-2</v>
      </c>
      <c r="N450" s="208">
        <v>2.9833333333333337E-2</v>
      </c>
      <c r="O450" s="208">
        <v>0.03</v>
      </c>
      <c r="P450" s="208">
        <v>2.7666666666666662E-2</v>
      </c>
      <c r="Q450" s="208">
        <v>3.2650000000000005E-2</v>
      </c>
      <c r="R450" s="204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273</v>
      </c>
      <c r="C451" s="29"/>
      <c r="D451" s="24">
        <v>0.03</v>
      </c>
      <c r="E451" s="24">
        <v>0.03</v>
      </c>
      <c r="F451" s="24" t="s">
        <v>686</v>
      </c>
      <c r="G451" s="24" t="s">
        <v>686</v>
      </c>
      <c r="H451" s="24">
        <v>2.7E-2</v>
      </c>
      <c r="I451" s="24" t="s">
        <v>686</v>
      </c>
      <c r="J451" s="24">
        <v>0.03</v>
      </c>
      <c r="K451" s="24">
        <v>0.03</v>
      </c>
      <c r="L451" s="24">
        <v>2.9000000000000001E-2</v>
      </c>
      <c r="M451" s="24">
        <v>2.9000000000000001E-2</v>
      </c>
      <c r="N451" s="24">
        <v>2.9499999999999998E-2</v>
      </c>
      <c r="O451" s="24">
        <v>0.03</v>
      </c>
      <c r="P451" s="24">
        <v>2.8000000000000001E-2</v>
      </c>
      <c r="Q451" s="24">
        <v>3.2300000000000002E-2</v>
      </c>
      <c r="R451" s="204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3" t="s">
        <v>274</v>
      </c>
      <c r="C452" s="29"/>
      <c r="D452" s="24">
        <v>0</v>
      </c>
      <c r="E452" s="24">
        <v>0</v>
      </c>
      <c r="F452" s="24" t="s">
        <v>686</v>
      </c>
      <c r="G452" s="24" t="s">
        <v>686</v>
      </c>
      <c r="H452" s="24">
        <v>3.3862466931200781E-3</v>
      </c>
      <c r="I452" s="24" t="s">
        <v>686</v>
      </c>
      <c r="J452" s="24">
        <v>0</v>
      </c>
      <c r="K452" s="24">
        <v>1.3291601358251268E-3</v>
      </c>
      <c r="L452" s="24">
        <v>7.5277265270908055E-4</v>
      </c>
      <c r="M452" s="24">
        <v>8.9442719099991504E-4</v>
      </c>
      <c r="N452" s="24">
        <v>1.1690451944500117E-3</v>
      </c>
      <c r="O452" s="24">
        <v>0</v>
      </c>
      <c r="P452" s="24">
        <v>1.5055453054181622E-3</v>
      </c>
      <c r="Q452" s="24">
        <v>3.0670833050310191E-3</v>
      </c>
      <c r="R452" s="204"/>
      <c r="S452" s="205"/>
      <c r="T452" s="205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30"/>
      <c r="B453" s="3" t="s">
        <v>87</v>
      </c>
      <c r="C453" s="29"/>
      <c r="D453" s="13">
        <v>0</v>
      </c>
      <c r="E453" s="13">
        <v>0</v>
      </c>
      <c r="F453" s="13" t="s">
        <v>686</v>
      </c>
      <c r="G453" s="13" t="s">
        <v>686</v>
      </c>
      <c r="H453" s="13">
        <v>0.12859164657418021</v>
      </c>
      <c r="I453" s="13" t="s">
        <v>686</v>
      </c>
      <c r="J453" s="13">
        <v>0</v>
      </c>
      <c r="K453" s="13">
        <v>4.3107896297031136E-2</v>
      </c>
      <c r="L453" s="13">
        <v>2.6107722059274471E-2</v>
      </c>
      <c r="M453" s="13">
        <v>3.0842316931031555E-2</v>
      </c>
      <c r="N453" s="13">
        <v>3.918587243966519E-2</v>
      </c>
      <c r="O453" s="13">
        <v>0</v>
      </c>
      <c r="P453" s="13">
        <v>5.4417300195837195E-2</v>
      </c>
      <c r="Q453" s="13">
        <v>9.3938232925911747E-2</v>
      </c>
      <c r="R453" s="152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275</v>
      </c>
      <c r="C454" s="29"/>
      <c r="D454" s="13">
        <v>8.1209745169419367E-3</v>
      </c>
      <c r="E454" s="13">
        <v>8.1209745169419367E-3</v>
      </c>
      <c r="F454" s="13" t="s">
        <v>686</v>
      </c>
      <c r="G454" s="13" t="s">
        <v>686</v>
      </c>
      <c r="H454" s="13">
        <v>-0.11509381125735108</v>
      </c>
      <c r="I454" s="13" t="s">
        <v>686</v>
      </c>
      <c r="J454" s="13">
        <v>8.1209745169419367E-3</v>
      </c>
      <c r="K454" s="13">
        <v>3.6124334920190515E-2</v>
      </c>
      <c r="L454" s="13">
        <v>-3.1083730047605784E-2</v>
      </c>
      <c r="M454" s="13">
        <v>-2.5483057966956157E-2</v>
      </c>
      <c r="N454" s="13">
        <v>2.5203024362925319E-3</v>
      </c>
      <c r="O454" s="13">
        <v>8.1209745169419367E-3</v>
      </c>
      <c r="P454" s="13">
        <v>-7.0288434612153616E-2</v>
      </c>
      <c r="Q454" s="13">
        <v>9.7171660599272069E-2</v>
      </c>
      <c r="R454" s="152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276</v>
      </c>
      <c r="C455" s="47"/>
      <c r="D455" s="45">
        <v>0.06</v>
      </c>
      <c r="E455" s="45">
        <v>0.06</v>
      </c>
      <c r="F455" s="45">
        <v>1665.6</v>
      </c>
      <c r="G455" s="45">
        <v>3.32</v>
      </c>
      <c r="H455" s="45">
        <v>2.42</v>
      </c>
      <c r="I455" s="45">
        <v>3.32</v>
      </c>
      <c r="J455" s="45">
        <v>0.06</v>
      </c>
      <c r="K455" s="45">
        <v>0.62</v>
      </c>
      <c r="L455" s="45">
        <v>0.73</v>
      </c>
      <c r="M455" s="45">
        <v>0.62</v>
      </c>
      <c r="N455" s="45">
        <v>0.06</v>
      </c>
      <c r="O455" s="45">
        <v>0.06</v>
      </c>
      <c r="P455" s="45">
        <v>1.52</v>
      </c>
      <c r="Q455" s="45">
        <v>1.84</v>
      </c>
      <c r="R455" s="152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BM456" s="55"/>
    </row>
    <row r="457" spans="1:65" ht="15">
      <c r="B457" s="8" t="s">
        <v>579</v>
      </c>
      <c r="BM457" s="28" t="s">
        <v>278</v>
      </c>
    </row>
    <row r="458" spans="1:65" ht="15">
      <c r="A458" s="25" t="s">
        <v>208</v>
      </c>
      <c r="B458" s="18" t="s">
        <v>111</v>
      </c>
      <c r="C458" s="15" t="s">
        <v>112</v>
      </c>
      <c r="D458" s="16" t="s">
        <v>232</v>
      </c>
      <c r="E458" s="15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233</v>
      </c>
      <c r="C459" s="9" t="s">
        <v>233</v>
      </c>
      <c r="D459" s="150" t="s">
        <v>262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281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325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10" t="s">
        <v>335</v>
      </c>
      <c r="E462" s="204"/>
      <c r="F462" s="205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7">
        <v>1</v>
      </c>
    </row>
    <row r="463" spans="1:65">
      <c r="A463" s="30"/>
      <c r="B463" s="19">
        <v>1</v>
      </c>
      <c r="C463" s="9">
        <v>2</v>
      </c>
      <c r="D463" s="211" t="s">
        <v>336</v>
      </c>
      <c r="E463" s="204"/>
      <c r="F463" s="205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7">
        <v>3</v>
      </c>
    </row>
    <row r="464" spans="1:65">
      <c r="A464" s="30"/>
      <c r="B464" s="19">
        <v>1</v>
      </c>
      <c r="C464" s="9">
        <v>3</v>
      </c>
      <c r="D464" s="211" t="s">
        <v>218</v>
      </c>
      <c r="E464" s="204"/>
      <c r="F464" s="205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7">
        <v>16</v>
      </c>
    </row>
    <row r="465" spans="1:65">
      <c r="A465" s="30"/>
      <c r="B465" s="19">
        <v>1</v>
      </c>
      <c r="C465" s="9">
        <v>4</v>
      </c>
      <c r="D465" s="211" t="s">
        <v>211</v>
      </c>
      <c r="E465" s="204"/>
      <c r="F465" s="205"/>
      <c r="G465" s="205"/>
      <c r="H465" s="205"/>
      <c r="I465" s="205"/>
      <c r="J465" s="205"/>
      <c r="K465" s="205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7" t="s">
        <v>211</v>
      </c>
    </row>
    <row r="466" spans="1:65">
      <c r="A466" s="30"/>
      <c r="B466" s="19">
        <v>1</v>
      </c>
      <c r="C466" s="9">
        <v>5</v>
      </c>
      <c r="D466" s="211" t="s">
        <v>218</v>
      </c>
      <c r="E466" s="204"/>
      <c r="F466" s="205"/>
      <c r="G466" s="205"/>
      <c r="H466" s="205"/>
      <c r="I466" s="205"/>
      <c r="J466" s="205"/>
      <c r="K466" s="205"/>
      <c r="L466" s="205"/>
      <c r="M466" s="205"/>
      <c r="N466" s="205"/>
      <c r="O466" s="205"/>
      <c r="P466" s="205"/>
      <c r="Q466" s="205"/>
      <c r="R466" s="205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7">
        <v>14</v>
      </c>
    </row>
    <row r="467" spans="1:65">
      <c r="A467" s="30"/>
      <c r="B467" s="19">
        <v>1</v>
      </c>
      <c r="C467" s="9">
        <v>6</v>
      </c>
      <c r="D467" s="211" t="s">
        <v>211</v>
      </c>
      <c r="E467" s="204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20" t="s">
        <v>272</v>
      </c>
      <c r="C468" s="12"/>
      <c r="D468" s="208" t="s">
        <v>686</v>
      </c>
      <c r="E468" s="204"/>
      <c r="F468" s="205"/>
      <c r="G468" s="205"/>
      <c r="H468" s="205"/>
      <c r="I468" s="205"/>
      <c r="J468" s="205"/>
      <c r="K468" s="205"/>
      <c r="L468" s="205"/>
      <c r="M468" s="205"/>
      <c r="N468" s="205"/>
      <c r="O468" s="205"/>
      <c r="P468" s="205"/>
      <c r="Q468" s="205"/>
      <c r="R468" s="205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273</v>
      </c>
      <c r="C469" s="29"/>
      <c r="D469" s="24" t="s">
        <v>686</v>
      </c>
      <c r="E469" s="204"/>
      <c r="F469" s="205"/>
      <c r="G469" s="205"/>
      <c r="H469" s="205"/>
      <c r="I469" s="205"/>
      <c r="J469" s="205"/>
      <c r="K469" s="205"/>
      <c r="L469" s="205"/>
      <c r="M469" s="205"/>
      <c r="N469" s="205"/>
      <c r="O469" s="205"/>
      <c r="P469" s="205"/>
      <c r="Q469" s="205"/>
      <c r="R469" s="205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30"/>
      <c r="B470" s="3" t="s">
        <v>274</v>
      </c>
      <c r="C470" s="29"/>
      <c r="D470" s="24" t="s">
        <v>686</v>
      </c>
      <c r="E470" s="204"/>
      <c r="F470" s="205"/>
      <c r="G470" s="205"/>
      <c r="H470" s="205"/>
      <c r="I470" s="205"/>
      <c r="J470" s="205"/>
      <c r="K470" s="205"/>
      <c r="L470" s="205"/>
      <c r="M470" s="205"/>
      <c r="N470" s="205"/>
      <c r="O470" s="205"/>
      <c r="P470" s="205"/>
      <c r="Q470" s="205"/>
      <c r="R470" s="205"/>
      <c r="S470" s="205"/>
      <c r="T470" s="205"/>
      <c r="U470" s="205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30"/>
      <c r="B471" s="3" t="s">
        <v>87</v>
      </c>
      <c r="C471" s="29"/>
      <c r="D471" s="13" t="s">
        <v>686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275</v>
      </c>
      <c r="C472" s="29"/>
      <c r="D472" s="13" t="s">
        <v>686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276</v>
      </c>
      <c r="C473" s="47"/>
      <c r="D473" s="45" t="s">
        <v>277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BM474" s="55"/>
    </row>
    <row r="475" spans="1:65" ht="15">
      <c r="B475" s="8" t="s">
        <v>580</v>
      </c>
      <c r="BM475" s="28" t="s">
        <v>67</v>
      </c>
    </row>
    <row r="476" spans="1:65" ht="15">
      <c r="A476" s="25" t="s">
        <v>54</v>
      </c>
      <c r="B476" s="18" t="s">
        <v>111</v>
      </c>
      <c r="C476" s="15" t="s">
        <v>112</v>
      </c>
      <c r="D476" s="16" t="s">
        <v>232</v>
      </c>
      <c r="E476" s="17" t="s">
        <v>232</v>
      </c>
      <c r="F476" s="17" t="s">
        <v>232</v>
      </c>
      <c r="G476" s="17" t="s">
        <v>232</v>
      </c>
      <c r="H476" s="17" t="s">
        <v>232</v>
      </c>
      <c r="I476" s="17" t="s">
        <v>232</v>
      </c>
      <c r="J476" s="17" t="s">
        <v>232</v>
      </c>
      <c r="K476" s="17" t="s">
        <v>232</v>
      </c>
      <c r="L476" s="17" t="s">
        <v>232</v>
      </c>
      <c r="M476" s="17" t="s">
        <v>232</v>
      </c>
      <c r="N476" s="17" t="s">
        <v>232</v>
      </c>
      <c r="O476" s="17" t="s">
        <v>232</v>
      </c>
      <c r="P476" s="17" t="s">
        <v>232</v>
      </c>
      <c r="Q476" s="17" t="s">
        <v>232</v>
      </c>
      <c r="R476" s="17" t="s">
        <v>232</v>
      </c>
      <c r="S476" s="17" t="s">
        <v>232</v>
      </c>
      <c r="T476" s="17" t="s">
        <v>232</v>
      </c>
      <c r="U476" s="17" t="s">
        <v>232</v>
      </c>
      <c r="V476" s="17" t="s">
        <v>232</v>
      </c>
      <c r="W476" s="17" t="s">
        <v>232</v>
      </c>
      <c r="X476" s="17" t="s">
        <v>232</v>
      </c>
      <c r="Y476" s="152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233</v>
      </c>
      <c r="C477" s="9" t="s">
        <v>233</v>
      </c>
      <c r="D477" s="150" t="s">
        <v>235</v>
      </c>
      <c r="E477" s="151" t="s">
        <v>237</v>
      </c>
      <c r="F477" s="151" t="s">
        <v>239</v>
      </c>
      <c r="G477" s="151" t="s">
        <v>240</v>
      </c>
      <c r="H477" s="151" t="s">
        <v>241</v>
      </c>
      <c r="I477" s="151" t="s">
        <v>242</v>
      </c>
      <c r="J477" s="151" t="s">
        <v>243</v>
      </c>
      <c r="K477" s="151" t="s">
        <v>244</v>
      </c>
      <c r="L477" s="151" t="s">
        <v>245</v>
      </c>
      <c r="M477" s="151" t="s">
        <v>246</v>
      </c>
      <c r="N477" s="151" t="s">
        <v>247</v>
      </c>
      <c r="O477" s="151" t="s">
        <v>248</v>
      </c>
      <c r="P477" s="151" t="s">
        <v>249</v>
      </c>
      <c r="Q477" s="151" t="s">
        <v>250</v>
      </c>
      <c r="R477" s="151" t="s">
        <v>252</v>
      </c>
      <c r="S477" s="151" t="s">
        <v>254</v>
      </c>
      <c r="T477" s="151" t="s">
        <v>255</v>
      </c>
      <c r="U477" s="151" t="s">
        <v>258</v>
      </c>
      <c r="V477" s="151" t="s">
        <v>260</v>
      </c>
      <c r="W477" s="151" t="s">
        <v>262</v>
      </c>
      <c r="X477" s="151" t="s">
        <v>280</v>
      </c>
      <c r="Y477" s="152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1</v>
      </c>
    </row>
    <row r="478" spans="1:65">
      <c r="A478" s="30"/>
      <c r="B478" s="19"/>
      <c r="C478" s="9"/>
      <c r="D478" s="10" t="s">
        <v>281</v>
      </c>
      <c r="E478" s="11" t="s">
        <v>284</v>
      </c>
      <c r="F478" s="11" t="s">
        <v>283</v>
      </c>
      <c r="G478" s="11" t="s">
        <v>284</v>
      </c>
      <c r="H478" s="11" t="s">
        <v>283</v>
      </c>
      <c r="I478" s="11" t="s">
        <v>283</v>
      </c>
      <c r="J478" s="11" t="s">
        <v>283</v>
      </c>
      <c r="K478" s="11" t="s">
        <v>283</v>
      </c>
      <c r="L478" s="11" t="s">
        <v>281</v>
      </c>
      <c r="M478" s="11" t="s">
        <v>281</v>
      </c>
      <c r="N478" s="11" t="s">
        <v>281</v>
      </c>
      <c r="O478" s="11" t="s">
        <v>281</v>
      </c>
      <c r="P478" s="11" t="s">
        <v>281</v>
      </c>
      <c r="Q478" s="11" t="s">
        <v>284</v>
      </c>
      <c r="R478" s="11" t="s">
        <v>284</v>
      </c>
      <c r="S478" s="11" t="s">
        <v>284</v>
      </c>
      <c r="T478" s="11" t="s">
        <v>284</v>
      </c>
      <c r="U478" s="11" t="s">
        <v>284</v>
      </c>
      <c r="V478" s="11" t="s">
        <v>283</v>
      </c>
      <c r="W478" s="11" t="s">
        <v>284</v>
      </c>
      <c r="X478" s="11" t="s">
        <v>284</v>
      </c>
      <c r="Y478" s="152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3</v>
      </c>
    </row>
    <row r="479" spans="1:65">
      <c r="A479" s="30"/>
      <c r="B479" s="19"/>
      <c r="C479" s="9"/>
      <c r="D479" s="26" t="s">
        <v>325</v>
      </c>
      <c r="E479" s="26" t="s">
        <v>325</v>
      </c>
      <c r="F479" s="26" t="s">
        <v>325</v>
      </c>
      <c r="G479" s="26" t="s">
        <v>325</v>
      </c>
      <c r="H479" s="26" t="s">
        <v>326</v>
      </c>
      <c r="I479" s="26" t="s">
        <v>327</v>
      </c>
      <c r="J479" s="26" t="s">
        <v>326</v>
      </c>
      <c r="K479" s="26" t="s">
        <v>328</v>
      </c>
      <c r="L479" s="26" t="s">
        <v>325</v>
      </c>
      <c r="M479" s="26" t="s">
        <v>325</v>
      </c>
      <c r="N479" s="26" t="s">
        <v>325</v>
      </c>
      <c r="O479" s="26" t="s">
        <v>325</v>
      </c>
      <c r="P479" s="26" t="s">
        <v>325</v>
      </c>
      <c r="Q479" s="26" t="s">
        <v>327</v>
      </c>
      <c r="R479" s="26" t="s">
        <v>325</v>
      </c>
      <c r="S479" s="26" t="s">
        <v>328</v>
      </c>
      <c r="T479" s="26" t="s">
        <v>327</v>
      </c>
      <c r="U479" s="26" t="s">
        <v>326</v>
      </c>
      <c r="V479" s="26" t="s">
        <v>325</v>
      </c>
      <c r="W479" s="26" t="s">
        <v>325</v>
      </c>
      <c r="X479" s="26" t="s">
        <v>325</v>
      </c>
      <c r="Y479" s="152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06">
        <v>0.81499999999999995</v>
      </c>
      <c r="E480" s="210">
        <v>1.0586799999999998</v>
      </c>
      <c r="F480" s="206">
        <v>0.77</v>
      </c>
      <c r="G480" s="206">
        <v>0.90150000000000008</v>
      </c>
      <c r="H480" s="206">
        <v>0.90799999999999992</v>
      </c>
      <c r="I480" s="206">
        <v>0.91999999999999993</v>
      </c>
      <c r="J480" s="210">
        <v>0.98699999999999999</v>
      </c>
      <c r="K480" s="206">
        <v>0.84</v>
      </c>
      <c r="L480" s="206">
        <v>0.84</v>
      </c>
      <c r="M480" s="206">
        <v>0.93999999999999984</v>
      </c>
      <c r="N480" s="206">
        <v>0.90000000000000013</v>
      </c>
      <c r="O480" s="206">
        <v>0.85000000000000009</v>
      </c>
      <c r="P480" s="206">
        <v>0.86999999999999988</v>
      </c>
      <c r="Q480" s="206">
        <v>0.85765797063978511</v>
      </c>
      <c r="R480" s="206">
        <v>0.83799999999999997</v>
      </c>
      <c r="S480" s="206">
        <v>0.8</v>
      </c>
      <c r="T480" s="206">
        <v>0.87470099999999995</v>
      </c>
      <c r="U480" s="206">
        <v>0.88</v>
      </c>
      <c r="V480" s="206">
        <v>0.86999999999999988</v>
      </c>
      <c r="W480" s="206">
        <v>0.88029999999999997</v>
      </c>
      <c r="X480" s="210">
        <v>1.0077</v>
      </c>
      <c r="Y480" s="204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5"/>
      <c r="AT480" s="205"/>
      <c r="AU480" s="205"/>
      <c r="AV480" s="205"/>
      <c r="AW480" s="205"/>
      <c r="AX480" s="205"/>
      <c r="AY480" s="205"/>
      <c r="AZ480" s="205"/>
      <c r="BA480" s="205"/>
      <c r="BB480" s="205"/>
      <c r="BC480" s="205"/>
      <c r="BD480" s="205"/>
      <c r="BE480" s="205"/>
      <c r="BF480" s="205"/>
      <c r="BG480" s="205"/>
      <c r="BH480" s="205"/>
      <c r="BI480" s="205"/>
      <c r="BJ480" s="205"/>
      <c r="BK480" s="205"/>
      <c r="BL480" s="205"/>
      <c r="BM480" s="207">
        <v>1</v>
      </c>
    </row>
    <row r="481" spans="1:65">
      <c r="A481" s="30"/>
      <c r="B481" s="19">
        <v>1</v>
      </c>
      <c r="C481" s="9">
        <v>2</v>
      </c>
      <c r="D481" s="24">
        <v>0.84899999999999998</v>
      </c>
      <c r="E481" s="211">
        <v>0.9999699999999998</v>
      </c>
      <c r="F481" s="24">
        <v>0.78</v>
      </c>
      <c r="G481" s="24">
        <v>0.91949999999999998</v>
      </c>
      <c r="H481" s="24">
        <v>0.90600000000000003</v>
      </c>
      <c r="I481" s="24">
        <v>0.89</v>
      </c>
      <c r="J481" s="211">
        <v>0.97400000000000009</v>
      </c>
      <c r="K481" s="24">
        <v>0.84</v>
      </c>
      <c r="L481" s="24">
        <v>0.85000000000000009</v>
      </c>
      <c r="M481" s="24">
        <v>0.91</v>
      </c>
      <c r="N481" s="24">
        <v>0.88</v>
      </c>
      <c r="O481" s="24">
        <v>0.86</v>
      </c>
      <c r="P481" s="24">
        <v>0.86999999999999988</v>
      </c>
      <c r="Q481" s="24">
        <v>0.86741284654433326</v>
      </c>
      <c r="R481" s="24">
        <v>0.85499999999999998</v>
      </c>
      <c r="S481" s="24">
        <v>0.8</v>
      </c>
      <c r="T481" s="24">
        <v>0.86983899999999981</v>
      </c>
      <c r="U481" s="24">
        <v>0.89</v>
      </c>
      <c r="V481" s="24">
        <v>0.86999999999999988</v>
      </c>
      <c r="W481" s="24">
        <v>0.87749999999999995</v>
      </c>
      <c r="X481" s="211">
        <v>1.0083</v>
      </c>
      <c r="Y481" s="204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5"/>
      <c r="AT481" s="205"/>
      <c r="AU481" s="205"/>
      <c r="AV481" s="205"/>
      <c r="AW481" s="205"/>
      <c r="AX481" s="205"/>
      <c r="AY481" s="205"/>
      <c r="AZ481" s="205"/>
      <c r="BA481" s="205"/>
      <c r="BB481" s="205"/>
      <c r="BC481" s="205"/>
      <c r="BD481" s="205"/>
      <c r="BE481" s="205"/>
      <c r="BF481" s="205"/>
      <c r="BG481" s="205"/>
      <c r="BH481" s="205"/>
      <c r="BI481" s="205"/>
      <c r="BJ481" s="205"/>
      <c r="BK481" s="205"/>
      <c r="BL481" s="205"/>
      <c r="BM481" s="207" t="e">
        <v>#N/A</v>
      </c>
    </row>
    <row r="482" spans="1:65">
      <c r="A482" s="30"/>
      <c r="B482" s="19">
        <v>1</v>
      </c>
      <c r="C482" s="9">
        <v>3</v>
      </c>
      <c r="D482" s="24">
        <v>0.84499999999999997</v>
      </c>
      <c r="E482" s="211">
        <v>1.079105</v>
      </c>
      <c r="F482" s="24">
        <v>0.79</v>
      </c>
      <c r="G482" s="24">
        <v>0.90000000000000013</v>
      </c>
      <c r="H482" s="24">
        <v>0.90399999999999991</v>
      </c>
      <c r="I482" s="24">
        <v>0.90000000000000013</v>
      </c>
      <c r="J482" s="211">
        <v>0.99099999999999999</v>
      </c>
      <c r="K482" s="24">
        <v>0.84</v>
      </c>
      <c r="L482" s="24">
        <v>0.84</v>
      </c>
      <c r="M482" s="24">
        <v>0.93</v>
      </c>
      <c r="N482" s="24">
        <v>0.89</v>
      </c>
      <c r="O482" s="24">
        <v>0.84</v>
      </c>
      <c r="P482" s="24">
        <v>0.86999999999999988</v>
      </c>
      <c r="Q482" s="24">
        <v>0.87717271533757502</v>
      </c>
      <c r="R482" s="24">
        <v>0.83799999999999997</v>
      </c>
      <c r="S482" s="24">
        <v>0.8</v>
      </c>
      <c r="T482" s="24">
        <v>0.86829200000000006</v>
      </c>
      <c r="U482" s="24">
        <v>0.88</v>
      </c>
      <c r="V482" s="24">
        <v>0.86999999999999988</v>
      </c>
      <c r="W482" s="24">
        <v>0.86409999999999998</v>
      </c>
      <c r="X482" s="211">
        <v>1.0082</v>
      </c>
      <c r="Y482" s="204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07">
        <v>16</v>
      </c>
    </row>
    <row r="483" spans="1:65">
      <c r="A483" s="30"/>
      <c r="B483" s="19">
        <v>1</v>
      </c>
      <c r="C483" s="9">
        <v>4</v>
      </c>
      <c r="D483" s="24">
        <v>0.83899999999999997</v>
      </c>
      <c r="E483" s="211">
        <v>1.01346</v>
      </c>
      <c r="F483" s="24">
        <v>0.84</v>
      </c>
      <c r="G483" s="24">
        <v>0.90550000000000008</v>
      </c>
      <c r="H483" s="24">
        <v>0.90900000000000003</v>
      </c>
      <c r="I483" s="24">
        <v>0.89</v>
      </c>
      <c r="J483" s="211">
        <v>0.98799999999999999</v>
      </c>
      <c r="K483" s="24">
        <v>0.85000000000000009</v>
      </c>
      <c r="L483" s="24">
        <v>0.85000000000000009</v>
      </c>
      <c r="M483" s="24">
        <v>0.90000000000000013</v>
      </c>
      <c r="N483" s="24">
        <v>0.89</v>
      </c>
      <c r="O483" s="24">
        <v>0.86</v>
      </c>
      <c r="P483" s="24">
        <v>0.86</v>
      </c>
      <c r="Q483" s="24">
        <v>0.85264112433416672</v>
      </c>
      <c r="R483" s="24">
        <v>0.83</v>
      </c>
      <c r="S483" s="24">
        <v>0.83</v>
      </c>
      <c r="T483" s="24">
        <v>0.87276200000000004</v>
      </c>
      <c r="U483" s="24">
        <v>0.88</v>
      </c>
      <c r="V483" s="24">
        <v>0.88</v>
      </c>
      <c r="W483" s="24">
        <v>0.8871</v>
      </c>
      <c r="X483" s="211">
        <v>1.0082</v>
      </c>
      <c r="Y483" s="204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07">
        <v>0.86443025205492607</v>
      </c>
    </row>
    <row r="484" spans="1:65">
      <c r="A484" s="30"/>
      <c r="B484" s="19">
        <v>1</v>
      </c>
      <c r="C484" s="9">
        <v>5</v>
      </c>
      <c r="D484" s="24">
        <v>0.83099999999999996</v>
      </c>
      <c r="E484" s="211">
        <v>1.0040549999999999</v>
      </c>
      <c r="F484" s="24">
        <v>0.8</v>
      </c>
      <c r="G484" s="24">
        <v>0.90100000000000002</v>
      </c>
      <c r="H484" s="24">
        <v>0.90100000000000002</v>
      </c>
      <c r="I484" s="24">
        <v>0.88</v>
      </c>
      <c r="J484" s="211">
        <v>0.98399999999999999</v>
      </c>
      <c r="K484" s="24">
        <v>0.85000000000000009</v>
      </c>
      <c r="L484" s="24">
        <v>0.83</v>
      </c>
      <c r="M484" s="24">
        <v>0.89</v>
      </c>
      <c r="N484" s="24">
        <v>0.91</v>
      </c>
      <c r="O484" s="24">
        <v>0.86</v>
      </c>
      <c r="P484" s="24">
        <v>0.84</v>
      </c>
      <c r="Q484" s="24">
        <v>0.84438086601707396</v>
      </c>
      <c r="R484" s="24">
        <v>0.83</v>
      </c>
      <c r="S484" s="24">
        <v>0.76</v>
      </c>
      <c r="T484" s="24">
        <v>0.87196299999999993</v>
      </c>
      <c r="U484" s="24">
        <v>0.89</v>
      </c>
      <c r="V484" s="24">
        <v>0.89</v>
      </c>
      <c r="W484" s="24">
        <v>0.88780000000000003</v>
      </c>
      <c r="X484" s="211">
        <v>1.0073000000000001</v>
      </c>
      <c r="Y484" s="204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5"/>
      <c r="AT484" s="205"/>
      <c r="AU484" s="205"/>
      <c r="AV484" s="205"/>
      <c r="AW484" s="205"/>
      <c r="AX484" s="205"/>
      <c r="AY484" s="205"/>
      <c r="AZ484" s="205"/>
      <c r="BA484" s="205"/>
      <c r="BB484" s="205"/>
      <c r="BC484" s="205"/>
      <c r="BD484" s="205"/>
      <c r="BE484" s="205"/>
      <c r="BF484" s="205"/>
      <c r="BG484" s="205"/>
      <c r="BH484" s="205"/>
      <c r="BI484" s="205"/>
      <c r="BJ484" s="205"/>
      <c r="BK484" s="205"/>
      <c r="BL484" s="205"/>
      <c r="BM484" s="207">
        <v>91</v>
      </c>
    </row>
    <row r="485" spans="1:65">
      <c r="A485" s="30"/>
      <c r="B485" s="19">
        <v>1</v>
      </c>
      <c r="C485" s="9">
        <v>6</v>
      </c>
      <c r="D485" s="24">
        <v>0.83599999999999997</v>
      </c>
      <c r="E485" s="211">
        <v>1.0039600000000002</v>
      </c>
      <c r="F485" s="24">
        <v>0.81999999999999984</v>
      </c>
      <c r="G485" s="24">
        <v>0.91450000000000009</v>
      </c>
      <c r="H485" s="24">
        <v>0.90000000000000013</v>
      </c>
      <c r="I485" s="24">
        <v>0.90000000000000013</v>
      </c>
      <c r="J485" s="211">
        <v>1.01</v>
      </c>
      <c r="K485" s="24">
        <v>0.84</v>
      </c>
      <c r="L485" s="24">
        <v>0.85000000000000009</v>
      </c>
      <c r="M485" s="24">
        <v>0.91</v>
      </c>
      <c r="N485" s="24">
        <v>0.89</v>
      </c>
      <c r="O485" s="24">
        <v>0.86999999999999988</v>
      </c>
      <c r="P485" s="24">
        <v>0.85000000000000009</v>
      </c>
      <c r="Q485" s="24">
        <v>0.87600561969663882</v>
      </c>
      <c r="R485" s="24">
        <v>0.83</v>
      </c>
      <c r="S485" s="24">
        <v>0.76</v>
      </c>
      <c r="T485" s="24">
        <v>0.85842499999999999</v>
      </c>
      <c r="U485" s="24">
        <v>0.88</v>
      </c>
      <c r="V485" s="24">
        <v>0.91</v>
      </c>
      <c r="W485" s="24">
        <v>0.8829999999999999</v>
      </c>
      <c r="X485" s="211">
        <v>1.0081</v>
      </c>
      <c r="Y485" s="204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5"/>
      <c r="AT485" s="205"/>
      <c r="AU485" s="205"/>
      <c r="AV485" s="205"/>
      <c r="AW485" s="205"/>
      <c r="AX485" s="205"/>
      <c r="AY485" s="205"/>
      <c r="AZ485" s="205"/>
      <c r="BA485" s="205"/>
      <c r="BB485" s="205"/>
      <c r="BC485" s="205"/>
      <c r="BD485" s="205"/>
      <c r="BE485" s="205"/>
      <c r="BF485" s="205"/>
      <c r="BG485" s="205"/>
      <c r="BH485" s="205"/>
      <c r="BI485" s="205"/>
      <c r="BJ485" s="205"/>
      <c r="BK485" s="205"/>
      <c r="BL485" s="205"/>
      <c r="BM485" s="56"/>
    </row>
    <row r="486" spans="1:65">
      <c r="A486" s="30"/>
      <c r="B486" s="20" t="s">
        <v>272</v>
      </c>
      <c r="C486" s="12"/>
      <c r="D486" s="208">
        <v>0.83583333333333343</v>
      </c>
      <c r="E486" s="208">
        <v>1.0265383333333333</v>
      </c>
      <c r="F486" s="208">
        <v>0.79999999999999982</v>
      </c>
      <c r="G486" s="208">
        <v>0.90700000000000003</v>
      </c>
      <c r="H486" s="208">
        <v>0.90466666666666662</v>
      </c>
      <c r="I486" s="208">
        <v>0.89666666666666683</v>
      </c>
      <c r="J486" s="208">
        <v>0.98899999999999988</v>
      </c>
      <c r="K486" s="208">
        <v>0.84333333333333338</v>
      </c>
      <c r="L486" s="208">
        <v>0.84333333333333338</v>
      </c>
      <c r="M486" s="208">
        <v>0.91333333333333322</v>
      </c>
      <c r="N486" s="208">
        <v>0.89333333333333342</v>
      </c>
      <c r="O486" s="208">
        <v>0.85666666666666658</v>
      </c>
      <c r="P486" s="208">
        <v>0.86</v>
      </c>
      <c r="Q486" s="208">
        <v>0.86254519042826205</v>
      </c>
      <c r="R486" s="208">
        <v>0.83683333333333332</v>
      </c>
      <c r="S486" s="208">
        <v>0.79166666666666663</v>
      </c>
      <c r="T486" s="208">
        <v>0.86933033333333343</v>
      </c>
      <c r="U486" s="208">
        <v>0.8833333333333333</v>
      </c>
      <c r="V486" s="208">
        <v>0.88166666666666649</v>
      </c>
      <c r="W486" s="208">
        <v>0.87996666666666679</v>
      </c>
      <c r="X486" s="208">
        <v>1.0079666666666667</v>
      </c>
      <c r="Y486" s="204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5"/>
      <c r="AT486" s="205"/>
      <c r="AU486" s="205"/>
      <c r="AV486" s="205"/>
      <c r="AW486" s="205"/>
      <c r="AX486" s="205"/>
      <c r="AY486" s="205"/>
      <c r="AZ486" s="205"/>
      <c r="BA486" s="205"/>
      <c r="BB486" s="205"/>
      <c r="BC486" s="205"/>
      <c r="BD486" s="205"/>
      <c r="BE486" s="205"/>
      <c r="BF486" s="205"/>
      <c r="BG486" s="205"/>
      <c r="BH486" s="205"/>
      <c r="BI486" s="205"/>
      <c r="BJ486" s="205"/>
      <c r="BK486" s="205"/>
      <c r="BL486" s="205"/>
      <c r="BM486" s="56"/>
    </row>
    <row r="487" spans="1:65">
      <c r="A487" s="30"/>
      <c r="B487" s="3" t="s">
        <v>273</v>
      </c>
      <c r="C487" s="29"/>
      <c r="D487" s="24">
        <v>0.83749999999999991</v>
      </c>
      <c r="E487" s="24">
        <v>1.0087575</v>
      </c>
      <c r="F487" s="24">
        <v>0.79500000000000004</v>
      </c>
      <c r="G487" s="24">
        <v>0.90350000000000008</v>
      </c>
      <c r="H487" s="24">
        <v>0.90500000000000003</v>
      </c>
      <c r="I487" s="24">
        <v>0.89500000000000002</v>
      </c>
      <c r="J487" s="24">
        <v>0.98750000000000004</v>
      </c>
      <c r="K487" s="24">
        <v>0.84</v>
      </c>
      <c r="L487" s="24">
        <v>0.84499999999999997</v>
      </c>
      <c r="M487" s="24">
        <v>0.91</v>
      </c>
      <c r="N487" s="24">
        <v>0.89</v>
      </c>
      <c r="O487" s="24">
        <v>0.86</v>
      </c>
      <c r="P487" s="24">
        <v>0.86499999999999999</v>
      </c>
      <c r="Q487" s="24">
        <v>0.86253540859205913</v>
      </c>
      <c r="R487" s="24">
        <v>0.83399999999999996</v>
      </c>
      <c r="S487" s="24">
        <v>0.8</v>
      </c>
      <c r="T487" s="24">
        <v>0.87090099999999993</v>
      </c>
      <c r="U487" s="24">
        <v>0.88</v>
      </c>
      <c r="V487" s="24">
        <v>0.875</v>
      </c>
      <c r="W487" s="24">
        <v>0.88164999999999993</v>
      </c>
      <c r="X487" s="24">
        <v>1.0081500000000001</v>
      </c>
      <c r="Y487" s="204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05"/>
      <c r="AT487" s="205"/>
      <c r="AU487" s="205"/>
      <c r="AV487" s="205"/>
      <c r="AW487" s="205"/>
      <c r="AX487" s="205"/>
      <c r="AY487" s="205"/>
      <c r="AZ487" s="205"/>
      <c r="BA487" s="205"/>
      <c r="BB487" s="205"/>
      <c r="BC487" s="205"/>
      <c r="BD487" s="205"/>
      <c r="BE487" s="205"/>
      <c r="BF487" s="205"/>
      <c r="BG487" s="205"/>
      <c r="BH487" s="205"/>
      <c r="BI487" s="205"/>
      <c r="BJ487" s="205"/>
      <c r="BK487" s="205"/>
      <c r="BL487" s="205"/>
      <c r="BM487" s="56"/>
    </row>
    <row r="488" spans="1:65">
      <c r="A488" s="30"/>
      <c r="B488" s="3" t="s">
        <v>274</v>
      </c>
      <c r="C488" s="29"/>
      <c r="D488" s="24">
        <v>1.2040210407906787E-2</v>
      </c>
      <c r="E488" s="24">
        <v>3.3729932503144225E-2</v>
      </c>
      <c r="F488" s="24">
        <v>2.6076809620810552E-2</v>
      </c>
      <c r="G488" s="24">
        <v>8.1240384046359325E-3</v>
      </c>
      <c r="H488" s="24">
        <v>3.6696957185393944E-3</v>
      </c>
      <c r="I488" s="24">
        <v>1.3662601021279449E-2</v>
      </c>
      <c r="J488" s="24">
        <v>1.1832159566199214E-2</v>
      </c>
      <c r="K488" s="24">
        <v>5.1639777949432841E-3</v>
      </c>
      <c r="L488" s="24">
        <v>8.164965809277322E-3</v>
      </c>
      <c r="M488" s="24">
        <v>1.861898672502519E-2</v>
      </c>
      <c r="N488" s="24">
        <v>1.0327955589886469E-2</v>
      </c>
      <c r="O488" s="24">
        <v>1.0327955589886412E-2</v>
      </c>
      <c r="P488" s="24">
        <v>1.2649110640673459E-2</v>
      </c>
      <c r="Q488" s="24">
        <v>1.3196665040061019E-2</v>
      </c>
      <c r="R488" s="24">
        <v>9.724539406402076E-3</v>
      </c>
      <c r="S488" s="24">
        <v>2.7141603981096371E-2</v>
      </c>
      <c r="T488" s="24">
        <v>5.7933496931107577E-3</v>
      </c>
      <c r="U488" s="24">
        <v>5.1639777949432268E-3</v>
      </c>
      <c r="V488" s="24">
        <v>1.6020819787597285E-2</v>
      </c>
      <c r="W488" s="24">
        <v>8.710836163461395E-3</v>
      </c>
      <c r="X488" s="24">
        <v>3.881580434135476E-4</v>
      </c>
      <c r="Y488" s="204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05"/>
      <c r="AT488" s="205"/>
      <c r="AU488" s="205"/>
      <c r="AV488" s="205"/>
      <c r="AW488" s="205"/>
      <c r="AX488" s="205"/>
      <c r="AY488" s="205"/>
      <c r="AZ488" s="205"/>
      <c r="BA488" s="205"/>
      <c r="BB488" s="205"/>
      <c r="BC488" s="205"/>
      <c r="BD488" s="205"/>
      <c r="BE488" s="205"/>
      <c r="BF488" s="205"/>
      <c r="BG488" s="205"/>
      <c r="BH488" s="205"/>
      <c r="BI488" s="205"/>
      <c r="BJ488" s="205"/>
      <c r="BK488" s="205"/>
      <c r="BL488" s="205"/>
      <c r="BM488" s="56"/>
    </row>
    <row r="489" spans="1:65">
      <c r="A489" s="30"/>
      <c r="B489" s="3" t="s">
        <v>87</v>
      </c>
      <c r="C489" s="29"/>
      <c r="D489" s="13">
        <v>1.4405037377356074E-2</v>
      </c>
      <c r="E489" s="13">
        <v>3.2857937602405712E-2</v>
      </c>
      <c r="F489" s="13">
        <v>3.2596012026013199E-2</v>
      </c>
      <c r="G489" s="13">
        <v>8.9570434450230788E-3</v>
      </c>
      <c r="H489" s="13">
        <v>4.0564064685402294E-3</v>
      </c>
      <c r="I489" s="13">
        <v>1.5237101510720571E-2</v>
      </c>
      <c r="J489" s="13">
        <v>1.1963760936500725E-2</v>
      </c>
      <c r="K489" s="13">
        <v>6.1232938279959888E-3</v>
      </c>
      <c r="L489" s="13">
        <v>9.6817776394592745E-3</v>
      </c>
      <c r="M489" s="13">
        <v>2.0385751888713714E-2</v>
      </c>
      <c r="N489" s="13">
        <v>1.1561144317037092E-2</v>
      </c>
      <c r="O489" s="13">
        <v>1.2055979287805151E-2</v>
      </c>
      <c r="P489" s="13">
        <v>1.4708268186829604E-2</v>
      </c>
      <c r="Q489" s="13">
        <v>1.5299679583754616E-2</v>
      </c>
      <c r="R489" s="13">
        <v>1.1620640597174358E-2</v>
      </c>
      <c r="S489" s="13">
        <v>3.4284131344542786E-2</v>
      </c>
      <c r="T489" s="13">
        <v>6.6641522456681295E-3</v>
      </c>
      <c r="U489" s="13">
        <v>5.8460125980489362E-3</v>
      </c>
      <c r="V489" s="13">
        <v>1.8171062140942103E-2</v>
      </c>
      <c r="W489" s="13">
        <v>9.8990524225857721E-3</v>
      </c>
      <c r="X489" s="13">
        <v>3.8509015848428943E-4</v>
      </c>
      <c r="Y489" s="152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275</v>
      </c>
      <c r="C490" s="29"/>
      <c r="D490" s="13">
        <v>-3.3081811578912212E-2</v>
      </c>
      <c r="E490" s="13">
        <v>0.18753170761093041</v>
      </c>
      <c r="F490" s="13">
        <v>-7.4534934312817547E-2</v>
      </c>
      <c r="G490" s="13">
        <v>4.9246018222843357E-2</v>
      </c>
      <c r="H490" s="13">
        <v>4.6546745114588894E-2</v>
      </c>
      <c r="I490" s="13">
        <v>3.7292094457717306E-2</v>
      </c>
      <c r="J490" s="13">
        <v>0.14410618745577941</v>
      </c>
      <c r="K490" s="13">
        <v>-2.4405576588094946E-2</v>
      </c>
      <c r="L490" s="13">
        <v>-2.4405576588094946E-2</v>
      </c>
      <c r="M490" s="13">
        <v>5.6572616659533281E-2</v>
      </c>
      <c r="N490" s="13">
        <v>3.3435990017353978E-2</v>
      </c>
      <c r="O490" s="13">
        <v>-8.9811588266420772E-3</v>
      </c>
      <c r="P490" s="13">
        <v>-5.125054386278638E-3</v>
      </c>
      <c r="Q490" s="13">
        <v>-2.1806983526813095E-3</v>
      </c>
      <c r="R490" s="13">
        <v>-3.1924980246803347E-2</v>
      </c>
      <c r="S490" s="13">
        <v>-8.4175195413725534E-2</v>
      </c>
      <c r="T490" s="13">
        <v>5.6685675527421431E-3</v>
      </c>
      <c r="U490" s="13">
        <v>2.1867676696264216E-2</v>
      </c>
      <c r="V490" s="13">
        <v>1.9939624476082329E-2</v>
      </c>
      <c r="W490" s="13">
        <v>1.7973011211497303E-2</v>
      </c>
      <c r="X490" s="13">
        <v>0.16604742172144649</v>
      </c>
      <c r="Y490" s="152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276</v>
      </c>
      <c r="C491" s="47"/>
      <c r="D491" s="45">
        <v>1.1000000000000001</v>
      </c>
      <c r="E491" s="45">
        <v>3.66</v>
      </c>
      <c r="F491" s="45">
        <v>1.99</v>
      </c>
      <c r="G491" s="45">
        <v>0.67</v>
      </c>
      <c r="H491" s="45">
        <v>0.62</v>
      </c>
      <c r="I491" s="45">
        <v>0.42</v>
      </c>
      <c r="J491" s="45">
        <v>2.72</v>
      </c>
      <c r="K491" s="45">
        <v>0.91</v>
      </c>
      <c r="L491" s="45">
        <v>0.91</v>
      </c>
      <c r="M491" s="45">
        <v>0.83</v>
      </c>
      <c r="N491" s="45">
        <v>0.33</v>
      </c>
      <c r="O491" s="45">
        <v>0.57999999999999996</v>
      </c>
      <c r="P491" s="45">
        <v>0.5</v>
      </c>
      <c r="Q491" s="45">
        <v>0.43</v>
      </c>
      <c r="R491" s="45">
        <v>1.07</v>
      </c>
      <c r="S491" s="45">
        <v>2.2000000000000002</v>
      </c>
      <c r="T491" s="45">
        <v>0.27</v>
      </c>
      <c r="U491" s="45">
        <v>0.08</v>
      </c>
      <c r="V491" s="45">
        <v>0.04</v>
      </c>
      <c r="W491" s="45">
        <v>0</v>
      </c>
      <c r="X491" s="45">
        <v>3.19</v>
      </c>
      <c r="Y491" s="152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BM492" s="55"/>
    </row>
    <row r="493" spans="1:65" ht="15">
      <c r="B493" s="8" t="s">
        <v>581</v>
      </c>
      <c r="BM493" s="28" t="s">
        <v>67</v>
      </c>
    </row>
    <row r="494" spans="1:65" ht="15">
      <c r="A494" s="25" t="s">
        <v>17</v>
      </c>
      <c r="B494" s="18" t="s">
        <v>111</v>
      </c>
      <c r="C494" s="15" t="s">
        <v>112</v>
      </c>
      <c r="D494" s="16" t="s">
        <v>232</v>
      </c>
      <c r="E494" s="17" t="s">
        <v>232</v>
      </c>
      <c r="F494" s="17" t="s">
        <v>232</v>
      </c>
      <c r="G494" s="17" t="s">
        <v>232</v>
      </c>
      <c r="H494" s="17" t="s">
        <v>232</v>
      </c>
      <c r="I494" s="17" t="s">
        <v>232</v>
      </c>
      <c r="J494" s="17" t="s">
        <v>232</v>
      </c>
      <c r="K494" s="17" t="s">
        <v>232</v>
      </c>
      <c r="L494" s="17" t="s">
        <v>232</v>
      </c>
      <c r="M494" s="17" t="s">
        <v>232</v>
      </c>
      <c r="N494" s="17" t="s">
        <v>232</v>
      </c>
      <c r="O494" s="17" t="s">
        <v>232</v>
      </c>
      <c r="P494" s="17" t="s">
        <v>232</v>
      </c>
      <c r="Q494" s="17" t="s">
        <v>232</v>
      </c>
      <c r="R494" s="17" t="s">
        <v>232</v>
      </c>
      <c r="S494" s="17" t="s">
        <v>232</v>
      </c>
      <c r="T494" s="17" t="s">
        <v>232</v>
      </c>
      <c r="U494" s="17" t="s">
        <v>232</v>
      </c>
      <c r="V494" s="17" t="s">
        <v>232</v>
      </c>
      <c r="W494" s="17" t="s">
        <v>232</v>
      </c>
      <c r="X494" s="15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233</v>
      </c>
      <c r="C495" s="9" t="s">
        <v>233</v>
      </c>
      <c r="D495" s="150" t="s">
        <v>235</v>
      </c>
      <c r="E495" s="151" t="s">
        <v>237</v>
      </c>
      <c r="F495" s="151" t="s">
        <v>239</v>
      </c>
      <c r="G495" s="151" t="s">
        <v>240</v>
      </c>
      <c r="H495" s="151" t="s">
        <v>241</v>
      </c>
      <c r="I495" s="151" t="s">
        <v>242</v>
      </c>
      <c r="J495" s="151" t="s">
        <v>243</v>
      </c>
      <c r="K495" s="151" t="s">
        <v>244</v>
      </c>
      <c r="L495" s="151" t="s">
        <v>245</v>
      </c>
      <c r="M495" s="151" t="s">
        <v>246</v>
      </c>
      <c r="N495" s="151" t="s">
        <v>247</v>
      </c>
      <c r="O495" s="151" t="s">
        <v>248</v>
      </c>
      <c r="P495" s="151" t="s">
        <v>249</v>
      </c>
      <c r="Q495" s="151" t="s">
        <v>250</v>
      </c>
      <c r="R495" s="151" t="s">
        <v>252</v>
      </c>
      <c r="S495" s="151" t="s">
        <v>253</v>
      </c>
      <c r="T495" s="151" t="s">
        <v>254</v>
      </c>
      <c r="U495" s="151" t="s">
        <v>258</v>
      </c>
      <c r="V495" s="151" t="s">
        <v>260</v>
      </c>
      <c r="W495" s="151" t="s">
        <v>262</v>
      </c>
      <c r="X495" s="15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281</v>
      </c>
      <c r="E496" s="11" t="s">
        <v>281</v>
      </c>
      <c r="F496" s="11" t="s">
        <v>283</v>
      </c>
      <c r="G496" s="11" t="s">
        <v>284</v>
      </c>
      <c r="H496" s="11" t="s">
        <v>283</v>
      </c>
      <c r="I496" s="11" t="s">
        <v>283</v>
      </c>
      <c r="J496" s="11" t="s">
        <v>283</v>
      </c>
      <c r="K496" s="11" t="s">
        <v>283</v>
      </c>
      <c r="L496" s="11" t="s">
        <v>281</v>
      </c>
      <c r="M496" s="11" t="s">
        <v>281</v>
      </c>
      <c r="N496" s="11" t="s">
        <v>281</v>
      </c>
      <c r="O496" s="11" t="s">
        <v>281</v>
      </c>
      <c r="P496" s="11" t="s">
        <v>281</v>
      </c>
      <c r="Q496" s="11" t="s">
        <v>284</v>
      </c>
      <c r="R496" s="11" t="s">
        <v>284</v>
      </c>
      <c r="S496" s="11" t="s">
        <v>281</v>
      </c>
      <c r="T496" s="11" t="s">
        <v>281</v>
      </c>
      <c r="U496" s="11" t="s">
        <v>284</v>
      </c>
      <c r="V496" s="11" t="s">
        <v>283</v>
      </c>
      <c r="W496" s="11" t="s">
        <v>281</v>
      </c>
      <c r="X496" s="15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/>
      <c r="C497" s="9"/>
      <c r="D497" s="26" t="s">
        <v>325</v>
      </c>
      <c r="E497" s="26" t="s">
        <v>325</v>
      </c>
      <c r="F497" s="26" t="s">
        <v>325</v>
      </c>
      <c r="G497" s="26" t="s">
        <v>325</v>
      </c>
      <c r="H497" s="26" t="s">
        <v>326</v>
      </c>
      <c r="I497" s="26" t="s">
        <v>327</v>
      </c>
      <c r="J497" s="26" t="s">
        <v>326</v>
      </c>
      <c r="K497" s="26" t="s">
        <v>328</v>
      </c>
      <c r="L497" s="26" t="s">
        <v>325</v>
      </c>
      <c r="M497" s="26" t="s">
        <v>325</v>
      </c>
      <c r="N497" s="26" t="s">
        <v>325</v>
      </c>
      <c r="O497" s="26" t="s">
        <v>325</v>
      </c>
      <c r="P497" s="26" t="s">
        <v>325</v>
      </c>
      <c r="Q497" s="26" t="s">
        <v>327</v>
      </c>
      <c r="R497" s="26" t="s">
        <v>325</v>
      </c>
      <c r="S497" s="26" t="s">
        <v>325</v>
      </c>
      <c r="T497" s="26" t="s">
        <v>328</v>
      </c>
      <c r="U497" s="26" t="s">
        <v>326</v>
      </c>
      <c r="V497" s="26" t="s">
        <v>325</v>
      </c>
      <c r="W497" s="26" t="s">
        <v>325</v>
      </c>
      <c r="X497" s="15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8">
        <v>1</v>
      </c>
      <c r="C498" s="14">
        <v>1</v>
      </c>
      <c r="D498" s="223">
        <v>27.553000000000001</v>
      </c>
      <c r="E498" s="230">
        <v>33.665248107924327</v>
      </c>
      <c r="F498" s="223">
        <v>27.3</v>
      </c>
      <c r="G498" s="223">
        <v>25.856666666666666</v>
      </c>
      <c r="H498" s="230">
        <v>33.619999999999997</v>
      </c>
      <c r="I498" s="223">
        <v>26</v>
      </c>
      <c r="J498" s="230">
        <v>33.700000000000003</v>
      </c>
      <c r="K498" s="223">
        <v>28</v>
      </c>
      <c r="L498" s="223">
        <v>26.8</v>
      </c>
      <c r="M498" s="223">
        <v>26.1</v>
      </c>
      <c r="N498" s="223">
        <v>28</v>
      </c>
      <c r="O498" s="223">
        <v>28</v>
      </c>
      <c r="P498" s="223">
        <v>26.1</v>
      </c>
      <c r="Q498" s="223">
        <v>26.165537997752224</v>
      </c>
      <c r="R498" s="230">
        <v>18</v>
      </c>
      <c r="S498" s="223">
        <v>27.78</v>
      </c>
      <c r="T498" s="223">
        <v>27.1</v>
      </c>
      <c r="U498" s="223">
        <v>32.700000000000003</v>
      </c>
      <c r="V498" s="230">
        <v>20.7</v>
      </c>
      <c r="W498" s="223">
        <v>23.1067</v>
      </c>
      <c r="X498" s="224"/>
      <c r="Y498" s="225"/>
      <c r="Z498" s="225"/>
      <c r="AA498" s="225"/>
      <c r="AB498" s="225"/>
      <c r="AC498" s="225"/>
      <c r="AD498" s="225"/>
      <c r="AE498" s="225"/>
      <c r="AF498" s="225"/>
      <c r="AG498" s="225"/>
      <c r="AH498" s="225"/>
      <c r="AI498" s="225"/>
      <c r="AJ498" s="225"/>
      <c r="AK498" s="225"/>
      <c r="AL498" s="225"/>
      <c r="AM498" s="225"/>
      <c r="AN498" s="225"/>
      <c r="AO498" s="225"/>
      <c r="AP498" s="225"/>
      <c r="AQ498" s="225"/>
      <c r="AR498" s="225"/>
      <c r="AS498" s="225"/>
      <c r="AT498" s="225"/>
      <c r="AU498" s="225"/>
      <c r="AV498" s="225"/>
      <c r="AW498" s="225"/>
      <c r="AX498" s="225"/>
      <c r="AY498" s="225"/>
      <c r="AZ498" s="225"/>
      <c r="BA498" s="225"/>
      <c r="BB498" s="225"/>
      <c r="BC498" s="225"/>
      <c r="BD498" s="225"/>
      <c r="BE498" s="225"/>
      <c r="BF498" s="225"/>
      <c r="BG498" s="225"/>
      <c r="BH498" s="225"/>
      <c r="BI498" s="225"/>
      <c r="BJ498" s="225"/>
      <c r="BK498" s="225"/>
      <c r="BL498" s="225"/>
      <c r="BM498" s="226">
        <v>1</v>
      </c>
    </row>
    <row r="499" spans="1:65">
      <c r="A499" s="30"/>
      <c r="B499" s="19">
        <v>1</v>
      </c>
      <c r="C499" s="9">
        <v>2</v>
      </c>
      <c r="D499" s="227">
        <v>27.332000000000001</v>
      </c>
      <c r="E499" s="232">
        <v>32.637967657421257</v>
      </c>
      <c r="F499" s="227">
        <v>24.1</v>
      </c>
      <c r="G499" s="227">
        <v>26.266666666666666</v>
      </c>
      <c r="H499" s="232">
        <v>33.270000000000003</v>
      </c>
      <c r="I499" s="227">
        <v>25</v>
      </c>
      <c r="J499" s="232">
        <v>35.9</v>
      </c>
      <c r="K499" s="227">
        <v>28</v>
      </c>
      <c r="L499" s="227">
        <v>27.4</v>
      </c>
      <c r="M499" s="233">
        <v>22.9</v>
      </c>
      <c r="N499" s="227">
        <v>28.4</v>
      </c>
      <c r="O499" s="227">
        <v>28.9</v>
      </c>
      <c r="P499" s="227">
        <v>26.2</v>
      </c>
      <c r="Q499" s="227">
        <v>26.293287830803482</v>
      </c>
      <c r="R499" s="232">
        <v>18</v>
      </c>
      <c r="S499" s="227">
        <v>29.33</v>
      </c>
      <c r="T499" s="227">
        <v>26.3</v>
      </c>
      <c r="U499" s="227">
        <v>33.5</v>
      </c>
      <c r="V499" s="232">
        <v>21.3</v>
      </c>
      <c r="W499" s="227">
        <v>23.108699999999999</v>
      </c>
      <c r="X499" s="224"/>
      <c r="Y499" s="225"/>
      <c r="Z499" s="225"/>
      <c r="AA499" s="225"/>
      <c r="AB499" s="225"/>
      <c r="AC499" s="225"/>
      <c r="AD499" s="225"/>
      <c r="AE499" s="225"/>
      <c r="AF499" s="225"/>
      <c r="AG499" s="225"/>
      <c r="AH499" s="225"/>
      <c r="AI499" s="225"/>
      <c r="AJ499" s="225"/>
      <c r="AK499" s="225"/>
      <c r="AL499" s="225"/>
      <c r="AM499" s="225"/>
      <c r="AN499" s="225"/>
      <c r="AO499" s="225"/>
      <c r="AP499" s="225"/>
      <c r="AQ499" s="225"/>
      <c r="AR499" s="225"/>
      <c r="AS499" s="225"/>
      <c r="AT499" s="225"/>
      <c r="AU499" s="225"/>
      <c r="AV499" s="225"/>
      <c r="AW499" s="225"/>
      <c r="AX499" s="225"/>
      <c r="AY499" s="225"/>
      <c r="AZ499" s="225"/>
      <c r="BA499" s="225"/>
      <c r="BB499" s="225"/>
      <c r="BC499" s="225"/>
      <c r="BD499" s="225"/>
      <c r="BE499" s="225"/>
      <c r="BF499" s="225"/>
      <c r="BG499" s="225"/>
      <c r="BH499" s="225"/>
      <c r="BI499" s="225"/>
      <c r="BJ499" s="225"/>
      <c r="BK499" s="225"/>
      <c r="BL499" s="225"/>
      <c r="BM499" s="226">
        <v>28</v>
      </c>
    </row>
    <row r="500" spans="1:65">
      <c r="A500" s="30"/>
      <c r="B500" s="19">
        <v>1</v>
      </c>
      <c r="C500" s="9">
        <v>3</v>
      </c>
      <c r="D500" s="227">
        <v>28.010999999999999</v>
      </c>
      <c r="E500" s="232">
        <v>33.439556217567286</v>
      </c>
      <c r="F500" s="227">
        <v>26</v>
      </c>
      <c r="G500" s="227">
        <v>25.959999999999997</v>
      </c>
      <c r="H500" s="232">
        <v>33.26</v>
      </c>
      <c r="I500" s="227">
        <v>26</v>
      </c>
      <c r="J500" s="232">
        <v>34.9</v>
      </c>
      <c r="K500" s="227">
        <v>29</v>
      </c>
      <c r="L500" s="227">
        <v>26.9</v>
      </c>
      <c r="M500" s="227">
        <v>26.1</v>
      </c>
      <c r="N500" s="227">
        <v>27.3</v>
      </c>
      <c r="O500" s="227">
        <v>27.7</v>
      </c>
      <c r="P500" s="227">
        <v>26.1</v>
      </c>
      <c r="Q500" s="227">
        <v>26.330661480000003</v>
      </c>
      <c r="R500" s="232">
        <v>17</v>
      </c>
      <c r="S500" s="227">
        <v>29.19</v>
      </c>
      <c r="T500" s="227">
        <v>27.9</v>
      </c>
      <c r="U500" s="227">
        <v>32.4</v>
      </c>
      <c r="V500" s="232">
        <v>21.4</v>
      </c>
      <c r="W500" s="227">
        <v>21.649000000000001</v>
      </c>
      <c r="X500" s="224"/>
      <c r="Y500" s="225"/>
      <c r="Z500" s="225"/>
      <c r="AA500" s="225"/>
      <c r="AB500" s="225"/>
      <c r="AC500" s="225"/>
      <c r="AD500" s="225"/>
      <c r="AE500" s="225"/>
      <c r="AF500" s="225"/>
      <c r="AG500" s="225"/>
      <c r="AH500" s="225"/>
      <c r="AI500" s="225"/>
      <c r="AJ500" s="225"/>
      <c r="AK500" s="225"/>
      <c r="AL500" s="225"/>
      <c r="AM500" s="225"/>
      <c r="AN500" s="225"/>
      <c r="AO500" s="225"/>
      <c r="AP500" s="225"/>
      <c r="AQ500" s="225"/>
      <c r="AR500" s="225"/>
      <c r="AS500" s="225"/>
      <c r="AT500" s="225"/>
      <c r="AU500" s="225"/>
      <c r="AV500" s="225"/>
      <c r="AW500" s="225"/>
      <c r="AX500" s="225"/>
      <c r="AY500" s="225"/>
      <c r="AZ500" s="225"/>
      <c r="BA500" s="225"/>
      <c r="BB500" s="225"/>
      <c r="BC500" s="225"/>
      <c r="BD500" s="225"/>
      <c r="BE500" s="225"/>
      <c r="BF500" s="225"/>
      <c r="BG500" s="225"/>
      <c r="BH500" s="225"/>
      <c r="BI500" s="225"/>
      <c r="BJ500" s="225"/>
      <c r="BK500" s="225"/>
      <c r="BL500" s="225"/>
      <c r="BM500" s="226">
        <v>16</v>
      </c>
    </row>
    <row r="501" spans="1:65">
      <c r="A501" s="30"/>
      <c r="B501" s="19">
        <v>1</v>
      </c>
      <c r="C501" s="9">
        <v>4</v>
      </c>
      <c r="D501" s="227">
        <v>27.512</v>
      </c>
      <c r="E501" s="232">
        <v>32.563487884120804</v>
      </c>
      <c r="F501" s="227">
        <v>26.3</v>
      </c>
      <c r="G501" s="227">
        <v>26.37</v>
      </c>
      <c r="H501" s="232">
        <v>33.67</v>
      </c>
      <c r="I501" s="227">
        <v>25</v>
      </c>
      <c r="J501" s="232">
        <v>36.200000000000003</v>
      </c>
      <c r="K501" s="227">
        <v>28</v>
      </c>
      <c r="L501" s="227">
        <v>27.3</v>
      </c>
      <c r="M501" s="227">
        <v>24.9</v>
      </c>
      <c r="N501" s="227">
        <v>28</v>
      </c>
      <c r="O501" s="227">
        <v>29.1</v>
      </c>
      <c r="P501" s="227">
        <v>26.3</v>
      </c>
      <c r="Q501" s="227">
        <v>26.686952666666667</v>
      </c>
      <c r="R501" s="232">
        <v>17</v>
      </c>
      <c r="S501" s="227">
        <v>31.390000000000004</v>
      </c>
      <c r="T501" s="227">
        <v>27.4</v>
      </c>
      <c r="U501" s="227">
        <v>31.5</v>
      </c>
      <c r="V501" s="232">
        <v>20.5</v>
      </c>
      <c r="W501" s="227">
        <v>22.649899999999999</v>
      </c>
      <c r="X501" s="224"/>
      <c r="Y501" s="225"/>
      <c r="Z501" s="225"/>
      <c r="AA501" s="225"/>
      <c r="AB501" s="225"/>
      <c r="AC501" s="225"/>
      <c r="AD501" s="225"/>
      <c r="AE501" s="225"/>
      <c r="AF501" s="225"/>
      <c r="AG501" s="225"/>
      <c r="AH501" s="225"/>
      <c r="AI501" s="225"/>
      <c r="AJ501" s="225"/>
      <c r="AK501" s="225"/>
      <c r="AL501" s="225"/>
      <c r="AM501" s="225"/>
      <c r="AN501" s="225"/>
      <c r="AO501" s="225"/>
      <c r="AP501" s="225"/>
      <c r="AQ501" s="225"/>
      <c r="AR501" s="225"/>
      <c r="AS501" s="225"/>
      <c r="AT501" s="225"/>
      <c r="AU501" s="225"/>
      <c r="AV501" s="225"/>
      <c r="AW501" s="225"/>
      <c r="AX501" s="225"/>
      <c r="AY501" s="225"/>
      <c r="AZ501" s="225"/>
      <c r="BA501" s="225"/>
      <c r="BB501" s="225"/>
      <c r="BC501" s="225"/>
      <c r="BD501" s="225"/>
      <c r="BE501" s="225"/>
      <c r="BF501" s="225"/>
      <c r="BG501" s="225"/>
      <c r="BH501" s="225"/>
      <c r="BI501" s="225"/>
      <c r="BJ501" s="225"/>
      <c r="BK501" s="225"/>
      <c r="BL501" s="225"/>
      <c r="BM501" s="226">
        <v>27.126885101689382</v>
      </c>
    </row>
    <row r="502" spans="1:65">
      <c r="A502" s="30"/>
      <c r="B502" s="19">
        <v>1</v>
      </c>
      <c r="C502" s="9">
        <v>5</v>
      </c>
      <c r="D502" s="227">
        <v>28.437999999999999</v>
      </c>
      <c r="E502" s="232">
        <v>33.315634547216973</v>
      </c>
      <c r="F502" s="227">
        <v>23.3</v>
      </c>
      <c r="G502" s="227">
        <v>25.97</v>
      </c>
      <c r="H502" s="232">
        <v>33.409999999999997</v>
      </c>
      <c r="I502" s="227">
        <v>25</v>
      </c>
      <c r="J502" s="232">
        <v>33.5</v>
      </c>
      <c r="K502" s="227">
        <v>29</v>
      </c>
      <c r="L502" s="227">
        <v>26.3</v>
      </c>
      <c r="M502" s="227">
        <v>25.5</v>
      </c>
      <c r="N502" s="227">
        <v>28</v>
      </c>
      <c r="O502" s="227">
        <v>29.1</v>
      </c>
      <c r="P502" s="227">
        <v>25.2</v>
      </c>
      <c r="Q502" s="227">
        <v>26.741995930420561</v>
      </c>
      <c r="R502" s="232">
        <v>17</v>
      </c>
      <c r="S502" s="227">
        <v>29.46</v>
      </c>
      <c r="T502" s="227">
        <v>27.5</v>
      </c>
      <c r="U502" s="227">
        <v>31.8</v>
      </c>
      <c r="V502" s="232">
        <v>20.6</v>
      </c>
      <c r="W502" s="233">
        <v>18.523199999999999</v>
      </c>
      <c r="X502" s="224"/>
      <c r="Y502" s="225"/>
      <c r="Z502" s="225"/>
      <c r="AA502" s="225"/>
      <c r="AB502" s="225"/>
      <c r="AC502" s="225"/>
      <c r="AD502" s="225"/>
      <c r="AE502" s="225"/>
      <c r="AF502" s="225"/>
      <c r="AG502" s="225"/>
      <c r="AH502" s="225"/>
      <c r="AI502" s="225"/>
      <c r="AJ502" s="225"/>
      <c r="AK502" s="225"/>
      <c r="AL502" s="225"/>
      <c r="AM502" s="225"/>
      <c r="AN502" s="225"/>
      <c r="AO502" s="225"/>
      <c r="AP502" s="225"/>
      <c r="AQ502" s="225"/>
      <c r="AR502" s="225"/>
      <c r="AS502" s="225"/>
      <c r="AT502" s="225"/>
      <c r="AU502" s="225"/>
      <c r="AV502" s="225"/>
      <c r="AW502" s="225"/>
      <c r="AX502" s="225"/>
      <c r="AY502" s="225"/>
      <c r="AZ502" s="225"/>
      <c r="BA502" s="225"/>
      <c r="BB502" s="225"/>
      <c r="BC502" s="225"/>
      <c r="BD502" s="225"/>
      <c r="BE502" s="225"/>
      <c r="BF502" s="225"/>
      <c r="BG502" s="225"/>
      <c r="BH502" s="225"/>
      <c r="BI502" s="225"/>
      <c r="BJ502" s="225"/>
      <c r="BK502" s="225"/>
      <c r="BL502" s="225"/>
      <c r="BM502" s="226">
        <v>92</v>
      </c>
    </row>
    <row r="503" spans="1:65">
      <c r="A503" s="30"/>
      <c r="B503" s="19">
        <v>1</v>
      </c>
      <c r="C503" s="9">
        <v>6</v>
      </c>
      <c r="D503" s="227">
        <v>27.481999999999999</v>
      </c>
      <c r="E503" s="232">
        <v>32.797168172850952</v>
      </c>
      <c r="F503" s="227">
        <v>25.7</v>
      </c>
      <c r="G503" s="227">
        <v>26.76</v>
      </c>
      <c r="H503" s="232">
        <v>33.24</v>
      </c>
      <c r="I503" s="227">
        <v>28</v>
      </c>
      <c r="J503" s="232">
        <v>36.799999999999997</v>
      </c>
      <c r="K503" s="227">
        <v>29</v>
      </c>
      <c r="L503" s="227">
        <v>28</v>
      </c>
      <c r="M503" s="227">
        <v>25.8</v>
      </c>
      <c r="N503" s="227">
        <v>27.6</v>
      </c>
      <c r="O503" s="227">
        <v>27.7</v>
      </c>
      <c r="P503" s="233">
        <v>24.7</v>
      </c>
      <c r="Q503" s="227">
        <v>26.19760991306806</v>
      </c>
      <c r="R503" s="232">
        <v>18</v>
      </c>
      <c r="S503" s="227">
        <v>28.26</v>
      </c>
      <c r="T503" s="227">
        <v>27.5</v>
      </c>
      <c r="U503" s="227">
        <v>33</v>
      </c>
      <c r="V503" s="232">
        <v>21.1</v>
      </c>
      <c r="W503" s="227">
        <v>23.087599999999998</v>
      </c>
      <c r="X503" s="224"/>
      <c r="Y503" s="225"/>
      <c r="Z503" s="225"/>
      <c r="AA503" s="225"/>
      <c r="AB503" s="225"/>
      <c r="AC503" s="225"/>
      <c r="AD503" s="225"/>
      <c r="AE503" s="225"/>
      <c r="AF503" s="225"/>
      <c r="AG503" s="225"/>
      <c r="AH503" s="225"/>
      <c r="AI503" s="225"/>
      <c r="AJ503" s="225"/>
      <c r="AK503" s="225"/>
      <c r="AL503" s="225"/>
      <c r="AM503" s="225"/>
      <c r="AN503" s="225"/>
      <c r="AO503" s="225"/>
      <c r="AP503" s="225"/>
      <c r="AQ503" s="225"/>
      <c r="AR503" s="225"/>
      <c r="AS503" s="225"/>
      <c r="AT503" s="225"/>
      <c r="AU503" s="225"/>
      <c r="AV503" s="225"/>
      <c r="AW503" s="225"/>
      <c r="AX503" s="225"/>
      <c r="AY503" s="225"/>
      <c r="AZ503" s="225"/>
      <c r="BA503" s="225"/>
      <c r="BB503" s="225"/>
      <c r="BC503" s="225"/>
      <c r="BD503" s="225"/>
      <c r="BE503" s="225"/>
      <c r="BF503" s="225"/>
      <c r="BG503" s="225"/>
      <c r="BH503" s="225"/>
      <c r="BI503" s="225"/>
      <c r="BJ503" s="225"/>
      <c r="BK503" s="225"/>
      <c r="BL503" s="225"/>
      <c r="BM503" s="228"/>
    </row>
    <row r="504" spans="1:65">
      <c r="A504" s="30"/>
      <c r="B504" s="20" t="s">
        <v>272</v>
      </c>
      <c r="C504" s="12"/>
      <c r="D504" s="229">
        <v>27.721333333333334</v>
      </c>
      <c r="E504" s="229">
        <v>33.069843764516932</v>
      </c>
      <c r="F504" s="229">
        <v>25.45</v>
      </c>
      <c r="G504" s="229">
        <v>26.197222222222223</v>
      </c>
      <c r="H504" s="229">
        <v>33.411666666666669</v>
      </c>
      <c r="I504" s="229">
        <v>25.833333333333332</v>
      </c>
      <c r="J504" s="229">
        <v>35.166666666666664</v>
      </c>
      <c r="K504" s="229">
        <v>28.5</v>
      </c>
      <c r="L504" s="229">
        <v>27.116666666666664</v>
      </c>
      <c r="M504" s="229">
        <v>25.216666666666669</v>
      </c>
      <c r="N504" s="229">
        <v>27.883333333333329</v>
      </c>
      <c r="O504" s="229">
        <v>28.416666666666661</v>
      </c>
      <c r="P504" s="229">
        <v>25.766666666666666</v>
      </c>
      <c r="Q504" s="229">
        <v>26.402674303118498</v>
      </c>
      <c r="R504" s="229">
        <v>17.5</v>
      </c>
      <c r="S504" s="229">
        <v>29.234999999999999</v>
      </c>
      <c r="T504" s="229">
        <v>27.283333333333335</v>
      </c>
      <c r="U504" s="229">
        <v>32.483333333333334</v>
      </c>
      <c r="V504" s="229">
        <v>20.933333333333334</v>
      </c>
      <c r="W504" s="229">
        <v>22.020849999999999</v>
      </c>
      <c r="X504" s="224"/>
      <c r="Y504" s="225"/>
      <c r="Z504" s="225"/>
      <c r="AA504" s="225"/>
      <c r="AB504" s="225"/>
      <c r="AC504" s="225"/>
      <c r="AD504" s="225"/>
      <c r="AE504" s="225"/>
      <c r="AF504" s="225"/>
      <c r="AG504" s="225"/>
      <c r="AH504" s="225"/>
      <c r="AI504" s="225"/>
      <c r="AJ504" s="225"/>
      <c r="AK504" s="225"/>
      <c r="AL504" s="225"/>
      <c r="AM504" s="225"/>
      <c r="AN504" s="225"/>
      <c r="AO504" s="225"/>
      <c r="AP504" s="225"/>
      <c r="AQ504" s="225"/>
      <c r="AR504" s="225"/>
      <c r="AS504" s="225"/>
      <c r="AT504" s="225"/>
      <c r="AU504" s="225"/>
      <c r="AV504" s="225"/>
      <c r="AW504" s="225"/>
      <c r="AX504" s="225"/>
      <c r="AY504" s="225"/>
      <c r="AZ504" s="225"/>
      <c r="BA504" s="225"/>
      <c r="BB504" s="225"/>
      <c r="BC504" s="225"/>
      <c r="BD504" s="225"/>
      <c r="BE504" s="225"/>
      <c r="BF504" s="225"/>
      <c r="BG504" s="225"/>
      <c r="BH504" s="225"/>
      <c r="BI504" s="225"/>
      <c r="BJ504" s="225"/>
      <c r="BK504" s="225"/>
      <c r="BL504" s="225"/>
      <c r="BM504" s="228"/>
    </row>
    <row r="505" spans="1:65">
      <c r="A505" s="30"/>
      <c r="B505" s="3" t="s">
        <v>273</v>
      </c>
      <c r="C505" s="29"/>
      <c r="D505" s="227">
        <v>27.532499999999999</v>
      </c>
      <c r="E505" s="227">
        <v>33.056401360033959</v>
      </c>
      <c r="F505" s="227">
        <v>25.85</v>
      </c>
      <c r="G505" s="227">
        <v>26.118333333333332</v>
      </c>
      <c r="H505" s="227">
        <v>33.340000000000003</v>
      </c>
      <c r="I505" s="227">
        <v>25.5</v>
      </c>
      <c r="J505" s="227">
        <v>35.4</v>
      </c>
      <c r="K505" s="227">
        <v>28.5</v>
      </c>
      <c r="L505" s="227">
        <v>27.1</v>
      </c>
      <c r="M505" s="227">
        <v>25.65</v>
      </c>
      <c r="N505" s="227">
        <v>28</v>
      </c>
      <c r="O505" s="227">
        <v>28.45</v>
      </c>
      <c r="P505" s="227">
        <v>26.1</v>
      </c>
      <c r="Q505" s="227">
        <v>26.311974655401741</v>
      </c>
      <c r="R505" s="227">
        <v>17.5</v>
      </c>
      <c r="S505" s="227">
        <v>29.259999999999998</v>
      </c>
      <c r="T505" s="227">
        <v>27.45</v>
      </c>
      <c r="U505" s="227">
        <v>32.549999999999997</v>
      </c>
      <c r="V505" s="227">
        <v>20.9</v>
      </c>
      <c r="W505" s="227">
        <v>22.868749999999999</v>
      </c>
      <c r="X505" s="224"/>
      <c r="Y505" s="225"/>
      <c r="Z505" s="225"/>
      <c r="AA505" s="225"/>
      <c r="AB505" s="225"/>
      <c r="AC505" s="225"/>
      <c r="AD505" s="225"/>
      <c r="AE505" s="225"/>
      <c r="AF505" s="225"/>
      <c r="AG505" s="225"/>
      <c r="AH505" s="225"/>
      <c r="AI505" s="225"/>
      <c r="AJ505" s="225"/>
      <c r="AK505" s="225"/>
      <c r="AL505" s="225"/>
      <c r="AM505" s="225"/>
      <c r="AN505" s="225"/>
      <c r="AO505" s="225"/>
      <c r="AP505" s="225"/>
      <c r="AQ505" s="225"/>
      <c r="AR505" s="225"/>
      <c r="AS505" s="225"/>
      <c r="AT505" s="225"/>
      <c r="AU505" s="225"/>
      <c r="AV505" s="225"/>
      <c r="AW505" s="225"/>
      <c r="AX505" s="225"/>
      <c r="AY505" s="225"/>
      <c r="AZ505" s="225"/>
      <c r="BA505" s="225"/>
      <c r="BB505" s="225"/>
      <c r="BC505" s="225"/>
      <c r="BD505" s="225"/>
      <c r="BE505" s="225"/>
      <c r="BF505" s="225"/>
      <c r="BG505" s="225"/>
      <c r="BH505" s="225"/>
      <c r="BI505" s="225"/>
      <c r="BJ505" s="225"/>
      <c r="BK505" s="225"/>
      <c r="BL505" s="225"/>
      <c r="BM505" s="228"/>
    </row>
    <row r="506" spans="1:65">
      <c r="A506" s="30"/>
      <c r="B506" s="3" t="s">
        <v>274</v>
      </c>
      <c r="C506" s="29"/>
      <c r="D506" s="24">
        <v>0.41917426765805421</v>
      </c>
      <c r="E506" s="24">
        <v>0.46235743029207316</v>
      </c>
      <c r="F506" s="24">
        <v>1.4802026888233921</v>
      </c>
      <c r="G506" s="24">
        <v>0.33919785551383735</v>
      </c>
      <c r="H506" s="24">
        <v>0.19114566871019192</v>
      </c>
      <c r="I506" s="24">
        <v>1.1690451944500122</v>
      </c>
      <c r="J506" s="24">
        <v>1.3618614711734318</v>
      </c>
      <c r="K506" s="24">
        <v>0.54772255750516607</v>
      </c>
      <c r="L506" s="24">
        <v>0.58452259722500577</v>
      </c>
      <c r="M506" s="24">
        <v>1.2205190152827072</v>
      </c>
      <c r="N506" s="24">
        <v>0.38166302763912829</v>
      </c>
      <c r="O506" s="24">
        <v>0.68823445617512313</v>
      </c>
      <c r="P506" s="24">
        <v>0.65625198412398533</v>
      </c>
      <c r="Q506" s="24">
        <v>0.24955545802289675</v>
      </c>
      <c r="R506" s="24">
        <v>0.54772255750516607</v>
      </c>
      <c r="S506" s="24">
        <v>1.2468640663681034</v>
      </c>
      <c r="T506" s="24">
        <v>0.54558836742242389</v>
      </c>
      <c r="U506" s="24">
        <v>0.74677082606825684</v>
      </c>
      <c r="V506" s="24">
        <v>0.38297084310253493</v>
      </c>
      <c r="W506" s="24">
        <v>1.8037724498949415</v>
      </c>
      <c r="X506" s="15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87</v>
      </c>
      <c r="C507" s="29"/>
      <c r="D507" s="13">
        <v>1.512099950668754E-2</v>
      </c>
      <c r="E507" s="13">
        <v>1.3981240237614018E-2</v>
      </c>
      <c r="F507" s="13">
        <v>5.8161205847677491E-2</v>
      </c>
      <c r="G507" s="13">
        <v>1.2947855793127076E-2</v>
      </c>
      <c r="H507" s="13">
        <v>5.7209258854748913E-3</v>
      </c>
      <c r="I507" s="13">
        <v>4.5253362365806925E-2</v>
      </c>
      <c r="J507" s="13">
        <v>3.8725918611566781E-2</v>
      </c>
      <c r="K507" s="13">
        <v>1.921833535105846E-2</v>
      </c>
      <c r="L507" s="13">
        <v>2.1555842552858237E-2</v>
      </c>
      <c r="M507" s="13">
        <v>4.8401282826809271E-2</v>
      </c>
      <c r="N507" s="13">
        <v>1.3687855145455887E-2</v>
      </c>
      <c r="O507" s="13">
        <v>2.4219394352203751E-2</v>
      </c>
      <c r="P507" s="13">
        <v>2.546902913805894E-2</v>
      </c>
      <c r="Q507" s="13">
        <v>9.4519007869373669E-3</v>
      </c>
      <c r="R507" s="13">
        <v>3.129843185743806E-2</v>
      </c>
      <c r="S507" s="13">
        <v>4.2649702971373472E-2</v>
      </c>
      <c r="T507" s="13">
        <v>1.9997130143766299E-2</v>
      </c>
      <c r="U507" s="13">
        <v>2.2989353290967372E-2</v>
      </c>
      <c r="V507" s="13">
        <v>1.829478549852874E-2</v>
      </c>
      <c r="W507" s="13">
        <v>8.1912026551878861E-2</v>
      </c>
      <c r="X507" s="15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275</v>
      </c>
      <c r="C508" s="29"/>
      <c r="D508" s="13">
        <v>2.1913619253208338E-2</v>
      </c>
      <c r="E508" s="13">
        <v>0.21908002487382672</v>
      </c>
      <c r="F508" s="13">
        <v>-6.1816352869240809E-2</v>
      </c>
      <c r="G508" s="13">
        <v>-3.4270904159551363E-2</v>
      </c>
      <c r="H508" s="13">
        <v>0.23168091512968769</v>
      </c>
      <c r="I508" s="13">
        <v>-4.7685230482857444E-2</v>
      </c>
      <c r="J508" s="13">
        <v>0.29637687979430383</v>
      </c>
      <c r="K508" s="13">
        <v>5.0618229596331554E-2</v>
      </c>
      <c r="L508" s="13">
        <v>-3.7669031974785216E-4</v>
      </c>
      <c r="M508" s="13">
        <v>-7.0417905626169786E-2</v>
      </c>
      <c r="N508" s="13">
        <v>2.788555445301899E-2</v>
      </c>
      <c r="O508" s="13">
        <v>4.7546246468856745E-2</v>
      </c>
      <c r="P508" s="13">
        <v>-5.0142816984837135E-2</v>
      </c>
      <c r="Q508" s="13">
        <v>-2.6697160247336371E-2</v>
      </c>
      <c r="R508" s="13">
        <v>-0.35488354323032278</v>
      </c>
      <c r="S508" s="13">
        <v>7.7713120780657841E-2</v>
      </c>
      <c r="T508" s="13">
        <v>5.7672759352016545E-3</v>
      </c>
      <c r="U508" s="13">
        <v>0.19745902308962004</v>
      </c>
      <c r="V508" s="13">
        <v>-0.22831783837836706</v>
      </c>
      <c r="W508" s="13">
        <v>-0.18822784416819738</v>
      </c>
      <c r="X508" s="15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276</v>
      </c>
      <c r="C509" s="47"/>
      <c r="D509" s="45">
        <v>0.19</v>
      </c>
      <c r="E509" s="45">
        <v>2.57</v>
      </c>
      <c r="F509" s="45">
        <v>0.82</v>
      </c>
      <c r="G509" s="45">
        <v>0.48</v>
      </c>
      <c r="H509" s="45">
        <v>2.72</v>
      </c>
      <c r="I509" s="45">
        <v>0.64</v>
      </c>
      <c r="J509" s="45">
        <v>3.5</v>
      </c>
      <c r="K509" s="45">
        <v>0.54</v>
      </c>
      <c r="L509" s="45">
        <v>7.0000000000000007E-2</v>
      </c>
      <c r="M509" s="45">
        <v>0.92</v>
      </c>
      <c r="N509" s="45">
        <v>0.27</v>
      </c>
      <c r="O509" s="45">
        <v>0.5</v>
      </c>
      <c r="P509" s="45">
        <v>0.67</v>
      </c>
      <c r="Q509" s="45">
        <v>0.39</v>
      </c>
      <c r="R509" s="45" t="s">
        <v>277</v>
      </c>
      <c r="S509" s="45">
        <v>0.87</v>
      </c>
      <c r="T509" s="45">
        <v>0</v>
      </c>
      <c r="U509" s="45">
        <v>2.31</v>
      </c>
      <c r="V509" s="45">
        <v>2.82</v>
      </c>
      <c r="W509" s="45">
        <v>2.34</v>
      </c>
      <c r="X509" s="15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 t="s">
        <v>337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BM510" s="55"/>
    </row>
    <row r="511" spans="1:65">
      <c r="BM511" s="55"/>
    </row>
    <row r="512" spans="1:65" ht="15">
      <c r="B512" s="8" t="s">
        <v>582</v>
      </c>
      <c r="BM512" s="28" t="s">
        <v>67</v>
      </c>
    </row>
    <row r="513" spans="1:65" ht="15">
      <c r="A513" s="25" t="s">
        <v>20</v>
      </c>
      <c r="B513" s="18" t="s">
        <v>111</v>
      </c>
      <c r="C513" s="15" t="s">
        <v>112</v>
      </c>
      <c r="D513" s="16" t="s">
        <v>232</v>
      </c>
      <c r="E513" s="17" t="s">
        <v>232</v>
      </c>
      <c r="F513" s="17" t="s">
        <v>232</v>
      </c>
      <c r="G513" s="17" t="s">
        <v>232</v>
      </c>
      <c r="H513" s="17" t="s">
        <v>232</v>
      </c>
      <c r="I513" s="17" t="s">
        <v>232</v>
      </c>
      <c r="J513" s="17" t="s">
        <v>232</v>
      </c>
      <c r="K513" s="17" t="s">
        <v>232</v>
      </c>
      <c r="L513" s="17" t="s">
        <v>232</v>
      </c>
      <c r="M513" s="17" t="s">
        <v>232</v>
      </c>
      <c r="N513" s="17" t="s">
        <v>232</v>
      </c>
      <c r="O513" s="17" t="s">
        <v>232</v>
      </c>
      <c r="P513" s="17" t="s">
        <v>232</v>
      </c>
      <c r="Q513" s="17" t="s">
        <v>232</v>
      </c>
      <c r="R513" s="17" t="s">
        <v>232</v>
      </c>
      <c r="S513" s="17" t="s">
        <v>232</v>
      </c>
      <c r="T513" s="17" t="s">
        <v>232</v>
      </c>
      <c r="U513" s="17" t="s">
        <v>232</v>
      </c>
      <c r="V513" s="152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233</v>
      </c>
      <c r="C514" s="9" t="s">
        <v>233</v>
      </c>
      <c r="D514" s="150" t="s">
        <v>235</v>
      </c>
      <c r="E514" s="151" t="s">
        <v>237</v>
      </c>
      <c r="F514" s="151" t="s">
        <v>239</v>
      </c>
      <c r="G514" s="151" t="s">
        <v>240</v>
      </c>
      <c r="H514" s="151" t="s">
        <v>241</v>
      </c>
      <c r="I514" s="151" t="s">
        <v>242</v>
      </c>
      <c r="J514" s="151" t="s">
        <v>243</v>
      </c>
      <c r="K514" s="151" t="s">
        <v>244</v>
      </c>
      <c r="L514" s="151" t="s">
        <v>245</v>
      </c>
      <c r="M514" s="151" t="s">
        <v>246</v>
      </c>
      <c r="N514" s="151" t="s">
        <v>247</v>
      </c>
      <c r="O514" s="151" t="s">
        <v>248</v>
      </c>
      <c r="P514" s="151" t="s">
        <v>250</v>
      </c>
      <c r="Q514" s="151" t="s">
        <v>253</v>
      </c>
      <c r="R514" s="151" t="s">
        <v>254</v>
      </c>
      <c r="S514" s="151" t="s">
        <v>260</v>
      </c>
      <c r="T514" s="151" t="s">
        <v>262</v>
      </c>
      <c r="U514" s="151" t="s">
        <v>264</v>
      </c>
      <c r="V514" s="152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281</v>
      </c>
      <c r="E515" s="11" t="s">
        <v>281</v>
      </c>
      <c r="F515" s="11" t="s">
        <v>283</v>
      </c>
      <c r="G515" s="11" t="s">
        <v>284</v>
      </c>
      <c r="H515" s="11" t="s">
        <v>283</v>
      </c>
      <c r="I515" s="11" t="s">
        <v>283</v>
      </c>
      <c r="J515" s="11" t="s">
        <v>283</v>
      </c>
      <c r="K515" s="11" t="s">
        <v>283</v>
      </c>
      <c r="L515" s="11" t="s">
        <v>281</v>
      </c>
      <c r="M515" s="11" t="s">
        <v>281</v>
      </c>
      <c r="N515" s="11" t="s">
        <v>281</v>
      </c>
      <c r="O515" s="11" t="s">
        <v>281</v>
      </c>
      <c r="P515" s="11" t="s">
        <v>281</v>
      </c>
      <c r="Q515" s="11" t="s">
        <v>281</v>
      </c>
      <c r="R515" s="11" t="s">
        <v>284</v>
      </c>
      <c r="S515" s="11" t="s">
        <v>283</v>
      </c>
      <c r="T515" s="11" t="s">
        <v>284</v>
      </c>
      <c r="U515" s="11" t="s">
        <v>281</v>
      </c>
      <c r="V515" s="152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/>
      <c r="C516" s="9"/>
      <c r="D516" s="26" t="s">
        <v>325</v>
      </c>
      <c r="E516" s="26" t="s">
        <v>325</v>
      </c>
      <c r="F516" s="26" t="s">
        <v>325</v>
      </c>
      <c r="G516" s="26" t="s">
        <v>325</v>
      </c>
      <c r="H516" s="26" t="s">
        <v>326</v>
      </c>
      <c r="I516" s="26" t="s">
        <v>327</v>
      </c>
      <c r="J516" s="26" t="s">
        <v>326</v>
      </c>
      <c r="K516" s="26" t="s">
        <v>328</v>
      </c>
      <c r="L516" s="26" t="s">
        <v>325</v>
      </c>
      <c r="M516" s="26" t="s">
        <v>325</v>
      </c>
      <c r="N516" s="26" t="s">
        <v>325</v>
      </c>
      <c r="O516" s="26" t="s">
        <v>325</v>
      </c>
      <c r="P516" s="26" t="s">
        <v>327</v>
      </c>
      <c r="Q516" s="26" t="s">
        <v>325</v>
      </c>
      <c r="R516" s="26" t="s">
        <v>328</v>
      </c>
      <c r="S516" s="26" t="s">
        <v>325</v>
      </c>
      <c r="T516" s="26" t="s">
        <v>325</v>
      </c>
      <c r="U516" s="26" t="s">
        <v>325</v>
      </c>
      <c r="V516" s="152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8">
        <v>1</v>
      </c>
      <c r="C517" s="14">
        <v>1</v>
      </c>
      <c r="D517" s="223">
        <v>36.83</v>
      </c>
      <c r="E517" s="223">
        <v>40.048468873677997</v>
      </c>
      <c r="F517" s="223">
        <v>40.6</v>
      </c>
      <c r="G517" s="223">
        <v>41.275000000000006</v>
      </c>
      <c r="H517" s="223">
        <v>35.700000000000003</v>
      </c>
      <c r="I517" s="223">
        <v>41</v>
      </c>
      <c r="J517" s="223">
        <v>39.9</v>
      </c>
      <c r="K517" s="223">
        <v>38.4</v>
      </c>
      <c r="L517" s="223">
        <v>40.9</v>
      </c>
      <c r="M517" s="223">
        <v>38.700000000000003</v>
      </c>
      <c r="N517" s="223">
        <v>38.4</v>
      </c>
      <c r="O517" s="223">
        <v>39</v>
      </c>
      <c r="P517" s="223">
        <v>38.566366167080382</v>
      </c>
      <c r="Q517" s="223">
        <v>36.46</v>
      </c>
      <c r="R517" s="223">
        <v>36</v>
      </c>
      <c r="S517" s="223">
        <v>34.700000000000003</v>
      </c>
      <c r="T517" s="223">
        <v>34.4</v>
      </c>
      <c r="U517" s="223">
        <v>36.642429999999997</v>
      </c>
      <c r="V517" s="224"/>
      <c r="W517" s="225"/>
      <c r="X517" s="225"/>
      <c r="Y517" s="225"/>
      <c r="Z517" s="225"/>
      <c r="AA517" s="225"/>
      <c r="AB517" s="225"/>
      <c r="AC517" s="225"/>
      <c r="AD517" s="225"/>
      <c r="AE517" s="225"/>
      <c r="AF517" s="225"/>
      <c r="AG517" s="225"/>
      <c r="AH517" s="225"/>
      <c r="AI517" s="225"/>
      <c r="AJ517" s="225"/>
      <c r="AK517" s="225"/>
      <c r="AL517" s="225"/>
      <c r="AM517" s="225"/>
      <c r="AN517" s="225"/>
      <c r="AO517" s="225"/>
      <c r="AP517" s="225"/>
      <c r="AQ517" s="225"/>
      <c r="AR517" s="225"/>
      <c r="AS517" s="225"/>
      <c r="AT517" s="225"/>
      <c r="AU517" s="225"/>
      <c r="AV517" s="225"/>
      <c r="AW517" s="225"/>
      <c r="AX517" s="225"/>
      <c r="AY517" s="225"/>
      <c r="AZ517" s="225"/>
      <c r="BA517" s="225"/>
      <c r="BB517" s="225"/>
      <c r="BC517" s="225"/>
      <c r="BD517" s="225"/>
      <c r="BE517" s="225"/>
      <c r="BF517" s="225"/>
      <c r="BG517" s="225"/>
      <c r="BH517" s="225"/>
      <c r="BI517" s="225"/>
      <c r="BJ517" s="225"/>
      <c r="BK517" s="225"/>
      <c r="BL517" s="225"/>
      <c r="BM517" s="226">
        <v>1</v>
      </c>
    </row>
    <row r="518" spans="1:65">
      <c r="A518" s="30"/>
      <c r="B518" s="19">
        <v>1</v>
      </c>
      <c r="C518" s="9">
        <v>2</v>
      </c>
      <c r="D518" s="227">
        <v>37.729999999999997</v>
      </c>
      <c r="E518" s="227">
        <v>39.985086345839001</v>
      </c>
      <c r="F518" s="227">
        <v>40.6</v>
      </c>
      <c r="G518" s="227">
        <v>41.59</v>
      </c>
      <c r="H518" s="227">
        <v>36.200000000000003</v>
      </c>
      <c r="I518" s="227">
        <v>41</v>
      </c>
      <c r="J518" s="227">
        <v>41.1</v>
      </c>
      <c r="K518" s="227">
        <v>40.4</v>
      </c>
      <c r="L518" s="227">
        <v>40.299999999999997</v>
      </c>
      <c r="M518" s="227">
        <v>35</v>
      </c>
      <c r="N518" s="227">
        <v>39.6</v>
      </c>
      <c r="O518" s="227">
        <v>38.200000000000003</v>
      </c>
      <c r="P518" s="227">
        <v>38.666178833333333</v>
      </c>
      <c r="Q518" s="227">
        <v>36.67</v>
      </c>
      <c r="R518" s="227">
        <v>36</v>
      </c>
      <c r="S518" s="227">
        <v>35.4</v>
      </c>
      <c r="T518" s="227">
        <v>34</v>
      </c>
      <c r="U518" s="227">
        <v>36.574309999999997</v>
      </c>
      <c r="V518" s="224"/>
      <c r="W518" s="225"/>
      <c r="X518" s="225"/>
      <c r="Y518" s="225"/>
      <c r="Z518" s="225"/>
      <c r="AA518" s="225"/>
      <c r="AB518" s="225"/>
      <c r="AC518" s="225"/>
      <c r="AD518" s="225"/>
      <c r="AE518" s="225"/>
      <c r="AF518" s="225"/>
      <c r="AG518" s="225"/>
      <c r="AH518" s="225"/>
      <c r="AI518" s="225"/>
      <c r="AJ518" s="225"/>
      <c r="AK518" s="225"/>
      <c r="AL518" s="225"/>
      <c r="AM518" s="225"/>
      <c r="AN518" s="225"/>
      <c r="AO518" s="225"/>
      <c r="AP518" s="225"/>
      <c r="AQ518" s="225"/>
      <c r="AR518" s="225"/>
      <c r="AS518" s="225"/>
      <c r="AT518" s="225"/>
      <c r="AU518" s="225"/>
      <c r="AV518" s="225"/>
      <c r="AW518" s="225"/>
      <c r="AX518" s="225"/>
      <c r="AY518" s="225"/>
      <c r="AZ518" s="225"/>
      <c r="BA518" s="225"/>
      <c r="BB518" s="225"/>
      <c r="BC518" s="225"/>
      <c r="BD518" s="225"/>
      <c r="BE518" s="225"/>
      <c r="BF518" s="225"/>
      <c r="BG518" s="225"/>
      <c r="BH518" s="225"/>
      <c r="BI518" s="225"/>
      <c r="BJ518" s="225"/>
      <c r="BK518" s="225"/>
      <c r="BL518" s="225"/>
      <c r="BM518" s="226" t="e">
        <v>#N/A</v>
      </c>
    </row>
    <row r="519" spans="1:65">
      <c r="A519" s="30"/>
      <c r="B519" s="19">
        <v>1</v>
      </c>
      <c r="C519" s="9">
        <v>3</v>
      </c>
      <c r="D519" s="227">
        <v>37.18</v>
      </c>
      <c r="E519" s="227">
        <v>40.234434236529047</v>
      </c>
      <c r="F519" s="227">
        <v>40.1</v>
      </c>
      <c r="G519" s="227">
        <v>40.909999999999997</v>
      </c>
      <c r="H519" s="227">
        <v>37.700000000000003</v>
      </c>
      <c r="I519" s="227">
        <v>41</v>
      </c>
      <c r="J519" s="227">
        <v>41.6</v>
      </c>
      <c r="K519" s="227">
        <v>37.299999999999997</v>
      </c>
      <c r="L519" s="227">
        <v>39.9</v>
      </c>
      <c r="M519" s="227">
        <v>37.5</v>
      </c>
      <c r="N519" s="227">
        <v>38.9</v>
      </c>
      <c r="O519" s="227">
        <v>38.4</v>
      </c>
      <c r="P519" s="227">
        <v>37.5029945</v>
      </c>
      <c r="Q519" s="227">
        <v>36.200000000000003</v>
      </c>
      <c r="R519" s="227">
        <v>36</v>
      </c>
      <c r="S519" s="227">
        <v>35.200000000000003</v>
      </c>
      <c r="T519" s="227">
        <v>33.5</v>
      </c>
      <c r="U519" s="227">
        <v>36.159849999999999</v>
      </c>
      <c r="V519" s="224"/>
      <c r="W519" s="225"/>
      <c r="X519" s="225"/>
      <c r="Y519" s="225"/>
      <c r="Z519" s="225"/>
      <c r="AA519" s="225"/>
      <c r="AB519" s="225"/>
      <c r="AC519" s="225"/>
      <c r="AD519" s="225"/>
      <c r="AE519" s="225"/>
      <c r="AF519" s="225"/>
      <c r="AG519" s="225"/>
      <c r="AH519" s="225"/>
      <c r="AI519" s="225"/>
      <c r="AJ519" s="225"/>
      <c r="AK519" s="225"/>
      <c r="AL519" s="225"/>
      <c r="AM519" s="225"/>
      <c r="AN519" s="225"/>
      <c r="AO519" s="225"/>
      <c r="AP519" s="225"/>
      <c r="AQ519" s="225"/>
      <c r="AR519" s="225"/>
      <c r="AS519" s="225"/>
      <c r="AT519" s="225"/>
      <c r="AU519" s="225"/>
      <c r="AV519" s="225"/>
      <c r="AW519" s="225"/>
      <c r="AX519" s="225"/>
      <c r="AY519" s="225"/>
      <c r="AZ519" s="225"/>
      <c r="BA519" s="225"/>
      <c r="BB519" s="225"/>
      <c r="BC519" s="225"/>
      <c r="BD519" s="225"/>
      <c r="BE519" s="225"/>
      <c r="BF519" s="225"/>
      <c r="BG519" s="225"/>
      <c r="BH519" s="225"/>
      <c r="BI519" s="225"/>
      <c r="BJ519" s="225"/>
      <c r="BK519" s="225"/>
      <c r="BL519" s="225"/>
      <c r="BM519" s="226">
        <v>16</v>
      </c>
    </row>
    <row r="520" spans="1:65">
      <c r="A520" s="30"/>
      <c r="B520" s="19">
        <v>1</v>
      </c>
      <c r="C520" s="9">
        <v>4</v>
      </c>
      <c r="D520" s="227">
        <v>37.69</v>
      </c>
      <c r="E520" s="227">
        <v>39.660580313107275</v>
      </c>
      <c r="F520" s="227">
        <v>41.5</v>
      </c>
      <c r="G520" s="227">
        <v>41.474999999999994</v>
      </c>
      <c r="H520" s="227">
        <v>37.9</v>
      </c>
      <c r="I520" s="227">
        <v>41</v>
      </c>
      <c r="J520" s="227">
        <v>41.4</v>
      </c>
      <c r="K520" s="227">
        <v>39.799999999999997</v>
      </c>
      <c r="L520" s="227">
        <v>40.200000000000003</v>
      </c>
      <c r="M520" s="227">
        <v>36.799999999999997</v>
      </c>
      <c r="N520" s="227">
        <v>38.1</v>
      </c>
      <c r="O520" s="227">
        <v>38.5</v>
      </c>
      <c r="P520" s="227">
        <v>39.034759293683749</v>
      </c>
      <c r="Q520" s="227">
        <v>35.58</v>
      </c>
      <c r="R520" s="227">
        <v>37</v>
      </c>
      <c r="S520" s="227">
        <v>35</v>
      </c>
      <c r="T520" s="227">
        <v>34.6</v>
      </c>
      <c r="U520" s="227">
        <v>37.58081</v>
      </c>
      <c r="V520" s="224"/>
      <c r="W520" s="225"/>
      <c r="X520" s="225"/>
      <c r="Y520" s="225"/>
      <c r="Z520" s="225"/>
      <c r="AA520" s="225"/>
      <c r="AB520" s="225"/>
      <c r="AC520" s="225"/>
      <c r="AD520" s="225"/>
      <c r="AE520" s="225"/>
      <c r="AF520" s="225"/>
      <c r="AG520" s="225"/>
      <c r="AH520" s="225"/>
      <c r="AI520" s="225"/>
      <c r="AJ520" s="225"/>
      <c r="AK520" s="225"/>
      <c r="AL520" s="225"/>
      <c r="AM520" s="225"/>
      <c r="AN520" s="225"/>
      <c r="AO520" s="225"/>
      <c r="AP520" s="225"/>
      <c r="AQ520" s="225"/>
      <c r="AR520" s="225"/>
      <c r="AS520" s="225"/>
      <c r="AT520" s="225"/>
      <c r="AU520" s="225"/>
      <c r="AV520" s="225"/>
      <c r="AW520" s="225"/>
      <c r="AX520" s="225"/>
      <c r="AY520" s="225"/>
      <c r="AZ520" s="225"/>
      <c r="BA520" s="225"/>
      <c r="BB520" s="225"/>
      <c r="BC520" s="225"/>
      <c r="BD520" s="225"/>
      <c r="BE520" s="225"/>
      <c r="BF520" s="225"/>
      <c r="BG520" s="225"/>
      <c r="BH520" s="225"/>
      <c r="BI520" s="225"/>
      <c r="BJ520" s="225"/>
      <c r="BK520" s="225"/>
      <c r="BL520" s="225"/>
      <c r="BM520" s="226">
        <v>38.182914852868244</v>
      </c>
    </row>
    <row r="521" spans="1:65">
      <c r="A521" s="30"/>
      <c r="B521" s="19">
        <v>1</v>
      </c>
      <c r="C521" s="9">
        <v>5</v>
      </c>
      <c r="D521" s="227">
        <v>37.6</v>
      </c>
      <c r="E521" s="233">
        <v>38.535099202734308</v>
      </c>
      <c r="F521" s="227">
        <v>39.799999999999997</v>
      </c>
      <c r="G521" s="227">
        <v>41.375</v>
      </c>
      <c r="H521" s="227">
        <v>34.799999999999997</v>
      </c>
      <c r="I521" s="227">
        <v>40</v>
      </c>
      <c r="J521" s="227">
        <v>40.1</v>
      </c>
      <c r="K521" s="227">
        <v>38.799999999999997</v>
      </c>
      <c r="L521" s="227">
        <v>39.4</v>
      </c>
      <c r="M521" s="227">
        <v>36.200000000000003</v>
      </c>
      <c r="N521" s="227">
        <v>37.9</v>
      </c>
      <c r="O521" s="227">
        <v>39.1</v>
      </c>
      <c r="P521" s="227">
        <v>38.038704833333334</v>
      </c>
      <c r="Q521" s="227">
        <v>37.1</v>
      </c>
      <c r="R521" s="227">
        <v>34</v>
      </c>
      <c r="S521" s="227">
        <v>35.200000000000003</v>
      </c>
      <c r="T521" s="227">
        <v>34.700000000000003</v>
      </c>
      <c r="U521" s="227">
        <v>37.358879999999999</v>
      </c>
      <c r="V521" s="224"/>
      <c r="W521" s="225"/>
      <c r="X521" s="225"/>
      <c r="Y521" s="225"/>
      <c r="Z521" s="225"/>
      <c r="AA521" s="225"/>
      <c r="AB521" s="225"/>
      <c r="AC521" s="225"/>
      <c r="AD521" s="225"/>
      <c r="AE521" s="225"/>
      <c r="AF521" s="225"/>
      <c r="AG521" s="225"/>
      <c r="AH521" s="225"/>
      <c r="AI521" s="225"/>
      <c r="AJ521" s="225"/>
      <c r="AK521" s="225"/>
      <c r="AL521" s="225"/>
      <c r="AM521" s="225"/>
      <c r="AN521" s="225"/>
      <c r="AO521" s="225"/>
      <c r="AP521" s="225"/>
      <c r="AQ521" s="225"/>
      <c r="AR521" s="225"/>
      <c r="AS521" s="225"/>
      <c r="AT521" s="225"/>
      <c r="AU521" s="225"/>
      <c r="AV521" s="225"/>
      <c r="AW521" s="225"/>
      <c r="AX521" s="225"/>
      <c r="AY521" s="225"/>
      <c r="AZ521" s="225"/>
      <c r="BA521" s="225"/>
      <c r="BB521" s="225"/>
      <c r="BC521" s="225"/>
      <c r="BD521" s="225"/>
      <c r="BE521" s="225"/>
      <c r="BF521" s="225"/>
      <c r="BG521" s="225"/>
      <c r="BH521" s="225"/>
      <c r="BI521" s="225"/>
      <c r="BJ521" s="225"/>
      <c r="BK521" s="225"/>
      <c r="BL521" s="225"/>
      <c r="BM521" s="226">
        <v>93</v>
      </c>
    </row>
    <row r="522" spans="1:65">
      <c r="A522" s="30"/>
      <c r="B522" s="19">
        <v>1</v>
      </c>
      <c r="C522" s="9">
        <v>6</v>
      </c>
      <c r="D522" s="227">
        <v>36.6</v>
      </c>
      <c r="E522" s="227">
        <v>40.319299957598467</v>
      </c>
      <c r="F522" s="227">
        <v>42.3</v>
      </c>
      <c r="G522" s="227">
        <v>41.39</v>
      </c>
      <c r="H522" s="227">
        <v>36.1</v>
      </c>
      <c r="I522" s="227">
        <v>41</v>
      </c>
      <c r="J522" s="227">
        <v>41.8</v>
      </c>
      <c r="K522" s="227">
        <v>38.799999999999997</v>
      </c>
      <c r="L522" s="227">
        <v>40</v>
      </c>
      <c r="M522" s="227">
        <v>35.700000000000003</v>
      </c>
      <c r="N522" s="227">
        <v>37.799999999999997</v>
      </c>
      <c r="O522" s="227">
        <v>38</v>
      </c>
      <c r="P522" s="227">
        <v>38.602356810236721</v>
      </c>
      <c r="Q522" s="227">
        <v>37.94</v>
      </c>
      <c r="R522" s="227">
        <v>34</v>
      </c>
      <c r="S522" s="233">
        <v>36.4</v>
      </c>
      <c r="T522" s="227">
        <v>34.200000000000003</v>
      </c>
      <c r="U522" s="227">
        <v>37.934719999999999</v>
      </c>
      <c r="V522" s="224"/>
      <c r="W522" s="225"/>
      <c r="X522" s="225"/>
      <c r="Y522" s="225"/>
      <c r="Z522" s="225"/>
      <c r="AA522" s="225"/>
      <c r="AB522" s="225"/>
      <c r="AC522" s="225"/>
      <c r="AD522" s="225"/>
      <c r="AE522" s="225"/>
      <c r="AF522" s="225"/>
      <c r="AG522" s="225"/>
      <c r="AH522" s="225"/>
      <c r="AI522" s="225"/>
      <c r="AJ522" s="225"/>
      <c r="AK522" s="225"/>
      <c r="AL522" s="225"/>
      <c r="AM522" s="225"/>
      <c r="AN522" s="225"/>
      <c r="AO522" s="225"/>
      <c r="AP522" s="225"/>
      <c r="AQ522" s="225"/>
      <c r="AR522" s="225"/>
      <c r="AS522" s="225"/>
      <c r="AT522" s="225"/>
      <c r="AU522" s="225"/>
      <c r="AV522" s="225"/>
      <c r="AW522" s="225"/>
      <c r="AX522" s="225"/>
      <c r="AY522" s="225"/>
      <c r="AZ522" s="225"/>
      <c r="BA522" s="225"/>
      <c r="BB522" s="225"/>
      <c r="BC522" s="225"/>
      <c r="BD522" s="225"/>
      <c r="BE522" s="225"/>
      <c r="BF522" s="225"/>
      <c r="BG522" s="225"/>
      <c r="BH522" s="225"/>
      <c r="BI522" s="225"/>
      <c r="BJ522" s="225"/>
      <c r="BK522" s="225"/>
      <c r="BL522" s="225"/>
      <c r="BM522" s="228"/>
    </row>
    <row r="523" spans="1:65">
      <c r="A523" s="30"/>
      <c r="B523" s="20" t="s">
        <v>272</v>
      </c>
      <c r="C523" s="12"/>
      <c r="D523" s="229">
        <v>37.271666666666668</v>
      </c>
      <c r="E523" s="229">
        <v>39.797161488247689</v>
      </c>
      <c r="F523" s="229">
        <v>40.81666666666667</v>
      </c>
      <c r="G523" s="229">
        <v>41.335833333333333</v>
      </c>
      <c r="H523" s="229">
        <v>36.4</v>
      </c>
      <c r="I523" s="229">
        <v>40.833333333333336</v>
      </c>
      <c r="J523" s="229">
        <v>40.983333333333327</v>
      </c>
      <c r="K523" s="229">
        <v>38.916666666666664</v>
      </c>
      <c r="L523" s="229">
        <v>40.116666666666667</v>
      </c>
      <c r="M523" s="229">
        <v>36.65</v>
      </c>
      <c r="N523" s="229">
        <v>38.449999999999996</v>
      </c>
      <c r="O523" s="229">
        <v>38.533333333333331</v>
      </c>
      <c r="P523" s="229">
        <v>38.401893406277921</v>
      </c>
      <c r="Q523" s="229">
        <v>36.658333333333331</v>
      </c>
      <c r="R523" s="229">
        <v>35.5</v>
      </c>
      <c r="S523" s="229">
        <v>35.31666666666667</v>
      </c>
      <c r="T523" s="229">
        <v>34.233333333333327</v>
      </c>
      <c r="U523" s="229">
        <v>37.041833333333336</v>
      </c>
      <c r="V523" s="224"/>
      <c r="W523" s="225"/>
      <c r="X523" s="225"/>
      <c r="Y523" s="225"/>
      <c r="Z523" s="225"/>
      <c r="AA523" s="225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  <c r="AL523" s="225"/>
      <c r="AM523" s="225"/>
      <c r="AN523" s="225"/>
      <c r="AO523" s="225"/>
      <c r="AP523" s="225"/>
      <c r="AQ523" s="225"/>
      <c r="AR523" s="225"/>
      <c r="AS523" s="225"/>
      <c r="AT523" s="225"/>
      <c r="AU523" s="225"/>
      <c r="AV523" s="225"/>
      <c r="AW523" s="225"/>
      <c r="AX523" s="225"/>
      <c r="AY523" s="225"/>
      <c r="AZ523" s="225"/>
      <c r="BA523" s="225"/>
      <c r="BB523" s="225"/>
      <c r="BC523" s="225"/>
      <c r="BD523" s="225"/>
      <c r="BE523" s="225"/>
      <c r="BF523" s="225"/>
      <c r="BG523" s="225"/>
      <c r="BH523" s="225"/>
      <c r="BI523" s="225"/>
      <c r="BJ523" s="225"/>
      <c r="BK523" s="225"/>
      <c r="BL523" s="225"/>
      <c r="BM523" s="228"/>
    </row>
    <row r="524" spans="1:65">
      <c r="A524" s="30"/>
      <c r="B524" s="3" t="s">
        <v>273</v>
      </c>
      <c r="C524" s="29"/>
      <c r="D524" s="227">
        <v>37.39</v>
      </c>
      <c r="E524" s="227">
        <v>40.016777609758499</v>
      </c>
      <c r="F524" s="227">
        <v>40.6</v>
      </c>
      <c r="G524" s="227">
        <v>41.3825</v>
      </c>
      <c r="H524" s="227">
        <v>36.150000000000006</v>
      </c>
      <c r="I524" s="227">
        <v>41</v>
      </c>
      <c r="J524" s="227">
        <v>41.25</v>
      </c>
      <c r="K524" s="227">
        <v>38.799999999999997</v>
      </c>
      <c r="L524" s="227">
        <v>40.1</v>
      </c>
      <c r="M524" s="227">
        <v>36.5</v>
      </c>
      <c r="N524" s="227">
        <v>38.25</v>
      </c>
      <c r="O524" s="227">
        <v>38.450000000000003</v>
      </c>
      <c r="P524" s="227">
        <v>38.584361488658551</v>
      </c>
      <c r="Q524" s="227">
        <v>36.564999999999998</v>
      </c>
      <c r="R524" s="227">
        <v>36</v>
      </c>
      <c r="S524" s="227">
        <v>35.200000000000003</v>
      </c>
      <c r="T524" s="227">
        <v>34.299999999999997</v>
      </c>
      <c r="U524" s="227">
        <v>37.000654999999995</v>
      </c>
      <c r="V524" s="224"/>
      <c r="W524" s="225"/>
      <c r="X524" s="225"/>
      <c r="Y524" s="225"/>
      <c r="Z524" s="225"/>
      <c r="AA524" s="225"/>
      <c r="AB524" s="225"/>
      <c r="AC524" s="225"/>
      <c r="AD524" s="225"/>
      <c r="AE524" s="225"/>
      <c r="AF524" s="225"/>
      <c r="AG524" s="225"/>
      <c r="AH524" s="225"/>
      <c r="AI524" s="225"/>
      <c r="AJ524" s="225"/>
      <c r="AK524" s="225"/>
      <c r="AL524" s="225"/>
      <c r="AM524" s="225"/>
      <c r="AN524" s="225"/>
      <c r="AO524" s="225"/>
      <c r="AP524" s="225"/>
      <c r="AQ524" s="225"/>
      <c r="AR524" s="225"/>
      <c r="AS524" s="225"/>
      <c r="AT524" s="225"/>
      <c r="AU524" s="225"/>
      <c r="AV524" s="225"/>
      <c r="AW524" s="225"/>
      <c r="AX524" s="225"/>
      <c r="AY524" s="225"/>
      <c r="AZ524" s="225"/>
      <c r="BA524" s="225"/>
      <c r="BB524" s="225"/>
      <c r="BC524" s="225"/>
      <c r="BD524" s="225"/>
      <c r="BE524" s="225"/>
      <c r="BF524" s="225"/>
      <c r="BG524" s="225"/>
      <c r="BH524" s="225"/>
      <c r="BI524" s="225"/>
      <c r="BJ524" s="225"/>
      <c r="BK524" s="225"/>
      <c r="BL524" s="225"/>
      <c r="BM524" s="228"/>
    </row>
    <row r="525" spans="1:65">
      <c r="A525" s="30"/>
      <c r="B525" s="3" t="s">
        <v>274</v>
      </c>
      <c r="C525" s="29"/>
      <c r="D525" s="24">
        <v>0.47905810364366641</v>
      </c>
      <c r="E525" s="24">
        <v>0.65935769071969319</v>
      </c>
      <c r="F525" s="24">
        <v>0.92826002104295402</v>
      </c>
      <c r="G525" s="24">
        <v>0.23386784017189527</v>
      </c>
      <c r="H525" s="24">
        <v>1.1933147112141043</v>
      </c>
      <c r="I525" s="24">
        <v>0.40824829046386302</v>
      </c>
      <c r="J525" s="24">
        <v>0.79854033502802224</v>
      </c>
      <c r="K525" s="24">
        <v>1.0852035139395133</v>
      </c>
      <c r="L525" s="24">
        <v>0.49564772436345012</v>
      </c>
      <c r="M525" s="24">
        <v>1.3247641299491772</v>
      </c>
      <c r="N525" s="24">
        <v>0.68920243760451205</v>
      </c>
      <c r="O525" s="24">
        <v>0.43665394383500844</v>
      </c>
      <c r="P525" s="24">
        <v>0.54360428015123807</v>
      </c>
      <c r="Q525" s="24">
        <v>0.80623611099147996</v>
      </c>
      <c r="R525" s="24">
        <v>1.2247448713915889</v>
      </c>
      <c r="S525" s="24">
        <v>0.58109092805400531</v>
      </c>
      <c r="T525" s="24">
        <v>0.44121045620731525</v>
      </c>
      <c r="U525" s="24">
        <v>0.68472720491204919</v>
      </c>
      <c r="V525" s="152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87</v>
      </c>
      <c r="C526" s="29"/>
      <c r="D526" s="13">
        <v>1.2853144130313457E-2</v>
      </c>
      <c r="E526" s="13">
        <v>1.6567957765390003E-2</v>
      </c>
      <c r="F526" s="13">
        <v>2.2742180997377393E-2</v>
      </c>
      <c r="G526" s="13">
        <v>5.6577507047209713E-3</v>
      </c>
      <c r="H526" s="13">
        <v>3.278337118720067E-2</v>
      </c>
      <c r="I526" s="13">
        <v>9.9979173174823584E-3</v>
      </c>
      <c r="J526" s="13">
        <v>1.9484514071444223E-2</v>
      </c>
      <c r="K526" s="13">
        <v>2.7885315133349381E-2</v>
      </c>
      <c r="L526" s="13">
        <v>1.2355157233820942E-2</v>
      </c>
      <c r="M526" s="13">
        <v>3.6146360980877965E-2</v>
      </c>
      <c r="N526" s="13">
        <v>1.7924640769948298E-2</v>
      </c>
      <c r="O526" s="13">
        <v>1.1331849753503679E-2</v>
      </c>
      <c r="P526" s="13">
        <v>1.4155663482529482E-2</v>
      </c>
      <c r="Q526" s="13">
        <v>2.1993256039776678E-2</v>
      </c>
      <c r="R526" s="13">
        <v>3.4499855532157432E-2</v>
      </c>
      <c r="S526" s="13">
        <v>1.6453730855705669E-2</v>
      </c>
      <c r="T526" s="13">
        <v>1.2888328808392854E-2</v>
      </c>
      <c r="U526" s="13">
        <v>1.8485240693955459E-2</v>
      </c>
      <c r="V526" s="152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275</v>
      </c>
      <c r="C527" s="29"/>
      <c r="D527" s="13">
        <v>-2.386533845603267E-2</v>
      </c>
      <c r="E527" s="13">
        <v>4.2276673784588992E-2</v>
      </c>
      <c r="F527" s="13">
        <v>6.8977232983578274E-2</v>
      </c>
      <c r="G527" s="13">
        <v>8.2574064673018199E-2</v>
      </c>
      <c r="H527" s="13">
        <v>-4.6694047841512987E-2</v>
      </c>
      <c r="I527" s="13">
        <v>6.9413728382918372E-2</v>
      </c>
      <c r="J527" s="13">
        <v>7.3342186976977697E-2</v>
      </c>
      <c r="K527" s="13">
        <v>1.9216757458822009E-2</v>
      </c>
      <c r="L527" s="13">
        <v>5.064442621129972E-2</v>
      </c>
      <c r="M527" s="13">
        <v>-4.0146616851413408E-2</v>
      </c>
      <c r="N527" s="13">
        <v>6.9948862773028253E-3</v>
      </c>
      <c r="O527" s="13">
        <v>9.1773632740028699E-3</v>
      </c>
      <c r="P527" s="13">
        <v>5.7349878670467369E-3</v>
      </c>
      <c r="Q527" s="13">
        <v>-3.992836915174347E-2</v>
      </c>
      <c r="R527" s="13">
        <v>-7.0264799405871159E-2</v>
      </c>
      <c r="S527" s="13">
        <v>-7.506624879861068E-2</v>
      </c>
      <c r="T527" s="13">
        <v>-0.10343844975570871</v>
      </c>
      <c r="U527" s="13">
        <v>-2.9884610012930746E-2</v>
      </c>
      <c r="V527" s="152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276</v>
      </c>
      <c r="C528" s="47"/>
      <c r="D528" s="45">
        <v>0.44</v>
      </c>
      <c r="E528" s="45">
        <v>0.52</v>
      </c>
      <c r="F528" s="45">
        <v>0.91</v>
      </c>
      <c r="G528" s="45">
        <v>1.1100000000000001</v>
      </c>
      <c r="H528" s="45">
        <v>0.77</v>
      </c>
      <c r="I528" s="45">
        <v>0.92</v>
      </c>
      <c r="J528" s="45">
        <v>0.97</v>
      </c>
      <c r="K528" s="45">
        <v>0.19</v>
      </c>
      <c r="L528" s="45">
        <v>0.64</v>
      </c>
      <c r="M528" s="45">
        <v>0.68</v>
      </c>
      <c r="N528" s="45">
        <v>0.01</v>
      </c>
      <c r="O528" s="45">
        <v>0.04</v>
      </c>
      <c r="P528" s="45">
        <v>0.01</v>
      </c>
      <c r="Q528" s="45">
        <v>0.67</v>
      </c>
      <c r="R528" s="45">
        <v>1.1100000000000001</v>
      </c>
      <c r="S528" s="45">
        <v>1.18</v>
      </c>
      <c r="T528" s="45">
        <v>1.6</v>
      </c>
      <c r="U528" s="45">
        <v>0.53</v>
      </c>
      <c r="V528" s="152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BM529" s="55"/>
    </row>
    <row r="530" spans="1:65" ht="15">
      <c r="B530" s="8" t="s">
        <v>583</v>
      </c>
      <c r="BM530" s="28" t="s">
        <v>67</v>
      </c>
    </row>
    <row r="531" spans="1:65" ht="15">
      <c r="A531" s="25" t="s">
        <v>23</v>
      </c>
      <c r="B531" s="18" t="s">
        <v>111</v>
      </c>
      <c r="C531" s="15" t="s">
        <v>112</v>
      </c>
      <c r="D531" s="16" t="s">
        <v>232</v>
      </c>
      <c r="E531" s="17" t="s">
        <v>232</v>
      </c>
      <c r="F531" s="17" t="s">
        <v>232</v>
      </c>
      <c r="G531" s="17" t="s">
        <v>232</v>
      </c>
      <c r="H531" s="17" t="s">
        <v>232</v>
      </c>
      <c r="I531" s="15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233</v>
      </c>
      <c r="C532" s="9" t="s">
        <v>233</v>
      </c>
      <c r="D532" s="150" t="s">
        <v>237</v>
      </c>
      <c r="E532" s="151" t="s">
        <v>239</v>
      </c>
      <c r="F532" s="151" t="s">
        <v>253</v>
      </c>
      <c r="G532" s="151" t="s">
        <v>254</v>
      </c>
      <c r="H532" s="151" t="s">
        <v>262</v>
      </c>
      <c r="I532" s="15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3</v>
      </c>
    </row>
    <row r="533" spans="1:65">
      <c r="A533" s="30"/>
      <c r="B533" s="19"/>
      <c r="C533" s="9"/>
      <c r="D533" s="10" t="s">
        <v>281</v>
      </c>
      <c r="E533" s="11" t="s">
        <v>283</v>
      </c>
      <c r="F533" s="11" t="s">
        <v>281</v>
      </c>
      <c r="G533" s="11" t="s">
        <v>281</v>
      </c>
      <c r="H533" s="11" t="s">
        <v>281</v>
      </c>
      <c r="I533" s="15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9"/>
      <c r="C534" s="9"/>
      <c r="D534" s="26" t="s">
        <v>325</v>
      </c>
      <c r="E534" s="26" t="s">
        <v>325</v>
      </c>
      <c r="F534" s="26" t="s">
        <v>325</v>
      </c>
      <c r="G534" s="26" t="s">
        <v>328</v>
      </c>
      <c r="H534" s="26" t="s">
        <v>325</v>
      </c>
      <c r="I534" s="15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2</v>
      </c>
    </row>
    <row r="535" spans="1:65">
      <c r="A535" s="30"/>
      <c r="B535" s="18">
        <v>1</v>
      </c>
      <c r="C535" s="14">
        <v>1</v>
      </c>
      <c r="D535" s="22">
        <v>0.11235378341725299</v>
      </c>
      <c r="E535" s="22">
        <v>0.1</v>
      </c>
      <c r="F535" s="22">
        <v>0.10100000000000001</v>
      </c>
      <c r="G535" s="22">
        <v>0.11</v>
      </c>
      <c r="H535" s="22">
        <v>0.16800000000000001</v>
      </c>
      <c r="I535" s="15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>
        <v>1</v>
      </c>
      <c r="C536" s="9">
        <v>2</v>
      </c>
      <c r="D536" s="11">
        <v>0.12065095929651309</v>
      </c>
      <c r="E536" s="11">
        <v>0.1</v>
      </c>
      <c r="F536" s="11">
        <v>0.109</v>
      </c>
      <c r="G536" s="11">
        <v>0.1</v>
      </c>
      <c r="H536" s="11">
        <v>0.17230000000000001</v>
      </c>
      <c r="I536" s="15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29</v>
      </c>
    </row>
    <row r="537" spans="1:65">
      <c r="A537" s="30"/>
      <c r="B537" s="19">
        <v>1</v>
      </c>
      <c r="C537" s="9">
        <v>3</v>
      </c>
      <c r="D537" s="11">
        <v>0.118958402866028</v>
      </c>
      <c r="E537" s="11">
        <v>0.1</v>
      </c>
      <c r="F537" s="11">
        <v>0.108</v>
      </c>
      <c r="G537" s="11">
        <v>0.11</v>
      </c>
      <c r="H537" s="11">
        <v>0.14130000000000001</v>
      </c>
      <c r="I537" s="15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16</v>
      </c>
    </row>
    <row r="538" spans="1:65">
      <c r="A538" s="30"/>
      <c r="B538" s="19">
        <v>1</v>
      </c>
      <c r="C538" s="9">
        <v>4</v>
      </c>
      <c r="D538" s="11">
        <v>0.11354326264745673</v>
      </c>
      <c r="E538" s="11">
        <v>0.1</v>
      </c>
      <c r="F538" s="11">
        <v>0.113</v>
      </c>
      <c r="G538" s="11">
        <v>0.1</v>
      </c>
      <c r="H538" s="11">
        <v>0.16</v>
      </c>
      <c r="I538" s="15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0.11511069531030796</v>
      </c>
    </row>
    <row r="539" spans="1:65">
      <c r="A539" s="30"/>
      <c r="B539" s="19">
        <v>1</v>
      </c>
      <c r="C539" s="9">
        <v>5</v>
      </c>
      <c r="D539" s="11">
        <v>0.10594459814720386</v>
      </c>
      <c r="E539" s="11" t="s">
        <v>105</v>
      </c>
      <c r="F539" s="11">
        <v>0.107</v>
      </c>
      <c r="G539" s="11">
        <v>0.1</v>
      </c>
      <c r="H539" s="11">
        <v>0.16300000000000001</v>
      </c>
      <c r="I539" s="15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94</v>
      </c>
    </row>
    <row r="540" spans="1:65">
      <c r="A540" s="30"/>
      <c r="B540" s="19">
        <v>1</v>
      </c>
      <c r="C540" s="9">
        <v>6</v>
      </c>
      <c r="D540" s="11">
        <v>0.112669852934784</v>
      </c>
      <c r="E540" s="11" t="s">
        <v>105</v>
      </c>
      <c r="F540" s="11">
        <v>0.104</v>
      </c>
      <c r="G540" s="11">
        <v>0.1</v>
      </c>
      <c r="H540" s="11">
        <v>0.2026</v>
      </c>
      <c r="I540" s="15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20" t="s">
        <v>272</v>
      </c>
      <c r="C541" s="12"/>
      <c r="D541" s="23">
        <v>0.11402014321820646</v>
      </c>
      <c r="E541" s="23">
        <v>0.1</v>
      </c>
      <c r="F541" s="23">
        <v>0.107</v>
      </c>
      <c r="G541" s="23">
        <v>0.10333333333333333</v>
      </c>
      <c r="H541" s="23">
        <v>0.16786666666666669</v>
      </c>
      <c r="I541" s="15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273</v>
      </c>
      <c r="C542" s="29"/>
      <c r="D542" s="11">
        <v>0.11310655779112036</v>
      </c>
      <c r="E542" s="11">
        <v>0.1</v>
      </c>
      <c r="F542" s="11">
        <v>0.1075</v>
      </c>
      <c r="G542" s="11">
        <v>0.1</v>
      </c>
      <c r="H542" s="11">
        <v>0.16550000000000001</v>
      </c>
      <c r="I542" s="15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274</v>
      </c>
      <c r="C543" s="29"/>
      <c r="D543" s="24">
        <v>5.2611027802529015E-3</v>
      </c>
      <c r="E543" s="24">
        <v>0</v>
      </c>
      <c r="F543" s="24">
        <v>4.1472882706655436E-3</v>
      </c>
      <c r="G543" s="24">
        <v>5.1639777949432199E-3</v>
      </c>
      <c r="H543" s="24">
        <v>2.0086977539357773E-2</v>
      </c>
      <c r="I543" s="15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87</v>
      </c>
      <c r="C544" s="29"/>
      <c r="D544" s="13">
        <v>4.6141871354997747E-2</v>
      </c>
      <c r="E544" s="13">
        <v>0</v>
      </c>
      <c r="F544" s="13">
        <v>3.8759703464163957E-2</v>
      </c>
      <c r="G544" s="13">
        <v>4.9973978660740839E-2</v>
      </c>
      <c r="H544" s="13">
        <v>0.11966031099696844</v>
      </c>
      <c r="I544" s="15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275</v>
      </c>
      <c r="C545" s="29"/>
      <c r="D545" s="13">
        <v>-9.4739423574990989E-3</v>
      </c>
      <c r="E545" s="13">
        <v>-0.13127099327802272</v>
      </c>
      <c r="F545" s="13">
        <v>-7.0459962807484344E-2</v>
      </c>
      <c r="G545" s="13">
        <v>-0.1023133597206235</v>
      </c>
      <c r="H545" s="13">
        <v>0.45830642595062598</v>
      </c>
      <c r="I545" s="15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276</v>
      </c>
      <c r="C546" s="47"/>
      <c r="D546" s="45">
        <v>0.67</v>
      </c>
      <c r="E546" s="45">
        <v>2.27</v>
      </c>
      <c r="F546" s="45">
        <v>0</v>
      </c>
      <c r="G546" s="45">
        <v>0.35</v>
      </c>
      <c r="H546" s="45">
        <v>5.85</v>
      </c>
      <c r="I546" s="15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BM547" s="55"/>
    </row>
    <row r="548" spans="1:65" ht="15">
      <c r="B548" s="8" t="s">
        <v>584</v>
      </c>
      <c r="BM548" s="28" t="s">
        <v>67</v>
      </c>
    </row>
    <row r="549" spans="1:65" ht="15">
      <c r="A549" s="25" t="s">
        <v>55</v>
      </c>
      <c r="B549" s="18" t="s">
        <v>111</v>
      </c>
      <c r="C549" s="15" t="s">
        <v>112</v>
      </c>
      <c r="D549" s="16" t="s">
        <v>232</v>
      </c>
      <c r="E549" s="17" t="s">
        <v>232</v>
      </c>
      <c r="F549" s="17" t="s">
        <v>232</v>
      </c>
      <c r="G549" s="17" t="s">
        <v>232</v>
      </c>
      <c r="H549" s="17" t="s">
        <v>232</v>
      </c>
      <c r="I549" s="17" t="s">
        <v>232</v>
      </c>
      <c r="J549" s="17" t="s">
        <v>232</v>
      </c>
      <c r="K549" s="17" t="s">
        <v>232</v>
      </c>
      <c r="L549" s="17" t="s">
        <v>232</v>
      </c>
      <c r="M549" s="17" t="s">
        <v>232</v>
      </c>
      <c r="N549" s="17" t="s">
        <v>232</v>
      </c>
      <c r="O549" s="17" t="s">
        <v>232</v>
      </c>
      <c r="P549" s="17" t="s">
        <v>232</v>
      </c>
      <c r="Q549" s="17" t="s">
        <v>232</v>
      </c>
      <c r="R549" s="17" t="s">
        <v>232</v>
      </c>
      <c r="S549" s="17" t="s">
        <v>232</v>
      </c>
      <c r="T549" s="17" t="s">
        <v>232</v>
      </c>
      <c r="U549" s="17" t="s">
        <v>232</v>
      </c>
      <c r="V549" s="17" t="s">
        <v>232</v>
      </c>
      <c r="W549" s="17" t="s">
        <v>232</v>
      </c>
      <c r="X549" s="17" t="s">
        <v>232</v>
      </c>
      <c r="Y549" s="152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233</v>
      </c>
      <c r="C550" s="9" t="s">
        <v>233</v>
      </c>
      <c r="D550" s="150" t="s">
        <v>235</v>
      </c>
      <c r="E550" s="151" t="s">
        <v>237</v>
      </c>
      <c r="F550" s="151" t="s">
        <v>239</v>
      </c>
      <c r="G550" s="151" t="s">
        <v>240</v>
      </c>
      <c r="H550" s="151" t="s">
        <v>241</v>
      </c>
      <c r="I550" s="151" t="s">
        <v>242</v>
      </c>
      <c r="J550" s="151" t="s">
        <v>243</v>
      </c>
      <c r="K550" s="151" t="s">
        <v>244</v>
      </c>
      <c r="L550" s="151" t="s">
        <v>245</v>
      </c>
      <c r="M550" s="151" t="s">
        <v>246</v>
      </c>
      <c r="N550" s="151" t="s">
        <v>247</v>
      </c>
      <c r="O550" s="151" t="s">
        <v>248</v>
      </c>
      <c r="P550" s="151" t="s">
        <v>249</v>
      </c>
      <c r="Q550" s="151" t="s">
        <v>250</v>
      </c>
      <c r="R550" s="151" t="s">
        <v>252</v>
      </c>
      <c r="S550" s="151" t="s">
        <v>254</v>
      </c>
      <c r="T550" s="151" t="s">
        <v>255</v>
      </c>
      <c r="U550" s="151" t="s">
        <v>258</v>
      </c>
      <c r="V550" s="151" t="s">
        <v>260</v>
      </c>
      <c r="W550" s="151" t="s">
        <v>262</v>
      </c>
      <c r="X550" s="151" t="s">
        <v>280</v>
      </c>
      <c r="Y550" s="152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281</v>
      </c>
      <c r="E551" s="11" t="s">
        <v>284</v>
      </c>
      <c r="F551" s="11" t="s">
        <v>283</v>
      </c>
      <c r="G551" s="11" t="s">
        <v>284</v>
      </c>
      <c r="H551" s="11" t="s">
        <v>283</v>
      </c>
      <c r="I551" s="11" t="s">
        <v>281</v>
      </c>
      <c r="J551" s="11" t="s">
        <v>283</v>
      </c>
      <c r="K551" s="11" t="s">
        <v>283</v>
      </c>
      <c r="L551" s="11" t="s">
        <v>281</v>
      </c>
      <c r="M551" s="11" t="s">
        <v>281</v>
      </c>
      <c r="N551" s="11" t="s">
        <v>281</v>
      </c>
      <c r="O551" s="11" t="s">
        <v>281</v>
      </c>
      <c r="P551" s="11" t="s">
        <v>281</v>
      </c>
      <c r="Q551" s="11" t="s">
        <v>284</v>
      </c>
      <c r="R551" s="11" t="s">
        <v>284</v>
      </c>
      <c r="S551" s="11" t="s">
        <v>284</v>
      </c>
      <c r="T551" s="11" t="s">
        <v>284</v>
      </c>
      <c r="U551" s="11" t="s">
        <v>284</v>
      </c>
      <c r="V551" s="11" t="s">
        <v>283</v>
      </c>
      <c r="W551" s="11" t="s">
        <v>284</v>
      </c>
      <c r="X551" s="11" t="s">
        <v>284</v>
      </c>
      <c r="Y551" s="152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9"/>
      <c r="C552" s="9"/>
      <c r="D552" s="26" t="s">
        <v>325</v>
      </c>
      <c r="E552" s="26" t="s">
        <v>325</v>
      </c>
      <c r="F552" s="26" t="s">
        <v>325</v>
      </c>
      <c r="G552" s="26" t="s">
        <v>325</v>
      </c>
      <c r="H552" s="26" t="s">
        <v>326</v>
      </c>
      <c r="I552" s="26" t="s">
        <v>327</v>
      </c>
      <c r="J552" s="26" t="s">
        <v>326</v>
      </c>
      <c r="K552" s="26" t="s">
        <v>328</v>
      </c>
      <c r="L552" s="26" t="s">
        <v>325</v>
      </c>
      <c r="M552" s="26" t="s">
        <v>325</v>
      </c>
      <c r="N552" s="26" t="s">
        <v>325</v>
      </c>
      <c r="O552" s="26" t="s">
        <v>325</v>
      </c>
      <c r="P552" s="26" t="s">
        <v>325</v>
      </c>
      <c r="Q552" s="26" t="s">
        <v>327</v>
      </c>
      <c r="R552" s="26" t="s">
        <v>325</v>
      </c>
      <c r="S552" s="26" t="s">
        <v>328</v>
      </c>
      <c r="T552" s="26" t="s">
        <v>327</v>
      </c>
      <c r="U552" s="26" t="s">
        <v>326</v>
      </c>
      <c r="V552" s="26" t="s">
        <v>325</v>
      </c>
      <c r="W552" s="26" t="s">
        <v>325</v>
      </c>
      <c r="X552" s="26" t="s">
        <v>325</v>
      </c>
      <c r="Y552" s="152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2">
        <v>1.2050000000000001</v>
      </c>
      <c r="E553" s="22">
        <v>1.3021160000000001</v>
      </c>
      <c r="F553" s="22">
        <v>1.45</v>
      </c>
      <c r="G553" s="22">
        <v>1.4266666666666665</v>
      </c>
      <c r="H553" s="22">
        <v>1.36</v>
      </c>
      <c r="I553" s="22">
        <v>1.44</v>
      </c>
      <c r="J553" s="22">
        <v>1.51</v>
      </c>
      <c r="K553" s="22">
        <v>1.33</v>
      </c>
      <c r="L553" s="22">
        <v>1.36</v>
      </c>
      <c r="M553" s="22">
        <v>1.44</v>
      </c>
      <c r="N553" s="22">
        <v>1.4</v>
      </c>
      <c r="O553" s="22">
        <v>1.35</v>
      </c>
      <c r="P553" s="22">
        <v>1.42</v>
      </c>
      <c r="Q553" s="22">
        <v>1.4597089286333333</v>
      </c>
      <c r="R553" s="22">
        <v>1.4410000000000001</v>
      </c>
      <c r="S553" s="153">
        <v>1.23</v>
      </c>
      <c r="T553" s="22">
        <v>1.3795430000000002</v>
      </c>
      <c r="U553" s="22">
        <v>1.42</v>
      </c>
      <c r="V553" s="22">
        <v>1.38</v>
      </c>
      <c r="W553" s="22">
        <v>1.5230999999999999</v>
      </c>
      <c r="X553" s="22">
        <v>1.4878</v>
      </c>
      <c r="Y553" s="152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1</v>
      </c>
    </row>
    <row r="554" spans="1:65">
      <c r="A554" s="30"/>
      <c r="B554" s="19">
        <v>1</v>
      </c>
      <c r="C554" s="9">
        <v>2</v>
      </c>
      <c r="D554" s="11">
        <v>1.2450000000000001</v>
      </c>
      <c r="E554" s="11">
        <v>1.2963720000000001</v>
      </c>
      <c r="F554" s="11">
        <v>1.49</v>
      </c>
      <c r="G554" s="11">
        <v>1.44</v>
      </c>
      <c r="H554" s="11">
        <v>1.36</v>
      </c>
      <c r="I554" s="11">
        <v>1.45</v>
      </c>
      <c r="J554" s="11">
        <v>1.51</v>
      </c>
      <c r="K554" s="11">
        <v>1.33</v>
      </c>
      <c r="L554" s="11">
        <v>1.36</v>
      </c>
      <c r="M554" s="11">
        <v>1.39</v>
      </c>
      <c r="N554" s="11">
        <v>1.39</v>
      </c>
      <c r="O554" s="11">
        <v>1.35</v>
      </c>
      <c r="P554" s="11">
        <v>1.43</v>
      </c>
      <c r="Q554" s="11">
        <v>1.4739762094666664</v>
      </c>
      <c r="R554" s="11">
        <v>1.4650000000000001</v>
      </c>
      <c r="S554" s="154">
        <v>1.24</v>
      </c>
      <c r="T554" s="11">
        <v>1.379977</v>
      </c>
      <c r="U554" s="11">
        <v>1.43</v>
      </c>
      <c r="V554" s="11">
        <v>1.39</v>
      </c>
      <c r="W554" s="11">
        <v>1.5168999999999999</v>
      </c>
      <c r="X554" s="11">
        <v>1.4782</v>
      </c>
      <c r="Y554" s="152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 t="e">
        <v>#N/A</v>
      </c>
    </row>
    <row r="555" spans="1:65">
      <c r="A555" s="30"/>
      <c r="B555" s="19">
        <v>1</v>
      </c>
      <c r="C555" s="9">
        <v>3</v>
      </c>
      <c r="D555" s="11">
        <v>1.2589999999999999</v>
      </c>
      <c r="E555" s="148">
        <v>1.38046</v>
      </c>
      <c r="F555" s="11">
        <v>1.47</v>
      </c>
      <c r="G555" s="11">
        <v>1.4166666666666667</v>
      </c>
      <c r="H555" s="11">
        <v>1.37</v>
      </c>
      <c r="I555" s="11">
        <v>1.45</v>
      </c>
      <c r="J555" s="11">
        <v>1.47</v>
      </c>
      <c r="K555" s="11">
        <v>1.33</v>
      </c>
      <c r="L555" s="11">
        <v>1.35</v>
      </c>
      <c r="M555" s="11">
        <v>1.43</v>
      </c>
      <c r="N555" s="11">
        <v>1.39</v>
      </c>
      <c r="O555" s="11">
        <v>1.34</v>
      </c>
      <c r="P555" s="11">
        <v>1.43</v>
      </c>
      <c r="Q555" s="11">
        <v>1.5005599035014301</v>
      </c>
      <c r="R555" s="11">
        <v>1.4410000000000001</v>
      </c>
      <c r="S555" s="154">
        <v>1.22</v>
      </c>
      <c r="T555" s="11">
        <v>1.378717</v>
      </c>
      <c r="U555" s="11">
        <v>1.4</v>
      </c>
      <c r="V555" s="11">
        <v>1.38</v>
      </c>
      <c r="W555" s="11">
        <v>1.5095000000000001</v>
      </c>
      <c r="X555" s="11">
        <v>1.5004</v>
      </c>
      <c r="Y555" s="152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16</v>
      </c>
    </row>
    <row r="556" spans="1:65">
      <c r="A556" s="30"/>
      <c r="B556" s="19">
        <v>1</v>
      </c>
      <c r="C556" s="9">
        <v>4</v>
      </c>
      <c r="D556" s="11">
        <v>1.2410000000000001</v>
      </c>
      <c r="E556" s="11">
        <v>1.3102640000000001</v>
      </c>
      <c r="F556" s="11">
        <v>1.47</v>
      </c>
      <c r="G556" s="11">
        <v>1.4366666666666665</v>
      </c>
      <c r="H556" s="11">
        <v>1.36</v>
      </c>
      <c r="I556" s="11">
        <v>1.48</v>
      </c>
      <c r="J556" s="11">
        <v>1.5</v>
      </c>
      <c r="K556" s="11">
        <v>1.33</v>
      </c>
      <c r="L556" s="11">
        <v>1.37</v>
      </c>
      <c r="M556" s="11">
        <v>1.38</v>
      </c>
      <c r="N556" s="11">
        <v>1.41</v>
      </c>
      <c r="O556" s="11">
        <v>1.36</v>
      </c>
      <c r="P556" s="11">
        <v>1.41</v>
      </c>
      <c r="Q556" s="11">
        <v>1.4839981666740525</v>
      </c>
      <c r="R556" s="11">
        <v>1.4470000000000001</v>
      </c>
      <c r="S556" s="154">
        <v>1.27</v>
      </c>
      <c r="T556" s="11">
        <v>1.3883319999999999</v>
      </c>
      <c r="U556" s="11">
        <v>1.4</v>
      </c>
      <c r="V556" s="11">
        <v>1.39</v>
      </c>
      <c r="W556" s="11">
        <v>1.5428000000000002</v>
      </c>
      <c r="X556" s="11">
        <v>1.4831000000000001</v>
      </c>
      <c r="Y556" s="152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1.4077763719698364</v>
      </c>
    </row>
    <row r="557" spans="1:65">
      <c r="A557" s="30"/>
      <c r="B557" s="19">
        <v>1</v>
      </c>
      <c r="C557" s="9">
        <v>5</v>
      </c>
      <c r="D557" s="11">
        <v>1.2250000000000001</v>
      </c>
      <c r="E557" s="11">
        <v>1.2930600000000001</v>
      </c>
      <c r="F557" s="11">
        <v>1.49</v>
      </c>
      <c r="G557" s="11">
        <v>1.4400000000000002</v>
      </c>
      <c r="H557" s="11">
        <v>1.36</v>
      </c>
      <c r="I557" s="11">
        <v>1.51</v>
      </c>
      <c r="J557" s="11">
        <v>1.5</v>
      </c>
      <c r="K557" s="11">
        <v>1.33</v>
      </c>
      <c r="L557" s="11">
        <v>1.34</v>
      </c>
      <c r="M557" s="11">
        <v>1.36</v>
      </c>
      <c r="N557" s="11">
        <v>1.41</v>
      </c>
      <c r="O557" s="11">
        <v>1.36</v>
      </c>
      <c r="P557" s="11">
        <v>1.39</v>
      </c>
      <c r="Q557" s="11">
        <v>1.5087873727768044</v>
      </c>
      <c r="R557" s="11">
        <v>1.4470000000000001</v>
      </c>
      <c r="S557" s="154">
        <v>1.1499999999999999</v>
      </c>
      <c r="T557" s="11">
        <v>1.3805179999999999</v>
      </c>
      <c r="U557" s="11">
        <v>1.43</v>
      </c>
      <c r="V557" s="11">
        <v>1.41</v>
      </c>
      <c r="W557" s="11">
        <v>1.5436999999999999</v>
      </c>
      <c r="X557" s="11">
        <v>1.4790000000000001</v>
      </c>
      <c r="Y557" s="152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95</v>
      </c>
    </row>
    <row r="558" spans="1:65">
      <c r="A558" s="30"/>
      <c r="B558" s="19">
        <v>1</v>
      </c>
      <c r="C558" s="9">
        <v>6</v>
      </c>
      <c r="D558" s="11">
        <v>1.23</v>
      </c>
      <c r="E558" s="11">
        <v>1.3141479999999999</v>
      </c>
      <c r="F558" s="11">
        <v>1.49</v>
      </c>
      <c r="G558" s="11">
        <v>1.4266666666666667</v>
      </c>
      <c r="H558" s="11">
        <v>1.36</v>
      </c>
      <c r="I558" s="11">
        <v>1.49</v>
      </c>
      <c r="J558" s="11">
        <v>1.5</v>
      </c>
      <c r="K558" s="11">
        <v>1.33</v>
      </c>
      <c r="L558" s="11">
        <v>1.36</v>
      </c>
      <c r="M558" s="11">
        <v>1.38</v>
      </c>
      <c r="N558" s="11">
        <v>1.41</v>
      </c>
      <c r="O558" s="11">
        <v>1.37</v>
      </c>
      <c r="P558" s="11">
        <v>1.4</v>
      </c>
      <c r="Q558" s="11">
        <v>1.5099777185371646</v>
      </c>
      <c r="R558" s="11">
        <v>1.4350000000000001</v>
      </c>
      <c r="S558" s="154">
        <v>1.1499999999999999</v>
      </c>
      <c r="T558" s="11">
        <v>1.360366</v>
      </c>
      <c r="U558" s="11">
        <v>1.42</v>
      </c>
      <c r="V558" s="148">
        <v>1.44</v>
      </c>
      <c r="W558" s="11">
        <v>1.5305</v>
      </c>
      <c r="X558" s="11">
        <v>1.4448000000000001</v>
      </c>
      <c r="Y558" s="152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20" t="s">
        <v>272</v>
      </c>
      <c r="C559" s="12"/>
      <c r="D559" s="23">
        <v>1.2341666666666669</v>
      </c>
      <c r="E559" s="23">
        <v>1.3160699999999999</v>
      </c>
      <c r="F559" s="23">
        <v>1.4766666666666666</v>
      </c>
      <c r="G559" s="23">
        <v>1.431111111111111</v>
      </c>
      <c r="H559" s="23">
        <v>1.3616666666666666</v>
      </c>
      <c r="I559" s="23">
        <v>1.47</v>
      </c>
      <c r="J559" s="23">
        <v>1.4983333333333333</v>
      </c>
      <c r="K559" s="23">
        <v>1.33</v>
      </c>
      <c r="L559" s="23">
        <v>1.3566666666666667</v>
      </c>
      <c r="M559" s="23">
        <v>1.3966666666666665</v>
      </c>
      <c r="N559" s="23">
        <v>1.4016666666666666</v>
      </c>
      <c r="O559" s="23">
        <v>1.3550000000000002</v>
      </c>
      <c r="P559" s="23">
        <v>1.4133333333333331</v>
      </c>
      <c r="Q559" s="23">
        <v>1.4895013832649087</v>
      </c>
      <c r="R559" s="23">
        <v>1.446</v>
      </c>
      <c r="S559" s="23">
        <v>1.21</v>
      </c>
      <c r="T559" s="23">
        <v>1.3779088333333334</v>
      </c>
      <c r="U559" s="23">
        <v>1.4166666666666667</v>
      </c>
      <c r="V559" s="23">
        <v>1.3983333333333332</v>
      </c>
      <c r="W559" s="23">
        <v>1.5277499999999999</v>
      </c>
      <c r="X559" s="23">
        <v>1.4788833333333333</v>
      </c>
      <c r="Y559" s="152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273</v>
      </c>
      <c r="C560" s="29"/>
      <c r="D560" s="11">
        <v>1.2355</v>
      </c>
      <c r="E560" s="11">
        <v>1.30619</v>
      </c>
      <c r="F560" s="11">
        <v>1.48</v>
      </c>
      <c r="G560" s="11">
        <v>1.4316666666666666</v>
      </c>
      <c r="H560" s="11">
        <v>1.36</v>
      </c>
      <c r="I560" s="11">
        <v>1.4649999999999999</v>
      </c>
      <c r="J560" s="11">
        <v>1.5</v>
      </c>
      <c r="K560" s="11">
        <v>1.33</v>
      </c>
      <c r="L560" s="11">
        <v>1.36</v>
      </c>
      <c r="M560" s="11">
        <v>1.3849999999999998</v>
      </c>
      <c r="N560" s="11">
        <v>1.4049999999999998</v>
      </c>
      <c r="O560" s="11">
        <v>1.355</v>
      </c>
      <c r="P560" s="11">
        <v>1.415</v>
      </c>
      <c r="Q560" s="11">
        <v>1.4922790350877413</v>
      </c>
      <c r="R560" s="11">
        <v>1.444</v>
      </c>
      <c r="S560" s="11">
        <v>1.2250000000000001</v>
      </c>
      <c r="T560" s="11">
        <v>1.3797600000000001</v>
      </c>
      <c r="U560" s="11">
        <v>1.42</v>
      </c>
      <c r="V560" s="11">
        <v>1.39</v>
      </c>
      <c r="W560" s="11">
        <v>1.5267999999999999</v>
      </c>
      <c r="X560" s="11">
        <v>1.4810500000000002</v>
      </c>
      <c r="Y560" s="152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3" t="s">
        <v>274</v>
      </c>
      <c r="C561" s="29"/>
      <c r="D561" s="24">
        <v>1.8616301100558758E-2</v>
      </c>
      <c r="E561" s="24">
        <v>3.254431206831692E-2</v>
      </c>
      <c r="F561" s="24">
        <v>1.6329931618554533E-2</v>
      </c>
      <c r="G561" s="24">
        <v>9.3491928746500461E-3</v>
      </c>
      <c r="H561" s="24">
        <v>4.0824829046386332E-3</v>
      </c>
      <c r="I561" s="24">
        <v>2.7568097504180468E-2</v>
      </c>
      <c r="J561" s="24">
        <v>1.471960144387976E-2</v>
      </c>
      <c r="K561" s="24">
        <v>0</v>
      </c>
      <c r="L561" s="24">
        <v>1.0327955589886455E-2</v>
      </c>
      <c r="M561" s="24">
        <v>3.1411250638372634E-2</v>
      </c>
      <c r="N561" s="24">
        <v>9.8319208025017604E-3</v>
      </c>
      <c r="O561" s="24">
        <v>1.0488088481701525E-2</v>
      </c>
      <c r="P561" s="24">
        <v>1.6329931618554533E-2</v>
      </c>
      <c r="Q561" s="24">
        <v>2.0358916153579067E-2</v>
      </c>
      <c r="R561" s="24">
        <v>1.0334408546211059E-2</v>
      </c>
      <c r="S561" s="24">
        <v>4.9396356140913922E-2</v>
      </c>
      <c r="T561" s="24">
        <v>9.2822637630411327E-3</v>
      </c>
      <c r="U561" s="24">
        <v>1.3662601021279476E-2</v>
      </c>
      <c r="V561" s="24">
        <v>2.3166067138525426E-2</v>
      </c>
      <c r="W561" s="24">
        <v>1.3862719790863556E-2</v>
      </c>
      <c r="X561" s="24">
        <v>1.8560217311946143E-2</v>
      </c>
      <c r="Y561" s="204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30"/>
      <c r="B562" s="3" t="s">
        <v>87</v>
      </c>
      <c r="C562" s="29"/>
      <c r="D562" s="13">
        <v>1.5084106225976033E-2</v>
      </c>
      <c r="E562" s="13">
        <v>2.4728405075958668E-2</v>
      </c>
      <c r="F562" s="13">
        <v>1.1058644436944379E-2</v>
      </c>
      <c r="G562" s="13">
        <v>6.5328211080629209E-3</v>
      </c>
      <c r="H562" s="13">
        <v>2.9981514599549328E-3</v>
      </c>
      <c r="I562" s="13">
        <v>1.8753807825973107E-2</v>
      </c>
      <c r="J562" s="13">
        <v>9.8239831661044007E-3</v>
      </c>
      <c r="K562" s="13">
        <v>0</v>
      </c>
      <c r="L562" s="13">
        <v>7.6127436780489841E-3</v>
      </c>
      <c r="M562" s="13">
        <v>2.249015558833363E-2</v>
      </c>
      <c r="N562" s="13">
        <v>7.0144500374566664E-3</v>
      </c>
      <c r="O562" s="13">
        <v>7.7402867023627486E-3</v>
      </c>
      <c r="P562" s="13">
        <v>1.1554196899920662E-2</v>
      </c>
      <c r="Q562" s="13">
        <v>1.3668276097168433E-2</v>
      </c>
      <c r="R562" s="13">
        <v>7.1468938770477587E-3</v>
      </c>
      <c r="S562" s="13">
        <v>4.0823434827201591E-2</v>
      </c>
      <c r="T562" s="13">
        <v>6.7364861437067495E-3</v>
      </c>
      <c r="U562" s="13">
        <v>9.6441889561972773E-3</v>
      </c>
      <c r="V562" s="13">
        <v>1.6566913329100427E-2</v>
      </c>
      <c r="W562" s="13">
        <v>9.0739452075690105E-3</v>
      </c>
      <c r="X562" s="13">
        <v>1.2550156522565095E-2</v>
      </c>
      <c r="Y562" s="152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275</v>
      </c>
      <c r="C563" s="29"/>
      <c r="D563" s="13">
        <v>-0.1233219343355263</v>
      </c>
      <c r="E563" s="13">
        <v>-6.5142712859654006E-2</v>
      </c>
      <c r="F563" s="13">
        <v>4.8935538391253974E-2</v>
      </c>
      <c r="G563" s="13">
        <v>1.6575600788514055E-2</v>
      </c>
      <c r="H563" s="13">
        <v>-3.2753572386394425E-2</v>
      </c>
      <c r="I563" s="13">
        <v>4.4199937766462805E-2</v>
      </c>
      <c r="J563" s="13">
        <v>6.4326240421825442E-2</v>
      </c>
      <c r="K563" s="13">
        <v>-5.5247675354152648E-2</v>
      </c>
      <c r="L563" s="13">
        <v>-3.6305272854987858E-2</v>
      </c>
      <c r="M563" s="13">
        <v>-7.8916691062406175E-3</v>
      </c>
      <c r="N563" s="13">
        <v>-4.3399686376471847E-3</v>
      </c>
      <c r="O563" s="13">
        <v>-3.7489173011185484E-2</v>
      </c>
      <c r="P563" s="13">
        <v>3.9473324557373068E-3</v>
      </c>
      <c r="Q563" s="13">
        <v>5.8052552182501937E-2</v>
      </c>
      <c r="R563" s="13">
        <v>2.7151775517214372E-2</v>
      </c>
      <c r="S563" s="13">
        <v>-0.14048848660039459</v>
      </c>
      <c r="T563" s="13">
        <v>-2.1216110194199889E-2</v>
      </c>
      <c r="U563" s="13">
        <v>6.3151327681332248E-3</v>
      </c>
      <c r="V563" s="13">
        <v>-6.7077689500427695E-3</v>
      </c>
      <c r="W563" s="13">
        <v>8.5222078178716743E-2</v>
      </c>
      <c r="X563" s="13">
        <v>5.0510125598997035E-2</v>
      </c>
      <c r="Y563" s="152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276</v>
      </c>
      <c r="C564" s="47"/>
      <c r="D564" s="45">
        <v>2.42</v>
      </c>
      <c r="E564" s="45">
        <v>1.24</v>
      </c>
      <c r="F564" s="45">
        <v>1.08</v>
      </c>
      <c r="G564" s="45">
        <v>0.43</v>
      </c>
      <c r="H564" s="45">
        <v>0.57999999999999996</v>
      </c>
      <c r="I564" s="45">
        <v>0.99</v>
      </c>
      <c r="J564" s="45">
        <v>1.4</v>
      </c>
      <c r="K564" s="45">
        <v>1.04</v>
      </c>
      <c r="L564" s="45">
        <v>0.65</v>
      </c>
      <c r="M564" s="45">
        <v>7.0000000000000007E-2</v>
      </c>
      <c r="N564" s="45">
        <v>0</v>
      </c>
      <c r="O564" s="45">
        <v>0.67</v>
      </c>
      <c r="P564" s="45">
        <v>0.17</v>
      </c>
      <c r="Q564" s="45">
        <v>1.27</v>
      </c>
      <c r="R564" s="45">
        <v>0.65</v>
      </c>
      <c r="S564" s="45">
        <v>2.77</v>
      </c>
      <c r="T564" s="45">
        <v>0.34</v>
      </c>
      <c r="U564" s="45">
        <v>0.22</v>
      </c>
      <c r="V564" s="45">
        <v>0.05</v>
      </c>
      <c r="W564" s="45">
        <v>1.82</v>
      </c>
      <c r="X564" s="45">
        <v>1.1200000000000001</v>
      </c>
      <c r="Y564" s="152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BM565" s="55"/>
    </row>
    <row r="566" spans="1:65" ht="15">
      <c r="B566" s="8" t="s">
        <v>585</v>
      </c>
      <c r="BM566" s="28" t="s">
        <v>67</v>
      </c>
    </row>
    <row r="567" spans="1:65" ht="15">
      <c r="A567" s="25" t="s">
        <v>56</v>
      </c>
      <c r="B567" s="18" t="s">
        <v>111</v>
      </c>
      <c r="C567" s="15" t="s">
        <v>112</v>
      </c>
      <c r="D567" s="16" t="s">
        <v>232</v>
      </c>
      <c r="E567" s="17" t="s">
        <v>232</v>
      </c>
      <c r="F567" s="17" t="s">
        <v>232</v>
      </c>
      <c r="G567" s="17" t="s">
        <v>232</v>
      </c>
      <c r="H567" s="17" t="s">
        <v>232</v>
      </c>
      <c r="I567" s="17" t="s">
        <v>232</v>
      </c>
      <c r="J567" s="17" t="s">
        <v>232</v>
      </c>
      <c r="K567" s="17" t="s">
        <v>232</v>
      </c>
      <c r="L567" s="17" t="s">
        <v>232</v>
      </c>
      <c r="M567" s="17" t="s">
        <v>232</v>
      </c>
      <c r="N567" s="17" t="s">
        <v>232</v>
      </c>
      <c r="O567" s="17" t="s">
        <v>232</v>
      </c>
      <c r="P567" s="17" t="s">
        <v>232</v>
      </c>
      <c r="Q567" s="17" t="s">
        <v>232</v>
      </c>
      <c r="R567" s="17" t="s">
        <v>232</v>
      </c>
      <c r="S567" s="17" t="s">
        <v>232</v>
      </c>
      <c r="T567" s="17" t="s">
        <v>232</v>
      </c>
      <c r="U567" s="17" t="s">
        <v>232</v>
      </c>
      <c r="V567" s="17" t="s">
        <v>232</v>
      </c>
      <c r="W567" s="17" t="s">
        <v>232</v>
      </c>
      <c r="X567" s="17" t="s">
        <v>232</v>
      </c>
      <c r="Y567" s="152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233</v>
      </c>
      <c r="C568" s="9" t="s">
        <v>233</v>
      </c>
      <c r="D568" s="150" t="s">
        <v>235</v>
      </c>
      <c r="E568" s="151" t="s">
        <v>237</v>
      </c>
      <c r="F568" s="151" t="s">
        <v>239</v>
      </c>
      <c r="G568" s="151" t="s">
        <v>240</v>
      </c>
      <c r="H568" s="151" t="s">
        <v>241</v>
      </c>
      <c r="I568" s="151" t="s">
        <v>242</v>
      </c>
      <c r="J568" s="151" t="s">
        <v>243</v>
      </c>
      <c r="K568" s="151" t="s">
        <v>244</v>
      </c>
      <c r="L568" s="151" t="s">
        <v>245</v>
      </c>
      <c r="M568" s="151" t="s">
        <v>246</v>
      </c>
      <c r="N568" s="151" t="s">
        <v>247</v>
      </c>
      <c r="O568" s="151" t="s">
        <v>248</v>
      </c>
      <c r="P568" s="151" t="s">
        <v>249</v>
      </c>
      <c r="Q568" s="151" t="s">
        <v>250</v>
      </c>
      <c r="R568" s="151" t="s">
        <v>252</v>
      </c>
      <c r="S568" s="151" t="s">
        <v>254</v>
      </c>
      <c r="T568" s="151" t="s">
        <v>255</v>
      </c>
      <c r="U568" s="151" t="s">
        <v>258</v>
      </c>
      <c r="V568" s="151" t="s">
        <v>260</v>
      </c>
      <c r="W568" s="151" t="s">
        <v>262</v>
      </c>
      <c r="X568" s="151" t="s">
        <v>280</v>
      </c>
      <c r="Y568" s="152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1</v>
      </c>
    </row>
    <row r="569" spans="1:65">
      <c r="A569" s="30"/>
      <c r="B569" s="19"/>
      <c r="C569" s="9"/>
      <c r="D569" s="10" t="s">
        <v>281</v>
      </c>
      <c r="E569" s="11" t="s">
        <v>284</v>
      </c>
      <c r="F569" s="11" t="s">
        <v>283</v>
      </c>
      <c r="G569" s="11" t="s">
        <v>284</v>
      </c>
      <c r="H569" s="11" t="s">
        <v>283</v>
      </c>
      <c r="I569" s="11" t="s">
        <v>283</v>
      </c>
      <c r="J569" s="11" t="s">
        <v>283</v>
      </c>
      <c r="K569" s="11" t="s">
        <v>283</v>
      </c>
      <c r="L569" s="11" t="s">
        <v>281</v>
      </c>
      <c r="M569" s="11" t="s">
        <v>281</v>
      </c>
      <c r="N569" s="11" t="s">
        <v>281</v>
      </c>
      <c r="O569" s="11" t="s">
        <v>281</v>
      </c>
      <c r="P569" s="11" t="s">
        <v>281</v>
      </c>
      <c r="Q569" s="11" t="s">
        <v>284</v>
      </c>
      <c r="R569" s="11" t="s">
        <v>284</v>
      </c>
      <c r="S569" s="11" t="s">
        <v>284</v>
      </c>
      <c r="T569" s="11" t="s">
        <v>284</v>
      </c>
      <c r="U569" s="11" t="s">
        <v>284</v>
      </c>
      <c r="V569" s="11" t="s">
        <v>283</v>
      </c>
      <c r="W569" s="11" t="s">
        <v>284</v>
      </c>
      <c r="X569" s="11" t="s">
        <v>284</v>
      </c>
      <c r="Y569" s="152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9"/>
      <c r="C570" s="9"/>
      <c r="D570" s="26" t="s">
        <v>325</v>
      </c>
      <c r="E570" s="26" t="s">
        <v>325</v>
      </c>
      <c r="F570" s="26" t="s">
        <v>325</v>
      </c>
      <c r="G570" s="26" t="s">
        <v>325</v>
      </c>
      <c r="H570" s="26" t="s">
        <v>326</v>
      </c>
      <c r="I570" s="26" t="s">
        <v>327</v>
      </c>
      <c r="J570" s="26" t="s">
        <v>326</v>
      </c>
      <c r="K570" s="26" t="s">
        <v>328</v>
      </c>
      <c r="L570" s="26" t="s">
        <v>325</v>
      </c>
      <c r="M570" s="26" t="s">
        <v>325</v>
      </c>
      <c r="N570" s="26" t="s">
        <v>325</v>
      </c>
      <c r="O570" s="26" t="s">
        <v>325</v>
      </c>
      <c r="P570" s="26" t="s">
        <v>325</v>
      </c>
      <c r="Q570" s="26" t="s">
        <v>327</v>
      </c>
      <c r="R570" s="26" t="s">
        <v>325</v>
      </c>
      <c r="S570" s="26" t="s">
        <v>328</v>
      </c>
      <c r="T570" s="26" t="s">
        <v>327</v>
      </c>
      <c r="U570" s="26" t="s">
        <v>326</v>
      </c>
      <c r="V570" s="26" t="s">
        <v>325</v>
      </c>
      <c r="W570" s="26" t="s">
        <v>325</v>
      </c>
      <c r="X570" s="26" t="s">
        <v>325</v>
      </c>
      <c r="Y570" s="152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8">
        <v>1</v>
      </c>
      <c r="C571" s="14">
        <v>1</v>
      </c>
      <c r="D571" s="206">
        <v>2.836E-2</v>
      </c>
      <c r="E571" s="206">
        <v>2.7351199999999999E-2</v>
      </c>
      <c r="F571" s="206">
        <v>2.87E-2</v>
      </c>
      <c r="G571" s="206">
        <v>3.0022166666666669E-2</v>
      </c>
      <c r="H571" s="206">
        <v>0.03</v>
      </c>
      <c r="I571" s="206">
        <v>2.8299999999999999E-2</v>
      </c>
      <c r="J571" s="206">
        <v>2.7999999999999997E-2</v>
      </c>
      <c r="K571" s="206">
        <v>3.1199999999999999E-2</v>
      </c>
      <c r="L571" s="206">
        <v>2.7199999999999998E-2</v>
      </c>
      <c r="M571" s="206">
        <v>2.8899999999999999E-2</v>
      </c>
      <c r="N571" s="206">
        <v>2.7900000000000001E-2</v>
      </c>
      <c r="O571" s="206">
        <v>2.6400000000000003E-2</v>
      </c>
      <c r="P571" s="206">
        <v>2.75E-2</v>
      </c>
      <c r="Q571" s="206">
        <v>2.9355385802539519E-2</v>
      </c>
      <c r="R571" s="206">
        <v>2.5600000000000001E-2</v>
      </c>
      <c r="S571" s="206">
        <v>2.6800000000000001E-2</v>
      </c>
      <c r="T571" s="206">
        <v>2.7894999999999996E-2</v>
      </c>
      <c r="U571" s="210">
        <v>3.1989999999999998E-2</v>
      </c>
      <c r="V571" s="206">
        <v>2.7300000000000001E-2</v>
      </c>
      <c r="W571" s="206">
        <v>2.6010000000000002E-2</v>
      </c>
      <c r="X571" s="210">
        <v>3.2199999999999999E-2</v>
      </c>
      <c r="Y571" s="204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7">
        <v>1</v>
      </c>
    </row>
    <row r="572" spans="1:65">
      <c r="A572" s="30"/>
      <c r="B572" s="19">
        <v>1</v>
      </c>
      <c r="C572" s="9">
        <v>2</v>
      </c>
      <c r="D572" s="24">
        <v>2.8169999999999997E-2</v>
      </c>
      <c r="E572" s="24">
        <v>2.7575649999999993E-2</v>
      </c>
      <c r="F572" s="24">
        <v>2.8899999999999999E-2</v>
      </c>
      <c r="G572" s="24">
        <v>3.0143999999999997E-2</v>
      </c>
      <c r="H572" s="24">
        <v>2.9300000000000003E-2</v>
      </c>
      <c r="I572" s="24">
        <v>2.7999999999999997E-2</v>
      </c>
      <c r="J572" s="24">
        <v>2.76E-2</v>
      </c>
      <c r="K572" s="24">
        <v>3.1899999999999998E-2</v>
      </c>
      <c r="L572" s="24">
        <v>2.75E-2</v>
      </c>
      <c r="M572" s="24">
        <v>2.7999999999999997E-2</v>
      </c>
      <c r="N572" s="24">
        <v>2.7900000000000001E-2</v>
      </c>
      <c r="O572" s="24">
        <v>2.6400000000000003E-2</v>
      </c>
      <c r="P572" s="24">
        <v>2.7700000000000002E-2</v>
      </c>
      <c r="Q572" s="24">
        <v>2.9931875726785507E-2</v>
      </c>
      <c r="R572" s="24">
        <v>2.63E-2</v>
      </c>
      <c r="S572" s="24">
        <v>2.6899999999999997E-2</v>
      </c>
      <c r="T572" s="24">
        <v>2.7746E-2</v>
      </c>
      <c r="U572" s="211">
        <v>3.2230000000000002E-2</v>
      </c>
      <c r="V572" s="24">
        <v>2.75E-2</v>
      </c>
      <c r="W572" s="24">
        <v>2.6370000000000001E-2</v>
      </c>
      <c r="X572" s="211">
        <v>3.2099999999999997E-2</v>
      </c>
      <c r="Y572" s="204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07">
        <v>30</v>
      </c>
    </row>
    <row r="573" spans="1:65">
      <c r="A573" s="30"/>
      <c r="B573" s="19">
        <v>1</v>
      </c>
      <c r="C573" s="9">
        <v>3</v>
      </c>
      <c r="D573" s="24">
        <v>2.8880000000000003E-2</v>
      </c>
      <c r="E573" s="24">
        <v>2.7300850000000005E-2</v>
      </c>
      <c r="F573" s="24">
        <v>2.8799999999999999E-2</v>
      </c>
      <c r="G573" s="24">
        <v>2.9920000000000002E-2</v>
      </c>
      <c r="H573" s="24">
        <v>2.9100000000000001E-2</v>
      </c>
      <c r="I573" s="24">
        <v>2.7999999999999997E-2</v>
      </c>
      <c r="J573" s="24">
        <v>2.7799999999999998E-2</v>
      </c>
      <c r="K573" s="24">
        <v>3.1399999999999997E-2</v>
      </c>
      <c r="L573" s="24">
        <v>2.7300000000000001E-2</v>
      </c>
      <c r="M573" s="24">
        <v>2.8799999999999999E-2</v>
      </c>
      <c r="N573" s="24">
        <v>2.7300000000000001E-2</v>
      </c>
      <c r="O573" s="24">
        <v>2.63E-2</v>
      </c>
      <c r="P573" s="24">
        <v>2.7700000000000002E-2</v>
      </c>
      <c r="Q573" s="24">
        <v>2.9434610057439241E-2</v>
      </c>
      <c r="R573" s="24">
        <v>2.5600000000000001E-2</v>
      </c>
      <c r="S573" s="24">
        <v>2.7E-2</v>
      </c>
      <c r="T573" s="24">
        <v>2.7361000000000003E-2</v>
      </c>
      <c r="U573" s="211">
        <v>3.15E-2</v>
      </c>
      <c r="V573" s="24">
        <v>2.7400000000000001E-2</v>
      </c>
      <c r="W573" s="24">
        <v>2.5969999999999997E-2</v>
      </c>
      <c r="X573" s="211">
        <v>3.15E-2</v>
      </c>
      <c r="Y573" s="204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207">
        <v>16</v>
      </c>
    </row>
    <row r="574" spans="1:65">
      <c r="A574" s="30"/>
      <c r="B574" s="19">
        <v>1</v>
      </c>
      <c r="C574" s="9">
        <v>4</v>
      </c>
      <c r="D574" s="24">
        <v>2.8710000000000003E-2</v>
      </c>
      <c r="E574" s="24">
        <v>2.7567100000000001E-2</v>
      </c>
      <c r="F574" s="24">
        <v>0.03</v>
      </c>
      <c r="G574" s="24">
        <v>3.0000953333333334E-2</v>
      </c>
      <c r="H574" s="24">
        <v>2.9899999999999999E-2</v>
      </c>
      <c r="I574" s="24">
        <v>2.7999999999999997E-2</v>
      </c>
      <c r="J574" s="24">
        <v>2.7999999999999997E-2</v>
      </c>
      <c r="K574" s="212">
        <v>3.27E-2</v>
      </c>
      <c r="L574" s="24">
        <v>2.76E-2</v>
      </c>
      <c r="M574" s="24">
        <v>2.7799999999999998E-2</v>
      </c>
      <c r="N574" s="24">
        <v>2.8200000000000003E-2</v>
      </c>
      <c r="O574" s="24">
        <v>2.6600000000000002E-2</v>
      </c>
      <c r="P574" s="24">
        <v>2.7300000000000001E-2</v>
      </c>
      <c r="Q574" s="24">
        <v>2.9842102766666663E-2</v>
      </c>
      <c r="R574" s="24">
        <v>2.5600000000000001E-2</v>
      </c>
      <c r="S574" s="24">
        <v>2.7799999999999998E-2</v>
      </c>
      <c r="T574" s="24">
        <v>2.7647000000000001E-2</v>
      </c>
      <c r="U574" s="211">
        <v>3.1879999999999999E-2</v>
      </c>
      <c r="V574" s="24">
        <v>2.76E-2</v>
      </c>
      <c r="W574" s="24">
        <v>2.6630000000000001E-2</v>
      </c>
      <c r="X574" s="211">
        <v>3.2000000000000001E-2</v>
      </c>
      <c r="Y574" s="204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207">
        <v>2.8041715997292504E-2</v>
      </c>
    </row>
    <row r="575" spans="1:65">
      <c r="A575" s="30"/>
      <c r="B575" s="19">
        <v>1</v>
      </c>
      <c r="C575" s="9">
        <v>5</v>
      </c>
      <c r="D575" s="24">
        <v>2.8049999999999999E-2</v>
      </c>
      <c r="E575" s="24">
        <v>2.7148149999999996E-2</v>
      </c>
      <c r="F575" s="24">
        <v>2.7999999999999997E-2</v>
      </c>
      <c r="G575" s="24">
        <v>3.0135546666666669E-2</v>
      </c>
      <c r="H575" s="24">
        <v>2.9100000000000001E-2</v>
      </c>
      <c r="I575" s="24">
        <v>2.7700000000000002E-2</v>
      </c>
      <c r="J575" s="24">
        <v>2.7799999999999998E-2</v>
      </c>
      <c r="K575" s="24">
        <v>3.1199999999999999E-2</v>
      </c>
      <c r="L575" s="24">
        <v>2.7199999999999998E-2</v>
      </c>
      <c r="M575" s="24">
        <v>2.7700000000000002E-2</v>
      </c>
      <c r="N575" s="24">
        <v>2.8299999999999999E-2</v>
      </c>
      <c r="O575" s="24">
        <v>2.6699999999999998E-2</v>
      </c>
      <c r="P575" s="24">
        <v>2.6800000000000001E-2</v>
      </c>
      <c r="Q575" s="24">
        <v>2.9602059920443319E-2</v>
      </c>
      <c r="R575" s="24">
        <v>2.63E-2</v>
      </c>
      <c r="S575" s="24">
        <v>2.5899999999999999E-2</v>
      </c>
      <c r="T575" s="24">
        <v>2.7826E-2</v>
      </c>
      <c r="U575" s="211">
        <v>3.1920000000000004E-2</v>
      </c>
      <c r="V575" s="24">
        <v>2.7900000000000001E-2</v>
      </c>
      <c r="W575" s="24">
        <v>2.6260000000000006E-2</v>
      </c>
      <c r="X575" s="211">
        <v>3.2199999999999999E-2</v>
      </c>
      <c r="Y575" s="204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207">
        <v>96</v>
      </c>
    </row>
    <row r="576" spans="1:65">
      <c r="A576" s="30"/>
      <c r="B576" s="19">
        <v>1</v>
      </c>
      <c r="C576" s="9">
        <v>6</v>
      </c>
      <c r="D576" s="24">
        <v>2.8130000000000002E-2</v>
      </c>
      <c r="E576" s="24">
        <v>2.7280550000000001E-2</v>
      </c>
      <c r="F576" s="24">
        <v>2.9599999999999998E-2</v>
      </c>
      <c r="G576" s="24">
        <v>3.0053900000000001E-2</v>
      </c>
      <c r="H576" s="24">
        <v>2.87E-2</v>
      </c>
      <c r="I576" s="24">
        <v>2.8400000000000002E-2</v>
      </c>
      <c r="J576" s="24">
        <v>2.8499999999999998E-2</v>
      </c>
      <c r="K576" s="24">
        <v>3.1599999999999996E-2</v>
      </c>
      <c r="L576" s="24">
        <v>2.75E-2</v>
      </c>
      <c r="M576" s="24">
        <v>2.81E-2</v>
      </c>
      <c r="N576" s="24">
        <v>2.7900000000000001E-2</v>
      </c>
      <c r="O576" s="24">
        <v>2.6899999999999997E-2</v>
      </c>
      <c r="P576" s="24">
        <v>2.7099999999999999E-2</v>
      </c>
      <c r="Q576" s="24">
        <v>2.9491665750805082E-2</v>
      </c>
      <c r="R576" s="24">
        <v>2.63E-2</v>
      </c>
      <c r="S576" s="24">
        <v>2.5999999999999999E-2</v>
      </c>
      <c r="T576" s="24">
        <v>2.7276999999999999E-2</v>
      </c>
      <c r="U576" s="211">
        <v>3.1619999999999995E-2</v>
      </c>
      <c r="V576" s="212">
        <v>2.8499999999999998E-2</v>
      </c>
      <c r="W576" s="24">
        <v>2.6540000000000001E-2</v>
      </c>
      <c r="X576" s="211">
        <v>3.1399999999999997E-2</v>
      </c>
      <c r="Y576" s="204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205"/>
      <c r="AT576" s="205"/>
      <c r="AU576" s="205"/>
      <c r="AV576" s="205"/>
      <c r="AW576" s="205"/>
      <c r="AX576" s="205"/>
      <c r="AY576" s="205"/>
      <c r="AZ576" s="205"/>
      <c r="BA576" s="205"/>
      <c r="BB576" s="205"/>
      <c r="BC576" s="205"/>
      <c r="BD576" s="205"/>
      <c r="BE576" s="205"/>
      <c r="BF576" s="205"/>
      <c r="BG576" s="205"/>
      <c r="BH576" s="205"/>
      <c r="BI576" s="205"/>
      <c r="BJ576" s="205"/>
      <c r="BK576" s="205"/>
      <c r="BL576" s="205"/>
      <c r="BM576" s="56"/>
    </row>
    <row r="577" spans="1:65">
      <c r="A577" s="30"/>
      <c r="B577" s="20" t="s">
        <v>272</v>
      </c>
      <c r="C577" s="12"/>
      <c r="D577" s="208">
        <v>2.8383333333333333E-2</v>
      </c>
      <c r="E577" s="208">
        <v>2.7370583333333337E-2</v>
      </c>
      <c r="F577" s="208">
        <v>2.8999999999999998E-2</v>
      </c>
      <c r="G577" s="208">
        <v>3.0046094444444445E-2</v>
      </c>
      <c r="H577" s="208">
        <v>2.9350000000000001E-2</v>
      </c>
      <c r="I577" s="208">
        <v>2.8066666666666667E-2</v>
      </c>
      <c r="J577" s="208">
        <v>2.7949999999999999E-2</v>
      </c>
      <c r="K577" s="208">
        <v>3.1666666666666662E-2</v>
      </c>
      <c r="L577" s="208">
        <v>2.7383333333333332E-2</v>
      </c>
      <c r="M577" s="208">
        <v>2.8216666666666668E-2</v>
      </c>
      <c r="N577" s="208">
        <v>2.7916666666666669E-2</v>
      </c>
      <c r="O577" s="208">
        <v>2.6550000000000001E-2</v>
      </c>
      <c r="P577" s="208">
        <v>2.7350000000000003E-2</v>
      </c>
      <c r="Q577" s="208">
        <v>2.9609616670779885E-2</v>
      </c>
      <c r="R577" s="208">
        <v>2.5949999999999997E-2</v>
      </c>
      <c r="S577" s="208">
        <v>2.6733333333333331E-2</v>
      </c>
      <c r="T577" s="208">
        <v>2.7625333333333332E-2</v>
      </c>
      <c r="U577" s="208">
        <v>3.1856666666666665E-2</v>
      </c>
      <c r="V577" s="208">
        <v>2.7699999999999999E-2</v>
      </c>
      <c r="W577" s="208">
        <v>2.6296666666666673E-2</v>
      </c>
      <c r="X577" s="208">
        <v>3.1900000000000005E-2</v>
      </c>
      <c r="Y577" s="204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30"/>
      <c r="B578" s="3" t="s">
        <v>273</v>
      </c>
      <c r="C578" s="29"/>
      <c r="D578" s="24">
        <v>2.8264999999999998E-2</v>
      </c>
      <c r="E578" s="24">
        <v>2.7326025000000004E-2</v>
      </c>
      <c r="F578" s="24">
        <v>2.8850000000000001E-2</v>
      </c>
      <c r="G578" s="24">
        <v>3.0038033333333335E-2</v>
      </c>
      <c r="H578" s="24">
        <v>2.9200000000000004E-2</v>
      </c>
      <c r="I578" s="24">
        <v>2.7999999999999997E-2</v>
      </c>
      <c r="J578" s="24">
        <v>2.7899999999999998E-2</v>
      </c>
      <c r="K578" s="24">
        <v>3.15E-2</v>
      </c>
      <c r="L578" s="24">
        <v>2.7400000000000001E-2</v>
      </c>
      <c r="M578" s="24">
        <v>2.8049999999999999E-2</v>
      </c>
      <c r="N578" s="24">
        <v>2.7900000000000001E-2</v>
      </c>
      <c r="O578" s="24">
        <v>2.6500000000000003E-2</v>
      </c>
      <c r="P578" s="24">
        <v>2.7400000000000001E-2</v>
      </c>
      <c r="Q578" s="24">
        <v>2.9546862835624202E-2</v>
      </c>
      <c r="R578" s="24">
        <v>2.5950000000000001E-2</v>
      </c>
      <c r="S578" s="24">
        <v>2.6849999999999999E-2</v>
      </c>
      <c r="T578" s="24">
        <v>2.7696499999999999E-2</v>
      </c>
      <c r="U578" s="24">
        <v>3.1899999999999998E-2</v>
      </c>
      <c r="V578" s="24">
        <v>2.7549999999999998E-2</v>
      </c>
      <c r="W578" s="24">
        <v>2.6315000000000005E-2</v>
      </c>
      <c r="X578" s="24">
        <v>3.2049999999999995E-2</v>
      </c>
      <c r="Y578" s="204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56"/>
    </row>
    <row r="579" spans="1:65">
      <c r="A579" s="30"/>
      <c r="B579" s="3" t="s">
        <v>274</v>
      </c>
      <c r="C579" s="29"/>
      <c r="D579" s="24">
        <v>3.3903785432701737E-4</v>
      </c>
      <c r="E579" s="24">
        <v>1.6940612641420727E-4</v>
      </c>
      <c r="F579" s="24">
        <v>7.0710678118654784E-4</v>
      </c>
      <c r="G579" s="24">
        <v>8.5039040385163513E-5</v>
      </c>
      <c r="H579" s="24">
        <v>5.0497524691810332E-4</v>
      </c>
      <c r="I579" s="24">
        <v>2.5033311140691445E-4</v>
      </c>
      <c r="J579" s="24">
        <v>3.0822070014844817E-4</v>
      </c>
      <c r="K579" s="24">
        <v>5.7154760664940882E-4</v>
      </c>
      <c r="L579" s="24">
        <v>1.7224014243685129E-4</v>
      </c>
      <c r="M579" s="24">
        <v>5.1153364177409307E-4</v>
      </c>
      <c r="N579" s="24">
        <v>3.488074922742722E-4</v>
      </c>
      <c r="O579" s="24">
        <v>2.2583179581272216E-4</v>
      </c>
      <c r="P579" s="24">
        <v>3.5637059362411E-4</v>
      </c>
      <c r="Q579" s="24">
        <v>2.3114102060693364E-4</v>
      </c>
      <c r="R579" s="24">
        <v>3.8340579025361587E-4</v>
      </c>
      <c r="S579" s="24">
        <v>7.0332543439482283E-4</v>
      </c>
      <c r="T579" s="24">
        <v>2.5267581337885516E-4</v>
      </c>
      <c r="U579" s="24">
        <v>2.6265312993883639E-4</v>
      </c>
      <c r="V579" s="24">
        <v>4.4271887242357196E-4</v>
      </c>
      <c r="W579" s="24">
        <v>2.7053034333816801E-4</v>
      </c>
      <c r="X579" s="24">
        <v>3.5777087639996653E-4</v>
      </c>
      <c r="Y579" s="204"/>
      <c r="Z579" s="205"/>
      <c r="AA579" s="205"/>
      <c r="AB579" s="205"/>
      <c r="AC579" s="205"/>
      <c r="AD579" s="205"/>
      <c r="AE579" s="205"/>
      <c r="AF579" s="205"/>
      <c r="AG579" s="205"/>
      <c r="AH579" s="205"/>
      <c r="AI579" s="205"/>
      <c r="AJ579" s="205"/>
      <c r="AK579" s="205"/>
      <c r="AL579" s="205"/>
      <c r="AM579" s="205"/>
      <c r="AN579" s="205"/>
      <c r="AO579" s="205"/>
      <c r="AP579" s="205"/>
      <c r="AQ579" s="205"/>
      <c r="AR579" s="205"/>
      <c r="AS579" s="205"/>
      <c r="AT579" s="205"/>
      <c r="AU579" s="205"/>
      <c r="AV579" s="205"/>
      <c r="AW579" s="205"/>
      <c r="AX579" s="205"/>
      <c r="AY579" s="205"/>
      <c r="AZ579" s="205"/>
      <c r="BA579" s="205"/>
      <c r="BB579" s="205"/>
      <c r="BC579" s="205"/>
      <c r="BD579" s="205"/>
      <c r="BE579" s="205"/>
      <c r="BF579" s="205"/>
      <c r="BG579" s="205"/>
      <c r="BH579" s="205"/>
      <c r="BI579" s="205"/>
      <c r="BJ579" s="205"/>
      <c r="BK579" s="205"/>
      <c r="BL579" s="205"/>
      <c r="BM579" s="56"/>
    </row>
    <row r="580" spans="1:65">
      <c r="A580" s="30"/>
      <c r="B580" s="3" t="s">
        <v>87</v>
      </c>
      <c r="C580" s="29"/>
      <c r="D580" s="13">
        <v>1.1944962571709362E-2</v>
      </c>
      <c r="E580" s="13">
        <v>6.1893502360212968E-3</v>
      </c>
      <c r="F580" s="13">
        <v>2.4382992454708548E-2</v>
      </c>
      <c r="G580" s="13">
        <v>2.8302859974830212E-3</v>
      </c>
      <c r="H580" s="13">
        <v>1.7205289503172173E-2</v>
      </c>
      <c r="I580" s="13">
        <v>8.9192319978710615E-3</v>
      </c>
      <c r="J580" s="13">
        <v>1.102757424502498E-2</v>
      </c>
      <c r="K580" s="13">
        <v>1.8048871788928701E-2</v>
      </c>
      <c r="L580" s="13">
        <v>6.2899625965983433E-3</v>
      </c>
      <c r="M580" s="13">
        <v>1.8128776436175772E-2</v>
      </c>
      <c r="N580" s="13">
        <v>1.2494596738182883E-2</v>
      </c>
      <c r="O580" s="13">
        <v>8.5059056803285186E-3</v>
      </c>
      <c r="P580" s="13">
        <v>1.3030003423185008E-2</v>
      </c>
      <c r="Q580" s="13">
        <v>7.8062821000662976E-3</v>
      </c>
      <c r="R580" s="13">
        <v>1.4774789605148976E-2</v>
      </c>
      <c r="S580" s="13">
        <v>2.6308931461152974E-2</v>
      </c>
      <c r="T580" s="13">
        <v>9.1465254131059114E-3</v>
      </c>
      <c r="U580" s="13">
        <v>8.2448403245423164E-3</v>
      </c>
      <c r="V580" s="13">
        <v>1.598263077341415E-2</v>
      </c>
      <c r="W580" s="13">
        <v>1.0287628723722953E-2</v>
      </c>
      <c r="X580" s="13">
        <v>1.1215387974920579E-2</v>
      </c>
      <c r="Y580" s="152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275</v>
      </c>
      <c r="C581" s="29"/>
      <c r="D581" s="13">
        <v>1.2182469007025576E-2</v>
      </c>
      <c r="E581" s="13">
        <v>-2.393336641823085E-2</v>
      </c>
      <c r="F581" s="13">
        <v>3.4173515015986089E-2</v>
      </c>
      <c r="G581" s="13">
        <v>7.1478451865979675E-2</v>
      </c>
      <c r="H581" s="13">
        <v>4.6654919507558512E-2</v>
      </c>
      <c r="I581" s="13">
        <v>8.8976970512688602E-4</v>
      </c>
      <c r="J581" s="13">
        <v>-3.2706984587305143E-3</v>
      </c>
      <c r="K581" s="13">
        <v>0.12926993018986987</v>
      </c>
      <c r="L581" s="13">
        <v>-2.3478686683180872E-2</v>
      </c>
      <c r="M581" s="13">
        <v>6.2389430586577976E-3</v>
      </c>
      <c r="N581" s="13">
        <v>-4.4594036484040256E-3</v>
      </c>
      <c r="O581" s="13">
        <v>-5.3196316425019541E-2</v>
      </c>
      <c r="P581" s="13">
        <v>-2.4667391872854272E-2</v>
      </c>
      <c r="Q581" s="13">
        <v>5.5913150024013092E-2</v>
      </c>
      <c r="R581" s="13">
        <v>-7.459300983914352E-2</v>
      </c>
      <c r="S581" s="13">
        <v>-4.6658437881815118E-2</v>
      </c>
      <c r="T581" s="13">
        <v>-1.484868700615094E-2</v>
      </c>
      <c r="U581" s="13">
        <v>0.13604554977100913</v>
      </c>
      <c r="V581" s="13">
        <v>-1.2185987381282182E-2</v>
      </c>
      <c r="W581" s="13">
        <v>-6.2230475866538293E-2</v>
      </c>
      <c r="X581" s="13">
        <v>0.1375908665175849</v>
      </c>
      <c r="Y581" s="152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276</v>
      </c>
      <c r="C582" s="47"/>
      <c r="D582" s="45">
        <v>0.28000000000000003</v>
      </c>
      <c r="E582" s="45">
        <v>0.37</v>
      </c>
      <c r="F582" s="45">
        <v>0.67</v>
      </c>
      <c r="G582" s="45">
        <v>1.35</v>
      </c>
      <c r="H582" s="45">
        <v>0.9</v>
      </c>
      <c r="I582" s="45">
        <v>7.0000000000000007E-2</v>
      </c>
      <c r="J582" s="45">
        <v>0</v>
      </c>
      <c r="K582" s="45">
        <v>2.39</v>
      </c>
      <c r="L582" s="45">
        <v>0.36</v>
      </c>
      <c r="M582" s="45">
        <v>0.17</v>
      </c>
      <c r="N582" s="45">
        <v>0.02</v>
      </c>
      <c r="O582" s="45">
        <v>0.9</v>
      </c>
      <c r="P582" s="45">
        <v>0.39</v>
      </c>
      <c r="Q582" s="45">
        <v>1.07</v>
      </c>
      <c r="R582" s="45">
        <v>1.29</v>
      </c>
      <c r="S582" s="45">
        <v>0.78</v>
      </c>
      <c r="T582" s="45">
        <v>0.21</v>
      </c>
      <c r="U582" s="45">
        <v>2.5099999999999998</v>
      </c>
      <c r="V582" s="45">
        <v>0.16</v>
      </c>
      <c r="W582" s="45">
        <v>1.06</v>
      </c>
      <c r="X582" s="45">
        <v>2.54</v>
      </c>
      <c r="Y582" s="152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BM583" s="55"/>
    </row>
    <row r="584" spans="1:65" ht="15">
      <c r="B584" s="8" t="s">
        <v>586</v>
      </c>
      <c r="BM584" s="28" t="s">
        <v>67</v>
      </c>
    </row>
    <row r="585" spans="1:65" ht="15">
      <c r="A585" s="25" t="s">
        <v>26</v>
      </c>
      <c r="B585" s="18" t="s">
        <v>111</v>
      </c>
      <c r="C585" s="15" t="s">
        <v>112</v>
      </c>
      <c r="D585" s="16" t="s">
        <v>232</v>
      </c>
      <c r="E585" s="17" t="s">
        <v>232</v>
      </c>
      <c r="F585" s="17" t="s">
        <v>232</v>
      </c>
      <c r="G585" s="17" t="s">
        <v>232</v>
      </c>
      <c r="H585" s="17" t="s">
        <v>232</v>
      </c>
      <c r="I585" s="17" t="s">
        <v>232</v>
      </c>
      <c r="J585" s="17" t="s">
        <v>232</v>
      </c>
      <c r="K585" s="17" t="s">
        <v>232</v>
      </c>
      <c r="L585" s="17" t="s">
        <v>232</v>
      </c>
      <c r="M585" s="17" t="s">
        <v>232</v>
      </c>
      <c r="N585" s="17" t="s">
        <v>232</v>
      </c>
      <c r="O585" s="17" t="s">
        <v>232</v>
      </c>
      <c r="P585" s="17" t="s">
        <v>232</v>
      </c>
      <c r="Q585" s="17" t="s">
        <v>232</v>
      </c>
      <c r="R585" s="17" t="s">
        <v>232</v>
      </c>
      <c r="S585" s="17" t="s">
        <v>232</v>
      </c>
      <c r="T585" s="17" t="s">
        <v>232</v>
      </c>
      <c r="U585" s="17" t="s">
        <v>232</v>
      </c>
      <c r="V585" s="17" t="s">
        <v>232</v>
      </c>
      <c r="W585" s="17" t="s">
        <v>232</v>
      </c>
      <c r="X585" s="15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233</v>
      </c>
      <c r="C586" s="9" t="s">
        <v>233</v>
      </c>
      <c r="D586" s="150" t="s">
        <v>235</v>
      </c>
      <c r="E586" s="151" t="s">
        <v>239</v>
      </c>
      <c r="F586" s="151" t="s">
        <v>240</v>
      </c>
      <c r="G586" s="151" t="s">
        <v>241</v>
      </c>
      <c r="H586" s="151" t="s">
        <v>242</v>
      </c>
      <c r="I586" s="151" t="s">
        <v>243</v>
      </c>
      <c r="J586" s="151" t="s">
        <v>244</v>
      </c>
      <c r="K586" s="151" t="s">
        <v>245</v>
      </c>
      <c r="L586" s="151" t="s">
        <v>246</v>
      </c>
      <c r="M586" s="151" t="s">
        <v>247</v>
      </c>
      <c r="N586" s="151" t="s">
        <v>248</v>
      </c>
      <c r="O586" s="151" t="s">
        <v>249</v>
      </c>
      <c r="P586" s="151" t="s">
        <v>250</v>
      </c>
      <c r="Q586" s="151" t="s">
        <v>252</v>
      </c>
      <c r="R586" s="151" t="s">
        <v>253</v>
      </c>
      <c r="S586" s="151" t="s">
        <v>254</v>
      </c>
      <c r="T586" s="151" t="s">
        <v>258</v>
      </c>
      <c r="U586" s="151" t="s">
        <v>260</v>
      </c>
      <c r="V586" s="151" t="s">
        <v>262</v>
      </c>
      <c r="W586" s="151" t="s">
        <v>280</v>
      </c>
      <c r="X586" s="15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3</v>
      </c>
    </row>
    <row r="587" spans="1:65">
      <c r="A587" s="30"/>
      <c r="B587" s="19"/>
      <c r="C587" s="9"/>
      <c r="D587" s="10" t="s">
        <v>281</v>
      </c>
      <c r="E587" s="11" t="s">
        <v>283</v>
      </c>
      <c r="F587" s="11" t="s">
        <v>284</v>
      </c>
      <c r="G587" s="11" t="s">
        <v>283</v>
      </c>
      <c r="H587" s="11" t="s">
        <v>281</v>
      </c>
      <c r="I587" s="11" t="s">
        <v>283</v>
      </c>
      <c r="J587" s="11" t="s">
        <v>283</v>
      </c>
      <c r="K587" s="11" t="s">
        <v>281</v>
      </c>
      <c r="L587" s="11" t="s">
        <v>281</v>
      </c>
      <c r="M587" s="11" t="s">
        <v>281</v>
      </c>
      <c r="N587" s="11" t="s">
        <v>281</v>
      </c>
      <c r="O587" s="11" t="s">
        <v>281</v>
      </c>
      <c r="P587" s="11" t="s">
        <v>281</v>
      </c>
      <c r="Q587" s="11" t="s">
        <v>284</v>
      </c>
      <c r="R587" s="11" t="s">
        <v>281</v>
      </c>
      <c r="S587" s="11" t="s">
        <v>281</v>
      </c>
      <c r="T587" s="11" t="s">
        <v>284</v>
      </c>
      <c r="U587" s="11" t="s">
        <v>283</v>
      </c>
      <c r="V587" s="11" t="s">
        <v>281</v>
      </c>
      <c r="W587" s="11" t="s">
        <v>284</v>
      </c>
      <c r="X587" s="15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2</v>
      </c>
    </row>
    <row r="588" spans="1:65">
      <c r="A588" s="30"/>
      <c r="B588" s="19"/>
      <c r="C588" s="9"/>
      <c r="D588" s="26" t="s">
        <v>325</v>
      </c>
      <c r="E588" s="26" t="s">
        <v>325</v>
      </c>
      <c r="F588" s="26" t="s">
        <v>325</v>
      </c>
      <c r="G588" s="26" t="s">
        <v>326</v>
      </c>
      <c r="H588" s="26" t="s">
        <v>327</v>
      </c>
      <c r="I588" s="26" t="s">
        <v>326</v>
      </c>
      <c r="J588" s="26" t="s">
        <v>328</v>
      </c>
      <c r="K588" s="26" t="s">
        <v>325</v>
      </c>
      <c r="L588" s="26" t="s">
        <v>325</v>
      </c>
      <c r="M588" s="26" t="s">
        <v>325</v>
      </c>
      <c r="N588" s="26" t="s">
        <v>325</v>
      </c>
      <c r="O588" s="26" t="s">
        <v>325</v>
      </c>
      <c r="P588" s="26" t="s">
        <v>327</v>
      </c>
      <c r="Q588" s="26" t="s">
        <v>325</v>
      </c>
      <c r="R588" s="26" t="s">
        <v>325</v>
      </c>
      <c r="S588" s="26" t="s">
        <v>328</v>
      </c>
      <c r="T588" s="26" t="s">
        <v>326</v>
      </c>
      <c r="U588" s="26" t="s">
        <v>325</v>
      </c>
      <c r="V588" s="26" t="s">
        <v>325</v>
      </c>
      <c r="W588" s="26" t="s">
        <v>325</v>
      </c>
      <c r="X588" s="15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8">
        <v>1</v>
      </c>
      <c r="C589" s="14">
        <v>1</v>
      </c>
      <c r="D589" s="22">
        <v>0.89</v>
      </c>
      <c r="E589" s="22">
        <v>0.83</v>
      </c>
      <c r="F589" s="153" t="s">
        <v>103</v>
      </c>
      <c r="G589" s="153">
        <v>0.9</v>
      </c>
      <c r="H589" s="22">
        <v>0.93</v>
      </c>
      <c r="I589" s="153">
        <v>1</v>
      </c>
      <c r="J589" s="22">
        <v>0.9</v>
      </c>
      <c r="K589" s="22">
        <v>0.91</v>
      </c>
      <c r="L589" s="22">
        <v>0.94</v>
      </c>
      <c r="M589" s="153">
        <v>0.8</v>
      </c>
      <c r="N589" s="22">
        <v>0.87</v>
      </c>
      <c r="O589" s="22">
        <v>0.86</v>
      </c>
      <c r="P589" s="22">
        <v>0.9307744938207021</v>
      </c>
      <c r="Q589" s="153" t="s">
        <v>102</v>
      </c>
      <c r="R589" s="153">
        <v>1.05</v>
      </c>
      <c r="S589" s="22">
        <v>0.87</v>
      </c>
      <c r="T589" s="153" t="s">
        <v>102</v>
      </c>
      <c r="U589" s="22">
        <v>0.91</v>
      </c>
      <c r="V589" s="153">
        <v>0.73399999999999999</v>
      </c>
      <c r="W589" s="153">
        <v>2.1227999999999998</v>
      </c>
      <c r="X589" s="15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>
        <v>1</v>
      </c>
      <c r="C590" s="9">
        <v>2</v>
      </c>
      <c r="D590" s="11">
        <v>0.9</v>
      </c>
      <c r="E590" s="11">
        <v>0.8</v>
      </c>
      <c r="F590" s="154" t="s">
        <v>103</v>
      </c>
      <c r="G590" s="154">
        <v>0.8</v>
      </c>
      <c r="H590" s="11">
        <v>0.86</v>
      </c>
      <c r="I590" s="154">
        <v>1</v>
      </c>
      <c r="J590" s="11">
        <v>0.9</v>
      </c>
      <c r="K590" s="11">
        <v>0.97000000000000008</v>
      </c>
      <c r="L590" s="11">
        <v>0.9</v>
      </c>
      <c r="M590" s="154">
        <v>0.84</v>
      </c>
      <c r="N590" s="11">
        <v>0.89</v>
      </c>
      <c r="O590" s="11">
        <v>0.91</v>
      </c>
      <c r="P590" s="11">
        <v>0.95085552831620224</v>
      </c>
      <c r="Q590" s="154" t="s">
        <v>102</v>
      </c>
      <c r="R590" s="154">
        <v>1.0409999999999999</v>
      </c>
      <c r="S590" s="11">
        <v>0.9</v>
      </c>
      <c r="T590" s="154" t="s">
        <v>102</v>
      </c>
      <c r="U590" s="11">
        <v>0.91</v>
      </c>
      <c r="V590" s="154">
        <v>0.71719999999999995</v>
      </c>
      <c r="W590" s="154">
        <v>2.3532000000000002</v>
      </c>
      <c r="X590" s="15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31</v>
      </c>
    </row>
    <row r="591" spans="1:65">
      <c r="A591" s="30"/>
      <c r="B591" s="19">
        <v>1</v>
      </c>
      <c r="C591" s="9">
        <v>3</v>
      </c>
      <c r="D591" s="11">
        <v>0.92</v>
      </c>
      <c r="E591" s="11">
        <v>0.87</v>
      </c>
      <c r="F591" s="154" t="s">
        <v>103</v>
      </c>
      <c r="G591" s="154">
        <v>0.8</v>
      </c>
      <c r="H591" s="11">
        <v>0.96</v>
      </c>
      <c r="I591" s="154">
        <v>1</v>
      </c>
      <c r="J591" s="11">
        <v>0.9</v>
      </c>
      <c r="K591" s="11">
        <v>0.88</v>
      </c>
      <c r="L591" s="11">
        <v>0.93</v>
      </c>
      <c r="M591" s="154">
        <v>0.82</v>
      </c>
      <c r="N591" s="11">
        <v>0.85</v>
      </c>
      <c r="O591" s="11">
        <v>0.93</v>
      </c>
      <c r="P591" s="11">
        <v>0.96096648930612139</v>
      </c>
      <c r="Q591" s="154" t="s">
        <v>102</v>
      </c>
      <c r="R591" s="154">
        <v>1.044</v>
      </c>
      <c r="S591" s="11">
        <v>0.87</v>
      </c>
      <c r="T591" s="154" t="s">
        <v>102</v>
      </c>
      <c r="U591" s="11">
        <v>0.9</v>
      </c>
      <c r="V591" s="154">
        <v>0.79890000000000005</v>
      </c>
      <c r="W591" s="154">
        <v>2.5836999999999999</v>
      </c>
      <c r="X591" s="15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16</v>
      </c>
    </row>
    <row r="592" spans="1:65">
      <c r="A592" s="30"/>
      <c r="B592" s="19">
        <v>1</v>
      </c>
      <c r="C592" s="9">
        <v>4</v>
      </c>
      <c r="D592" s="11">
        <v>0.9</v>
      </c>
      <c r="E592" s="11">
        <v>0.89</v>
      </c>
      <c r="F592" s="154" t="s">
        <v>103</v>
      </c>
      <c r="G592" s="154">
        <v>0.8</v>
      </c>
      <c r="H592" s="11">
        <v>0.9</v>
      </c>
      <c r="I592" s="154">
        <v>0.9</v>
      </c>
      <c r="J592" s="11">
        <v>0.9</v>
      </c>
      <c r="K592" s="11">
        <v>0.87</v>
      </c>
      <c r="L592" s="11">
        <v>0.9</v>
      </c>
      <c r="M592" s="154">
        <v>0.78</v>
      </c>
      <c r="N592" s="11">
        <v>0.89</v>
      </c>
      <c r="O592" s="11">
        <v>0.9</v>
      </c>
      <c r="P592" s="11">
        <v>0.93938259561609705</v>
      </c>
      <c r="Q592" s="154" t="s">
        <v>102</v>
      </c>
      <c r="R592" s="154">
        <v>1.0640000000000001</v>
      </c>
      <c r="S592" s="11">
        <v>0.87</v>
      </c>
      <c r="T592" s="154" t="s">
        <v>102</v>
      </c>
      <c r="U592" s="11">
        <v>0.93</v>
      </c>
      <c r="V592" s="154">
        <v>0.75739999999999996</v>
      </c>
      <c r="W592" s="154">
        <v>2.5026000000000002</v>
      </c>
      <c r="X592" s="15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0.89612119229239329</v>
      </c>
    </row>
    <row r="593" spans="1:65">
      <c r="A593" s="30"/>
      <c r="B593" s="19">
        <v>1</v>
      </c>
      <c r="C593" s="9">
        <v>5</v>
      </c>
      <c r="D593" s="11">
        <v>0.89</v>
      </c>
      <c r="E593" s="11">
        <v>0.82</v>
      </c>
      <c r="F593" s="154" t="s">
        <v>103</v>
      </c>
      <c r="G593" s="154">
        <v>0.8</v>
      </c>
      <c r="H593" s="11">
        <v>0.85</v>
      </c>
      <c r="I593" s="154">
        <v>1</v>
      </c>
      <c r="J593" s="11">
        <v>0.9</v>
      </c>
      <c r="K593" s="11">
        <v>0.95</v>
      </c>
      <c r="L593" s="11">
        <v>0.9</v>
      </c>
      <c r="M593" s="154">
        <v>0.82</v>
      </c>
      <c r="N593" s="11">
        <v>0.89</v>
      </c>
      <c r="O593" s="11">
        <v>0.89</v>
      </c>
      <c r="P593" s="11">
        <v>0.96576696488558433</v>
      </c>
      <c r="Q593" s="154" t="s">
        <v>102</v>
      </c>
      <c r="R593" s="154">
        <v>1.077</v>
      </c>
      <c r="S593" s="11">
        <v>0.9</v>
      </c>
      <c r="T593" s="154" t="s">
        <v>102</v>
      </c>
      <c r="U593" s="11">
        <v>0.94</v>
      </c>
      <c r="V593" s="154">
        <v>0.63929999999999998</v>
      </c>
      <c r="W593" s="154">
        <v>2.6518999999999999</v>
      </c>
      <c r="X593" s="15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97</v>
      </c>
    </row>
    <row r="594" spans="1:65">
      <c r="A594" s="30"/>
      <c r="B594" s="19">
        <v>1</v>
      </c>
      <c r="C594" s="9">
        <v>6</v>
      </c>
      <c r="D594" s="11">
        <v>0.88</v>
      </c>
      <c r="E594" s="11">
        <v>0.87</v>
      </c>
      <c r="F594" s="154" t="s">
        <v>103</v>
      </c>
      <c r="G594" s="154">
        <v>0.8</v>
      </c>
      <c r="H594" s="11">
        <v>0.83</v>
      </c>
      <c r="I594" s="154">
        <v>0.9</v>
      </c>
      <c r="J594" s="11">
        <v>0.9</v>
      </c>
      <c r="K594" s="11">
        <v>0.9</v>
      </c>
      <c r="L594" s="11">
        <v>0.89</v>
      </c>
      <c r="M594" s="154">
        <v>0.82</v>
      </c>
      <c r="N594" s="11">
        <v>0.83</v>
      </c>
      <c r="O594" s="11">
        <v>0.9</v>
      </c>
      <c r="P594" s="11">
        <v>0.89625261935324974</v>
      </c>
      <c r="Q594" s="154" t="s">
        <v>102</v>
      </c>
      <c r="R594" s="154">
        <v>1.042</v>
      </c>
      <c r="S594" s="11">
        <v>0.88</v>
      </c>
      <c r="T594" s="154" t="s">
        <v>102</v>
      </c>
      <c r="U594" s="11">
        <v>0.88</v>
      </c>
      <c r="V594" s="154">
        <v>0.76249999999999996</v>
      </c>
      <c r="W594" s="154">
        <v>2.8418000000000001</v>
      </c>
      <c r="X594" s="15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20" t="s">
        <v>272</v>
      </c>
      <c r="C595" s="12"/>
      <c r="D595" s="23">
        <v>0.89666666666666661</v>
      </c>
      <c r="E595" s="23">
        <v>0.84666666666666668</v>
      </c>
      <c r="F595" s="23" t="s">
        <v>686</v>
      </c>
      <c r="G595" s="23">
        <v>0.81666666666666654</v>
      </c>
      <c r="H595" s="23">
        <v>0.88833333333333331</v>
      </c>
      <c r="I595" s="23">
        <v>0.96666666666666679</v>
      </c>
      <c r="J595" s="23">
        <v>0.9</v>
      </c>
      <c r="K595" s="23">
        <v>0.91333333333333344</v>
      </c>
      <c r="L595" s="23">
        <v>0.91</v>
      </c>
      <c r="M595" s="23">
        <v>0.81333333333333346</v>
      </c>
      <c r="N595" s="23">
        <v>0.87</v>
      </c>
      <c r="O595" s="23">
        <v>0.89833333333333343</v>
      </c>
      <c r="P595" s="23">
        <v>0.94066644854965953</v>
      </c>
      <c r="Q595" s="23" t="s">
        <v>686</v>
      </c>
      <c r="R595" s="23">
        <v>1.0529999999999999</v>
      </c>
      <c r="S595" s="23">
        <v>0.88166666666666671</v>
      </c>
      <c r="T595" s="23" t="s">
        <v>686</v>
      </c>
      <c r="U595" s="23">
        <v>0.91166666666666663</v>
      </c>
      <c r="V595" s="23">
        <v>0.73488333333333333</v>
      </c>
      <c r="W595" s="23">
        <v>2.5093333333333336</v>
      </c>
      <c r="X595" s="15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273</v>
      </c>
      <c r="C596" s="29"/>
      <c r="D596" s="11">
        <v>0.89500000000000002</v>
      </c>
      <c r="E596" s="11">
        <v>0.85</v>
      </c>
      <c r="F596" s="11" t="s">
        <v>686</v>
      </c>
      <c r="G596" s="11">
        <v>0.8</v>
      </c>
      <c r="H596" s="11">
        <v>0.88</v>
      </c>
      <c r="I596" s="11">
        <v>1</v>
      </c>
      <c r="J596" s="11">
        <v>0.9</v>
      </c>
      <c r="K596" s="11">
        <v>0.90500000000000003</v>
      </c>
      <c r="L596" s="11">
        <v>0.9</v>
      </c>
      <c r="M596" s="11">
        <v>0.82</v>
      </c>
      <c r="N596" s="11">
        <v>0.88</v>
      </c>
      <c r="O596" s="11">
        <v>0.9</v>
      </c>
      <c r="P596" s="11">
        <v>0.94511906196614959</v>
      </c>
      <c r="Q596" s="11" t="s">
        <v>686</v>
      </c>
      <c r="R596" s="11">
        <v>1.0470000000000002</v>
      </c>
      <c r="S596" s="11">
        <v>0.875</v>
      </c>
      <c r="T596" s="11" t="s">
        <v>686</v>
      </c>
      <c r="U596" s="11">
        <v>0.91</v>
      </c>
      <c r="V596" s="11">
        <v>0.74570000000000003</v>
      </c>
      <c r="W596" s="11">
        <v>2.5431499999999998</v>
      </c>
      <c r="X596" s="15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274</v>
      </c>
      <c r="C597" s="29"/>
      <c r="D597" s="24">
        <v>1.3662601021279475E-2</v>
      </c>
      <c r="E597" s="24">
        <v>3.5023801430836526E-2</v>
      </c>
      <c r="F597" s="24" t="s">
        <v>686</v>
      </c>
      <c r="G597" s="24">
        <v>4.0824829046386291E-2</v>
      </c>
      <c r="H597" s="24">
        <v>5.036533199202272E-2</v>
      </c>
      <c r="I597" s="24">
        <v>5.1639777949432211E-2</v>
      </c>
      <c r="J597" s="24">
        <v>0</v>
      </c>
      <c r="K597" s="24">
        <v>3.9327683210007014E-2</v>
      </c>
      <c r="L597" s="24">
        <v>1.9999999999999987E-2</v>
      </c>
      <c r="M597" s="24">
        <v>2.0655911179772859E-2</v>
      </c>
      <c r="N597" s="24">
        <v>2.5298221281347056E-2</v>
      </c>
      <c r="O597" s="24">
        <v>2.3166067138525426E-2</v>
      </c>
      <c r="P597" s="24">
        <v>2.5369399646564889E-2</v>
      </c>
      <c r="Q597" s="24" t="s">
        <v>686</v>
      </c>
      <c r="R597" s="24">
        <v>1.450517149157499E-2</v>
      </c>
      <c r="S597" s="24">
        <v>1.4719601443879758E-2</v>
      </c>
      <c r="T597" s="24" t="s">
        <v>686</v>
      </c>
      <c r="U597" s="24">
        <v>2.1369760566432798E-2</v>
      </c>
      <c r="V597" s="24">
        <v>5.443798000171083E-2</v>
      </c>
      <c r="W597" s="24">
        <v>0.24908661679557714</v>
      </c>
      <c r="X597" s="204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30"/>
      <c r="B598" s="3" t="s">
        <v>87</v>
      </c>
      <c r="C598" s="29"/>
      <c r="D598" s="13">
        <v>1.5237101510720604E-2</v>
      </c>
      <c r="E598" s="13">
        <v>4.1366694603350226E-2</v>
      </c>
      <c r="F598" s="13" t="s">
        <v>686</v>
      </c>
      <c r="G598" s="13">
        <v>4.9989586587411795E-2</v>
      </c>
      <c r="H598" s="13">
        <v>5.6696433762126894E-2</v>
      </c>
      <c r="I598" s="13">
        <v>5.3420459947688487E-2</v>
      </c>
      <c r="J598" s="13">
        <v>0</v>
      </c>
      <c r="K598" s="13">
        <v>4.3059507164241249E-2</v>
      </c>
      <c r="L598" s="13">
        <v>2.1978021978021962E-2</v>
      </c>
      <c r="M598" s="13">
        <v>2.53966121062781E-2</v>
      </c>
      <c r="N598" s="13">
        <v>2.9078415265916157E-2</v>
      </c>
      <c r="O598" s="13">
        <v>2.5787829838803809E-2</v>
      </c>
      <c r="P598" s="13">
        <v>2.696960190902949E-2</v>
      </c>
      <c r="Q598" s="13" t="s">
        <v>686</v>
      </c>
      <c r="R598" s="13">
        <v>1.3775091634924018E-2</v>
      </c>
      <c r="S598" s="13">
        <v>1.6695200125383468E-2</v>
      </c>
      <c r="T598" s="13" t="s">
        <v>686</v>
      </c>
      <c r="U598" s="13">
        <v>2.3440322376343106E-2</v>
      </c>
      <c r="V598" s="13">
        <v>7.4077037173761143E-2</v>
      </c>
      <c r="W598" s="13">
        <v>9.9264060890904796E-2</v>
      </c>
      <c r="X598" s="15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275</v>
      </c>
      <c r="C599" s="29"/>
      <c r="D599" s="13">
        <v>6.0870603102003429E-4</v>
      </c>
      <c r="E599" s="13">
        <v>-5.5187318468850832E-2</v>
      </c>
      <c r="F599" s="13" t="s">
        <v>686</v>
      </c>
      <c r="G599" s="13">
        <v>-8.8664933168773552E-2</v>
      </c>
      <c r="H599" s="13">
        <v>-8.6906313856249806E-3</v>
      </c>
      <c r="I599" s="13">
        <v>7.8723140330839714E-2</v>
      </c>
      <c r="J599" s="13">
        <v>4.3284409976782623E-3</v>
      </c>
      <c r="K599" s="13">
        <v>1.920738086431073E-2</v>
      </c>
      <c r="L599" s="13">
        <v>1.5487645897652502E-2</v>
      </c>
      <c r="M599" s="13">
        <v>-9.2384668135431336E-2</v>
      </c>
      <c r="N599" s="13">
        <v>-2.9149173702244346E-2</v>
      </c>
      <c r="O599" s="13">
        <v>2.4685735143492593E-3</v>
      </c>
      <c r="P599" s="13">
        <v>4.9708964189669302E-2</v>
      </c>
      <c r="Q599" s="13" t="s">
        <v>686</v>
      </c>
      <c r="R599" s="13">
        <v>0.17506427596728358</v>
      </c>
      <c r="S599" s="13">
        <v>-1.6130101318941104E-2</v>
      </c>
      <c r="T599" s="13" t="s">
        <v>686</v>
      </c>
      <c r="U599" s="13">
        <v>1.7347513380981505E-2</v>
      </c>
      <c r="V599" s="13">
        <v>-0.17992863057572916</v>
      </c>
      <c r="W599" s="13">
        <v>1.8002164829001934</v>
      </c>
      <c r="X599" s="15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276</v>
      </c>
      <c r="C600" s="47"/>
      <c r="D600" s="45">
        <v>0</v>
      </c>
      <c r="E600" s="45">
        <v>0.77</v>
      </c>
      <c r="F600" s="45">
        <v>1.58</v>
      </c>
      <c r="G600" s="45">
        <v>1.23</v>
      </c>
      <c r="H600" s="45">
        <v>0.13</v>
      </c>
      <c r="I600" s="45" t="s">
        <v>277</v>
      </c>
      <c r="J600" s="45">
        <v>0.05</v>
      </c>
      <c r="K600" s="45">
        <v>0.26</v>
      </c>
      <c r="L600" s="45">
        <v>0.2</v>
      </c>
      <c r="M600" s="45">
        <v>1.28</v>
      </c>
      <c r="N600" s="45">
        <v>0.41</v>
      </c>
      <c r="O600" s="45">
        <v>0.03</v>
      </c>
      <c r="P600" s="45">
        <v>0.67</v>
      </c>
      <c r="Q600" s="45">
        <v>6.08</v>
      </c>
      <c r="R600" s="45">
        <v>2.4</v>
      </c>
      <c r="S600" s="45">
        <v>0.23</v>
      </c>
      <c r="T600" s="45">
        <v>6.08</v>
      </c>
      <c r="U600" s="45">
        <v>0.23</v>
      </c>
      <c r="V600" s="45">
        <v>2.48</v>
      </c>
      <c r="W600" s="45">
        <v>24.71</v>
      </c>
      <c r="X600" s="15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 t="s">
        <v>338</v>
      </c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BM601" s="55"/>
    </row>
    <row r="602" spans="1:65">
      <c r="BM602" s="55"/>
    </row>
    <row r="603" spans="1:65" ht="15">
      <c r="B603" s="8" t="s">
        <v>587</v>
      </c>
      <c r="BM603" s="28" t="s">
        <v>67</v>
      </c>
    </row>
    <row r="604" spans="1:65" ht="15">
      <c r="A604" s="25" t="s">
        <v>57</v>
      </c>
      <c r="B604" s="18" t="s">
        <v>111</v>
      </c>
      <c r="C604" s="15" t="s">
        <v>112</v>
      </c>
      <c r="D604" s="16" t="s">
        <v>232</v>
      </c>
      <c r="E604" s="17" t="s">
        <v>232</v>
      </c>
      <c r="F604" s="17" t="s">
        <v>232</v>
      </c>
      <c r="G604" s="17" t="s">
        <v>232</v>
      </c>
      <c r="H604" s="17" t="s">
        <v>232</v>
      </c>
      <c r="I604" s="17" t="s">
        <v>232</v>
      </c>
      <c r="J604" s="17" t="s">
        <v>232</v>
      </c>
      <c r="K604" s="17" t="s">
        <v>232</v>
      </c>
      <c r="L604" s="17" t="s">
        <v>232</v>
      </c>
      <c r="M604" s="17" t="s">
        <v>232</v>
      </c>
      <c r="N604" s="17" t="s">
        <v>232</v>
      </c>
      <c r="O604" s="17" t="s">
        <v>232</v>
      </c>
      <c r="P604" s="17" t="s">
        <v>232</v>
      </c>
      <c r="Q604" s="17" t="s">
        <v>232</v>
      </c>
      <c r="R604" s="17" t="s">
        <v>232</v>
      </c>
      <c r="S604" s="17" t="s">
        <v>232</v>
      </c>
      <c r="T604" s="17" t="s">
        <v>232</v>
      </c>
      <c r="U604" s="17" t="s">
        <v>232</v>
      </c>
      <c r="V604" s="17" t="s">
        <v>232</v>
      </c>
      <c r="W604" s="17" t="s">
        <v>232</v>
      </c>
      <c r="X604" s="17" t="s">
        <v>232</v>
      </c>
      <c r="Y604" s="152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233</v>
      </c>
      <c r="C605" s="9" t="s">
        <v>233</v>
      </c>
      <c r="D605" s="150" t="s">
        <v>235</v>
      </c>
      <c r="E605" s="151" t="s">
        <v>237</v>
      </c>
      <c r="F605" s="151" t="s">
        <v>239</v>
      </c>
      <c r="G605" s="151" t="s">
        <v>240</v>
      </c>
      <c r="H605" s="151" t="s">
        <v>241</v>
      </c>
      <c r="I605" s="151" t="s">
        <v>242</v>
      </c>
      <c r="J605" s="151" t="s">
        <v>243</v>
      </c>
      <c r="K605" s="151" t="s">
        <v>244</v>
      </c>
      <c r="L605" s="151" t="s">
        <v>245</v>
      </c>
      <c r="M605" s="151" t="s">
        <v>246</v>
      </c>
      <c r="N605" s="151" t="s">
        <v>247</v>
      </c>
      <c r="O605" s="151" t="s">
        <v>248</v>
      </c>
      <c r="P605" s="151" t="s">
        <v>249</v>
      </c>
      <c r="Q605" s="151" t="s">
        <v>250</v>
      </c>
      <c r="R605" s="151" t="s">
        <v>252</v>
      </c>
      <c r="S605" s="151" t="s">
        <v>254</v>
      </c>
      <c r="T605" s="151" t="s">
        <v>255</v>
      </c>
      <c r="U605" s="151" t="s">
        <v>258</v>
      </c>
      <c r="V605" s="151" t="s">
        <v>260</v>
      </c>
      <c r="W605" s="151" t="s">
        <v>262</v>
      </c>
      <c r="X605" s="151" t="s">
        <v>280</v>
      </c>
      <c r="Y605" s="152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1</v>
      </c>
    </row>
    <row r="606" spans="1:65">
      <c r="A606" s="30"/>
      <c r="B606" s="19"/>
      <c r="C606" s="9"/>
      <c r="D606" s="10" t="s">
        <v>281</v>
      </c>
      <c r="E606" s="11" t="s">
        <v>284</v>
      </c>
      <c r="F606" s="11" t="s">
        <v>283</v>
      </c>
      <c r="G606" s="11" t="s">
        <v>284</v>
      </c>
      <c r="H606" s="11" t="s">
        <v>283</v>
      </c>
      <c r="I606" s="11" t="s">
        <v>281</v>
      </c>
      <c r="J606" s="11" t="s">
        <v>283</v>
      </c>
      <c r="K606" s="11" t="s">
        <v>283</v>
      </c>
      <c r="L606" s="11" t="s">
        <v>281</v>
      </c>
      <c r="M606" s="11" t="s">
        <v>281</v>
      </c>
      <c r="N606" s="11" t="s">
        <v>281</v>
      </c>
      <c r="O606" s="11" t="s">
        <v>281</v>
      </c>
      <c r="P606" s="11" t="s">
        <v>281</v>
      </c>
      <c r="Q606" s="11" t="s">
        <v>284</v>
      </c>
      <c r="R606" s="11" t="s">
        <v>284</v>
      </c>
      <c r="S606" s="11" t="s">
        <v>284</v>
      </c>
      <c r="T606" s="11" t="s">
        <v>284</v>
      </c>
      <c r="U606" s="11" t="s">
        <v>284</v>
      </c>
      <c r="V606" s="11" t="s">
        <v>283</v>
      </c>
      <c r="W606" s="11" t="s">
        <v>284</v>
      </c>
      <c r="X606" s="11" t="s">
        <v>284</v>
      </c>
      <c r="Y606" s="152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3</v>
      </c>
    </row>
    <row r="607" spans="1:65">
      <c r="A607" s="30"/>
      <c r="B607" s="19"/>
      <c r="C607" s="9"/>
      <c r="D607" s="26" t="s">
        <v>325</v>
      </c>
      <c r="E607" s="26" t="s">
        <v>325</v>
      </c>
      <c r="F607" s="26" t="s">
        <v>325</v>
      </c>
      <c r="G607" s="26" t="s">
        <v>325</v>
      </c>
      <c r="H607" s="26" t="s">
        <v>326</v>
      </c>
      <c r="I607" s="26" t="s">
        <v>327</v>
      </c>
      <c r="J607" s="26" t="s">
        <v>326</v>
      </c>
      <c r="K607" s="26" t="s">
        <v>328</v>
      </c>
      <c r="L607" s="26" t="s">
        <v>325</v>
      </c>
      <c r="M607" s="26" t="s">
        <v>325</v>
      </c>
      <c r="N607" s="26" t="s">
        <v>325</v>
      </c>
      <c r="O607" s="26" t="s">
        <v>325</v>
      </c>
      <c r="P607" s="26" t="s">
        <v>325</v>
      </c>
      <c r="Q607" s="26" t="s">
        <v>327</v>
      </c>
      <c r="R607" s="26" t="s">
        <v>325</v>
      </c>
      <c r="S607" s="26" t="s">
        <v>328</v>
      </c>
      <c r="T607" s="26" t="s">
        <v>327</v>
      </c>
      <c r="U607" s="26" t="s">
        <v>326</v>
      </c>
      <c r="V607" s="26" t="s">
        <v>325</v>
      </c>
      <c r="W607" s="26" t="s">
        <v>325</v>
      </c>
      <c r="X607" s="26" t="s">
        <v>325</v>
      </c>
      <c r="Y607" s="152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3</v>
      </c>
    </row>
    <row r="608" spans="1:65">
      <c r="A608" s="30"/>
      <c r="B608" s="18">
        <v>1</v>
      </c>
      <c r="C608" s="14">
        <v>1</v>
      </c>
      <c r="D608" s="206">
        <v>8.6999999999999994E-2</v>
      </c>
      <c r="E608" s="206">
        <v>0.12602100000000002</v>
      </c>
      <c r="F608" s="206">
        <v>0.106</v>
      </c>
      <c r="G608" s="206">
        <v>8.3333333333333329E-2</v>
      </c>
      <c r="H608" s="206">
        <v>0.1</v>
      </c>
      <c r="I608" s="206">
        <v>0.09</v>
      </c>
      <c r="J608" s="206">
        <v>0.12</v>
      </c>
      <c r="K608" s="210">
        <v>0.13</v>
      </c>
      <c r="L608" s="206">
        <v>0.09</v>
      </c>
      <c r="M608" s="206">
        <v>0.1</v>
      </c>
      <c r="N608" s="206">
        <v>0.09</v>
      </c>
      <c r="O608" s="206">
        <v>0.08</v>
      </c>
      <c r="P608" s="206">
        <v>9.0999999999999998E-2</v>
      </c>
      <c r="Q608" s="206">
        <v>9.1689616697897103E-2</v>
      </c>
      <c r="R608" s="206">
        <v>7.3999999999999996E-2</v>
      </c>
      <c r="S608" s="206">
        <v>0.08</v>
      </c>
      <c r="T608" s="206">
        <v>9.7671999999999995E-2</v>
      </c>
      <c r="U608" s="206">
        <v>0.08</v>
      </c>
      <c r="V608" s="206">
        <v>0.09</v>
      </c>
      <c r="W608" s="206">
        <v>7.9000000000000001E-2</v>
      </c>
      <c r="X608" s="206">
        <v>6.0900000000000003E-2</v>
      </c>
      <c r="Y608" s="204"/>
      <c r="Z608" s="205"/>
      <c r="AA608" s="205"/>
      <c r="AB608" s="205"/>
      <c r="AC608" s="205"/>
      <c r="AD608" s="205"/>
      <c r="AE608" s="205"/>
      <c r="AF608" s="205"/>
      <c r="AG608" s="205"/>
      <c r="AH608" s="205"/>
      <c r="AI608" s="205"/>
      <c r="AJ608" s="205"/>
      <c r="AK608" s="205"/>
      <c r="AL608" s="205"/>
      <c r="AM608" s="205"/>
      <c r="AN608" s="205"/>
      <c r="AO608" s="205"/>
      <c r="AP608" s="205"/>
      <c r="AQ608" s="205"/>
      <c r="AR608" s="205"/>
      <c r="AS608" s="205"/>
      <c r="AT608" s="205"/>
      <c r="AU608" s="205"/>
      <c r="AV608" s="205"/>
      <c r="AW608" s="205"/>
      <c r="AX608" s="205"/>
      <c r="AY608" s="205"/>
      <c r="AZ608" s="205"/>
      <c r="BA608" s="205"/>
      <c r="BB608" s="205"/>
      <c r="BC608" s="205"/>
      <c r="BD608" s="205"/>
      <c r="BE608" s="205"/>
      <c r="BF608" s="205"/>
      <c r="BG608" s="205"/>
      <c r="BH608" s="205"/>
      <c r="BI608" s="205"/>
      <c r="BJ608" s="205"/>
      <c r="BK608" s="205"/>
      <c r="BL608" s="205"/>
      <c r="BM608" s="207">
        <v>1</v>
      </c>
    </row>
    <row r="609" spans="1:65">
      <c r="A609" s="30"/>
      <c r="B609" s="19">
        <v>1</v>
      </c>
      <c r="C609" s="9">
        <v>2</v>
      </c>
      <c r="D609" s="24">
        <v>0.09</v>
      </c>
      <c r="E609" s="24">
        <v>0.12911449999999999</v>
      </c>
      <c r="F609" s="24">
        <v>0.109</v>
      </c>
      <c r="G609" s="24">
        <v>8.3333333333333329E-2</v>
      </c>
      <c r="H609" s="24">
        <v>0.1</v>
      </c>
      <c r="I609" s="24">
        <v>0.1</v>
      </c>
      <c r="J609" s="24">
        <v>0.11</v>
      </c>
      <c r="K609" s="211">
        <v>0.14000000000000001</v>
      </c>
      <c r="L609" s="24">
        <v>0.09</v>
      </c>
      <c r="M609" s="24">
        <v>0.09</v>
      </c>
      <c r="N609" s="24">
        <v>0.09</v>
      </c>
      <c r="O609" s="24">
        <v>0.08</v>
      </c>
      <c r="P609" s="24">
        <v>9.0999999999999998E-2</v>
      </c>
      <c r="Q609" s="24">
        <v>8.8570908452860739E-2</v>
      </c>
      <c r="R609" s="24">
        <v>8.2000000000000003E-2</v>
      </c>
      <c r="S609" s="24">
        <v>0.08</v>
      </c>
      <c r="T609" s="24">
        <v>9.3967999999999996E-2</v>
      </c>
      <c r="U609" s="24">
        <v>0.08</v>
      </c>
      <c r="V609" s="24">
        <v>0.09</v>
      </c>
      <c r="W609" s="24">
        <v>7.8299999999999995E-2</v>
      </c>
      <c r="X609" s="24">
        <v>5.9699999999999996E-2</v>
      </c>
      <c r="Y609" s="204"/>
      <c r="Z609" s="205"/>
      <c r="AA609" s="205"/>
      <c r="AB609" s="205"/>
      <c r="AC609" s="205"/>
      <c r="AD609" s="205"/>
      <c r="AE609" s="205"/>
      <c r="AF609" s="205"/>
      <c r="AG609" s="205"/>
      <c r="AH609" s="205"/>
      <c r="AI609" s="205"/>
      <c r="AJ609" s="205"/>
      <c r="AK609" s="205"/>
      <c r="AL609" s="205"/>
      <c r="AM609" s="205"/>
      <c r="AN609" s="205"/>
      <c r="AO609" s="205"/>
      <c r="AP609" s="205"/>
      <c r="AQ609" s="205"/>
      <c r="AR609" s="205"/>
      <c r="AS609" s="205"/>
      <c r="AT609" s="205"/>
      <c r="AU609" s="205"/>
      <c r="AV609" s="205"/>
      <c r="AW609" s="205"/>
      <c r="AX609" s="205"/>
      <c r="AY609" s="205"/>
      <c r="AZ609" s="205"/>
      <c r="BA609" s="205"/>
      <c r="BB609" s="205"/>
      <c r="BC609" s="205"/>
      <c r="BD609" s="205"/>
      <c r="BE609" s="205"/>
      <c r="BF609" s="205"/>
      <c r="BG609" s="205"/>
      <c r="BH609" s="205"/>
      <c r="BI609" s="205"/>
      <c r="BJ609" s="205"/>
      <c r="BK609" s="205"/>
      <c r="BL609" s="205"/>
      <c r="BM609" s="207" t="e">
        <v>#N/A</v>
      </c>
    </row>
    <row r="610" spans="1:65">
      <c r="A610" s="30"/>
      <c r="B610" s="19">
        <v>1</v>
      </c>
      <c r="C610" s="9">
        <v>3</v>
      </c>
      <c r="D610" s="24">
        <v>8.8999999999999996E-2</v>
      </c>
      <c r="E610" s="24">
        <v>0.126249</v>
      </c>
      <c r="F610" s="24">
        <v>0.109</v>
      </c>
      <c r="G610" s="24">
        <v>8.3333333333333329E-2</v>
      </c>
      <c r="H610" s="24">
        <v>0.1</v>
      </c>
      <c r="I610" s="24">
        <v>0.1</v>
      </c>
      <c r="J610" s="24">
        <v>0.12</v>
      </c>
      <c r="K610" s="211">
        <v>0.14000000000000001</v>
      </c>
      <c r="L610" s="24">
        <v>0.09</v>
      </c>
      <c r="M610" s="24">
        <v>0.09</v>
      </c>
      <c r="N610" s="24">
        <v>0.09</v>
      </c>
      <c r="O610" s="24">
        <v>0.08</v>
      </c>
      <c r="P610" s="24">
        <v>9.1999999999999998E-2</v>
      </c>
      <c r="Q610" s="24">
        <v>8.444269155106511E-2</v>
      </c>
      <c r="R610" s="24">
        <v>7.3999999999999996E-2</v>
      </c>
      <c r="S610" s="24">
        <v>0.08</v>
      </c>
      <c r="T610" s="24">
        <v>9.5867000000000008E-2</v>
      </c>
      <c r="U610" s="24">
        <v>0.08</v>
      </c>
      <c r="V610" s="24">
        <v>0.09</v>
      </c>
      <c r="W610" s="24">
        <v>7.7700000000000005E-2</v>
      </c>
      <c r="X610" s="24">
        <v>6.0900000000000003E-2</v>
      </c>
      <c r="Y610" s="204"/>
      <c r="Z610" s="205"/>
      <c r="AA610" s="205"/>
      <c r="AB610" s="205"/>
      <c r="AC610" s="205"/>
      <c r="AD610" s="205"/>
      <c r="AE610" s="205"/>
      <c r="AF610" s="205"/>
      <c r="AG610" s="205"/>
      <c r="AH610" s="205"/>
      <c r="AI610" s="205"/>
      <c r="AJ610" s="205"/>
      <c r="AK610" s="205"/>
      <c r="AL610" s="205"/>
      <c r="AM610" s="205"/>
      <c r="AN610" s="205"/>
      <c r="AO610" s="205"/>
      <c r="AP610" s="205"/>
      <c r="AQ610" s="205"/>
      <c r="AR610" s="205"/>
      <c r="AS610" s="205"/>
      <c r="AT610" s="205"/>
      <c r="AU610" s="205"/>
      <c r="AV610" s="205"/>
      <c r="AW610" s="205"/>
      <c r="AX610" s="205"/>
      <c r="AY610" s="205"/>
      <c r="AZ610" s="205"/>
      <c r="BA610" s="205"/>
      <c r="BB610" s="205"/>
      <c r="BC610" s="205"/>
      <c r="BD610" s="205"/>
      <c r="BE610" s="205"/>
      <c r="BF610" s="205"/>
      <c r="BG610" s="205"/>
      <c r="BH610" s="205"/>
      <c r="BI610" s="205"/>
      <c r="BJ610" s="205"/>
      <c r="BK610" s="205"/>
      <c r="BL610" s="205"/>
      <c r="BM610" s="207">
        <v>16</v>
      </c>
    </row>
    <row r="611" spans="1:65">
      <c r="A611" s="30"/>
      <c r="B611" s="19">
        <v>1</v>
      </c>
      <c r="C611" s="9">
        <v>4</v>
      </c>
      <c r="D611" s="24">
        <v>8.8999999999999996E-2</v>
      </c>
      <c r="E611" s="24">
        <v>0.1254285</v>
      </c>
      <c r="F611" s="24">
        <v>0.11799999999999998</v>
      </c>
      <c r="G611" s="24">
        <v>8.3333333333333329E-2</v>
      </c>
      <c r="H611" s="24">
        <v>0.1</v>
      </c>
      <c r="I611" s="24">
        <v>0.1</v>
      </c>
      <c r="J611" s="24">
        <v>0.12</v>
      </c>
      <c r="K611" s="211">
        <v>0.12</v>
      </c>
      <c r="L611" s="24">
        <v>0.09</v>
      </c>
      <c r="M611" s="24">
        <v>0.09</v>
      </c>
      <c r="N611" s="24">
        <v>0.09</v>
      </c>
      <c r="O611" s="24">
        <v>0.08</v>
      </c>
      <c r="P611" s="24">
        <v>0.09</v>
      </c>
      <c r="Q611" s="24">
        <v>9.1339039804547009E-2</v>
      </c>
      <c r="R611" s="24">
        <v>7.3999999999999996E-2</v>
      </c>
      <c r="S611" s="24">
        <v>0.08</v>
      </c>
      <c r="T611" s="24">
        <v>9.4728000000000007E-2</v>
      </c>
      <c r="U611" s="24">
        <v>0.08</v>
      </c>
      <c r="V611" s="24">
        <v>0.1</v>
      </c>
      <c r="W611" s="24">
        <v>7.9799999999999996E-2</v>
      </c>
      <c r="X611" s="24">
        <v>6.0499999999999998E-2</v>
      </c>
      <c r="Y611" s="204"/>
      <c r="Z611" s="205"/>
      <c r="AA611" s="205"/>
      <c r="AB611" s="205"/>
      <c r="AC611" s="205"/>
      <c r="AD611" s="205"/>
      <c r="AE611" s="205"/>
      <c r="AF611" s="205"/>
      <c r="AG611" s="205"/>
      <c r="AH611" s="205"/>
      <c r="AI611" s="205"/>
      <c r="AJ611" s="205"/>
      <c r="AK611" s="205"/>
      <c r="AL611" s="205"/>
      <c r="AM611" s="205"/>
      <c r="AN611" s="205"/>
      <c r="AO611" s="205"/>
      <c r="AP611" s="205"/>
      <c r="AQ611" s="205"/>
      <c r="AR611" s="205"/>
      <c r="AS611" s="205"/>
      <c r="AT611" s="205"/>
      <c r="AU611" s="205"/>
      <c r="AV611" s="205"/>
      <c r="AW611" s="205"/>
      <c r="AX611" s="205"/>
      <c r="AY611" s="205"/>
      <c r="AZ611" s="205"/>
      <c r="BA611" s="205"/>
      <c r="BB611" s="205"/>
      <c r="BC611" s="205"/>
      <c r="BD611" s="205"/>
      <c r="BE611" s="205"/>
      <c r="BF611" s="205"/>
      <c r="BG611" s="205"/>
      <c r="BH611" s="205"/>
      <c r="BI611" s="205"/>
      <c r="BJ611" s="205"/>
      <c r="BK611" s="205"/>
      <c r="BL611" s="205"/>
      <c r="BM611" s="207">
        <v>9.0925070048572421E-2</v>
      </c>
    </row>
    <row r="612" spans="1:65">
      <c r="A612" s="30"/>
      <c r="B612" s="19">
        <v>1</v>
      </c>
      <c r="C612" s="9">
        <v>5</v>
      </c>
      <c r="D612" s="24">
        <v>8.7999999999999995E-2</v>
      </c>
      <c r="E612" s="24">
        <v>0.12622649999999999</v>
      </c>
      <c r="F612" s="24">
        <v>0.10199999999999998</v>
      </c>
      <c r="G612" s="212">
        <v>8.666666666666667E-2</v>
      </c>
      <c r="H612" s="24">
        <v>0.1</v>
      </c>
      <c r="I612" s="24">
        <v>0.1</v>
      </c>
      <c r="J612" s="24">
        <v>0.12</v>
      </c>
      <c r="K612" s="211">
        <v>0.12</v>
      </c>
      <c r="L612" s="24">
        <v>0.09</v>
      </c>
      <c r="M612" s="24">
        <v>0.09</v>
      </c>
      <c r="N612" s="24">
        <v>0.09</v>
      </c>
      <c r="O612" s="24">
        <v>0.08</v>
      </c>
      <c r="P612" s="24">
        <v>8.7999999999999995E-2</v>
      </c>
      <c r="Q612" s="24">
        <v>8.7464368083823504E-2</v>
      </c>
      <c r="R612" s="24">
        <v>7.3999999999999996E-2</v>
      </c>
      <c r="S612" s="24">
        <v>0.08</v>
      </c>
      <c r="T612" s="24">
        <v>9.6067E-2</v>
      </c>
      <c r="U612" s="24">
        <v>0.08</v>
      </c>
      <c r="V612" s="24">
        <v>0.1</v>
      </c>
      <c r="W612" s="24">
        <v>7.9600000000000004E-2</v>
      </c>
      <c r="X612" s="24">
        <v>6.1300000000000007E-2</v>
      </c>
      <c r="Y612" s="204"/>
      <c r="Z612" s="205"/>
      <c r="AA612" s="205"/>
      <c r="AB612" s="205"/>
      <c r="AC612" s="205"/>
      <c r="AD612" s="205"/>
      <c r="AE612" s="205"/>
      <c r="AF612" s="205"/>
      <c r="AG612" s="205"/>
      <c r="AH612" s="205"/>
      <c r="AI612" s="205"/>
      <c r="AJ612" s="205"/>
      <c r="AK612" s="205"/>
      <c r="AL612" s="205"/>
      <c r="AM612" s="205"/>
      <c r="AN612" s="205"/>
      <c r="AO612" s="205"/>
      <c r="AP612" s="205"/>
      <c r="AQ612" s="205"/>
      <c r="AR612" s="205"/>
      <c r="AS612" s="205"/>
      <c r="AT612" s="205"/>
      <c r="AU612" s="205"/>
      <c r="AV612" s="205"/>
      <c r="AW612" s="205"/>
      <c r="AX612" s="205"/>
      <c r="AY612" s="205"/>
      <c r="AZ612" s="205"/>
      <c r="BA612" s="205"/>
      <c r="BB612" s="205"/>
      <c r="BC612" s="205"/>
      <c r="BD612" s="205"/>
      <c r="BE612" s="205"/>
      <c r="BF612" s="205"/>
      <c r="BG612" s="205"/>
      <c r="BH612" s="205"/>
      <c r="BI612" s="205"/>
      <c r="BJ612" s="205"/>
      <c r="BK612" s="205"/>
      <c r="BL612" s="205"/>
      <c r="BM612" s="207">
        <v>98</v>
      </c>
    </row>
    <row r="613" spans="1:65">
      <c r="A613" s="30"/>
      <c r="B613" s="19">
        <v>1</v>
      </c>
      <c r="C613" s="9">
        <v>6</v>
      </c>
      <c r="D613" s="24">
        <v>8.7999999999999995E-2</v>
      </c>
      <c r="E613" s="24">
        <v>0.12308199999999998</v>
      </c>
      <c r="F613" s="24">
        <v>0.11</v>
      </c>
      <c r="G613" s="24">
        <v>8.3333333333333329E-2</v>
      </c>
      <c r="H613" s="24">
        <v>0.1</v>
      </c>
      <c r="I613" s="24">
        <v>0.1</v>
      </c>
      <c r="J613" s="24">
        <v>0.12</v>
      </c>
      <c r="K613" s="211">
        <v>0.12</v>
      </c>
      <c r="L613" s="24">
        <v>0.09</v>
      </c>
      <c r="M613" s="24">
        <v>0.09</v>
      </c>
      <c r="N613" s="24">
        <v>0.09</v>
      </c>
      <c r="O613" s="24">
        <v>0.08</v>
      </c>
      <c r="P613" s="24">
        <v>8.7999999999999995E-2</v>
      </c>
      <c r="Q613" s="24">
        <v>8.4518026045618394E-2</v>
      </c>
      <c r="R613" s="24">
        <v>7.3999999999999996E-2</v>
      </c>
      <c r="S613" s="24">
        <v>0.08</v>
      </c>
      <c r="T613" s="24">
        <v>9.4137999999999999E-2</v>
      </c>
      <c r="U613" s="24">
        <v>0.08</v>
      </c>
      <c r="V613" s="24">
        <v>0.1</v>
      </c>
      <c r="W613" s="24">
        <v>7.9299999999999995E-2</v>
      </c>
      <c r="X613" s="24">
        <v>5.9900000000000002E-2</v>
      </c>
      <c r="Y613" s="204"/>
      <c r="Z613" s="205"/>
      <c r="AA613" s="205"/>
      <c r="AB613" s="205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205"/>
      <c r="AT613" s="205"/>
      <c r="AU613" s="205"/>
      <c r="AV613" s="205"/>
      <c r="AW613" s="205"/>
      <c r="AX613" s="205"/>
      <c r="AY613" s="205"/>
      <c r="AZ613" s="205"/>
      <c r="BA613" s="205"/>
      <c r="BB613" s="205"/>
      <c r="BC613" s="205"/>
      <c r="BD613" s="205"/>
      <c r="BE613" s="205"/>
      <c r="BF613" s="205"/>
      <c r="BG613" s="205"/>
      <c r="BH613" s="205"/>
      <c r="BI613" s="205"/>
      <c r="BJ613" s="205"/>
      <c r="BK613" s="205"/>
      <c r="BL613" s="205"/>
      <c r="BM613" s="56"/>
    </row>
    <row r="614" spans="1:65">
      <c r="A614" s="30"/>
      <c r="B614" s="20" t="s">
        <v>272</v>
      </c>
      <c r="C614" s="12"/>
      <c r="D614" s="208">
        <v>8.8499999999999981E-2</v>
      </c>
      <c r="E614" s="208">
        <v>0.12602025</v>
      </c>
      <c r="F614" s="208">
        <v>0.109</v>
      </c>
      <c r="G614" s="208">
        <v>8.3888888888888888E-2</v>
      </c>
      <c r="H614" s="208">
        <v>9.9999999999999992E-2</v>
      </c>
      <c r="I614" s="208">
        <v>9.8333333333333328E-2</v>
      </c>
      <c r="J614" s="208">
        <v>0.11833333333333333</v>
      </c>
      <c r="K614" s="208">
        <v>0.12833333333333333</v>
      </c>
      <c r="L614" s="208">
        <v>8.9999999999999983E-2</v>
      </c>
      <c r="M614" s="208">
        <v>9.166666666666666E-2</v>
      </c>
      <c r="N614" s="208">
        <v>8.9999999999999983E-2</v>
      </c>
      <c r="O614" s="208">
        <v>0.08</v>
      </c>
      <c r="P614" s="208">
        <v>8.9999999999999983E-2</v>
      </c>
      <c r="Q614" s="208">
        <v>8.8004108439301967E-2</v>
      </c>
      <c r="R614" s="208">
        <v>7.5333333333333335E-2</v>
      </c>
      <c r="S614" s="208">
        <v>0.08</v>
      </c>
      <c r="T614" s="208">
        <v>9.5406666666666681E-2</v>
      </c>
      <c r="U614" s="208">
        <v>0.08</v>
      </c>
      <c r="V614" s="208">
        <v>9.4999999999999987E-2</v>
      </c>
      <c r="W614" s="208">
        <v>7.8949999999999992E-2</v>
      </c>
      <c r="X614" s="208">
        <v>6.0533333333333335E-2</v>
      </c>
      <c r="Y614" s="204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5"/>
      <c r="AT614" s="205"/>
      <c r="AU614" s="205"/>
      <c r="AV614" s="205"/>
      <c r="AW614" s="205"/>
      <c r="AX614" s="205"/>
      <c r="AY614" s="205"/>
      <c r="AZ614" s="205"/>
      <c r="BA614" s="205"/>
      <c r="BB614" s="205"/>
      <c r="BC614" s="205"/>
      <c r="BD614" s="205"/>
      <c r="BE614" s="205"/>
      <c r="BF614" s="205"/>
      <c r="BG614" s="205"/>
      <c r="BH614" s="205"/>
      <c r="BI614" s="205"/>
      <c r="BJ614" s="205"/>
      <c r="BK614" s="205"/>
      <c r="BL614" s="205"/>
      <c r="BM614" s="56"/>
    </row>
    <row r="615" spans="1:65">
      <c r="A615" s="30"/>
      <c r="B615" s="3" t="s">
        <v>273</v>
      </c>
      <c r="C615" s="29"/>
      <c r="D615" s="24">
        <v>8.8499999999999995E-2</v>
      </c>
      <c r="E615" s="24">
        <v>0.12612375000000001</v>
      </c>
      <c r="F615" s="24">
        <v>0.109</v>
      </c>
      <c r="G615" s="24">
        <v>8.3333333333333329E-2</v>
      </c>
      <c r="H615" s="24">
        <v>0.1</v>
      </c>
      <c r="I615" s="24">
        <v>0.1</v>
      </c>
      <c r="J615" s="24">
        <v>0.12</v>
      </c>
      <c r="K615" s="24">
        <v>0.125</v>
      </c>
      <c r="L615" s="24">
        <v>0.09</v>
      </c>
      <c r="M615" s="24">
        <v>0.09</v>
      </c>
      <c r="N615" s="24">
        <v>0.09</v>
      </c>
      <c r="O615" s="24">
        <v>0.08</v>
      </c>
      <c r="P615" s="24">
        <v>9.0499999999999997E-2</v>
      </c>
      <c r="Q615" s="24">
        <v>8.8017638268342122E-2</v>
      </c>
      <c r="R615" s="24">
        <v>7.3999999999999996E-2</v>
      </c>
      <c r="S615" s="24">
        <v>0.08</v>
      </c>
      <c r="T615" s="24">
        <v>9.5297500000000007E-2</v>
      </c>
      <c r="U615" s="24">
        <v>0.08</v>
      </c>
      <c r="V615" s="24">
        <v>9.5000000000000001E-2</v>
      </c>
      <c r="W615" s="24">
        <v>7.9149999999999998E-2</v>
      </c>
      <c r="X615" s="24">
        <v>6.0700000000000004E-2</v>
      </c>
      <c r="Y615" s="204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05"/>
      <c r="AT615" s="205"/>
      <c r="AU615" s="205"/>
      <c r="AV615" s="205"/>
      <c r="AW615" s="205"/>
      <c r="AX615" s="205"/>
      <c r="AY615" s="205"/>
      <c r="AZ615" s="205"/>
      <c r="BA615" s="205"/>
      <c r="BB615" s="205"/>
      <c r="BC615" s="205"/>
      <c r="BD615" s="205"/>
      <c r="BE615" s="205"/>
      <c r="BF615" s="205"/>
      <c r="BG615" s="205"/>
      <c r="BH615" s="205"/>
      <c r="BI615" s="205"/>
      <c r="BJ615" s="205"/>
      <c r="BK615" s="205"/>
      <c r="BL615" s="205"/>
      <c r="BM615" s="56"/>
    </row>
    <row r="616" spans="1:65">
      <c r="A616" s="30"/>
      <c r="B616" s="3" t="s">
        <v>274</v>
      </c>
      <c r="C616" s="29"/>
      <c r="D616" s="24">
        <v>1.0488088481701524E-3</v>
      </c>
      <c r="E616" s="24">
        <v>1.9314621598674954E-3</v>
      </c>
      <c r="F616" s="24">
        <v>5.2915026221291798E-3</v>
      </c>
      <c r="G616" s="24">
        <v>1.3608276348795465E-3</v>
      </c>
      <c r="H616" s="24">
        <v>1.5202354861220293E-17</v>
      </c>
      <c r="I616" s="24">
        <v>4.0824829046386341E-3</v>
      </c>
      <c r="J616" s="24">
        <v>4.0824829046386272E-3</v>
      </c>
      <c r="K616" s="24">
        <v>9.8319208025017587E-3</v>
      </c>
      <c r="L616" s="24">
        <v>1.5202354861220293E-17</v>
      </c>
      <c r="M616" s="24">
        <v>4.0824829046386332E-3</v>
      </c>
      <c r="N616" s="24">
        <v>1.5202354861220293E-17</v>
      </c>
      <c r="O616" s="24">
        <v>0</v>
      </c>
      <c r="P616" s="24">
        <v>1.6733200530681526E-3</v>
      </c>
      <c r="Q616" s="24">
        <v>3.1671369073388547E-3</v>
      </c>
      <c r="R616" s="24">
        <v>3.2659863237109064E-3</v>
      </c>
      <c r="S616" s="24">
        <v>0</v>
      </c>
      <c r="T616" s="24">
        <v>1.408513211392305E-3</v>
      </c>
      <c r="U616" s="24">
        <v>0</v>
      </c>
      <c r="V616" s="24">
        <v>5.4772255750516656E-3</v>
      </c>
      <c r="W616" s="24">
        <v>8.0684571015777107E-4</v>
      </c>
      <c r="X616" s="24">
        <v>6.2503333244449488E-4</v>
      </c>
      <c r="Y616" s="204"/>
      <c r="Z616" s="205"/>
      <c r="AA616" s="205"/>
      <c r="AB616" s="205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05"/>
      <c r="AT616" s="205"/>
      <c r="AU616" s="205"/>
      <c r="AV616" s="205"/>
      <c r="AW616" s="205"/>
      <c r="AX616" s="205"/>
      <c r="AY616" s="205"/>
      <c r="AZ616" s="205"/>
      <c r="BA616" s="205"/>
      <c r="BB616" s="205"/>
      <c r="BC616" s="205"/>
      <c r="BD616" s="205"/>
      <c r="BE616" s="205"/>
      <c r="BF616" s="205"/>
      <c r="BG616" s="205"/>
      <c r="BH616" s="205"/>
      <c r="BI616" s="205"/>
      <c r="BJ616" s="205"/>
      <c r="BK616" s="205"/>
      <c r="BL616" s="205"/>
      <c r="BM616" s="56"/>
    </row>
    <row r="617" spans="1:65">
      <c r="A617" s="30"/>
      <c r="B617" s="3" t="s">
        <v>87</v>
      </c>
      <c r="C617" s="29"/>
      <c r="D617" s="13">
        <v>1.1850947436950877E-2</v>
      </c>
      <c r="E617" s="13">
        <v>1.5326601557031472E-2</v>
      </c>
      <c r="F617" s="13">
        <v>4.8545895615864032E-2</v>
      </c>
      <c r="G617" s="13">
        <v>1.6221786376047573E-2</v>
      </c>
      <c r="H617" s="13">
        <v>1.5202354861220294E-16</v>
      </c>
      <c r="I617" s="13">
        <v>4.151677530140984E-2</v>
      </c>
      <c r="J617" s="13">
        <v>3.4499855532157411E-2</v>
      </c>
      <c r="K617" s="13">
        <v>7.6612369889624096E-2</v>
      </c>
      <c r="L617" s="13">
        <v>1.6891505401355884E-16</v>
      </c>
      <c r="M617" s="13">
        <v>4.4536177141512368E-2</v>
      </c>
      <c r="N617" s="13">
        <v>1.6891505401355884E-16</v>
      </c>
      <c r="O617" s="13">
        <v>0</v>
      </c>
      <c r="P617" s="13">
        <v>1.8592445034090587E-2</v>
      </c>
      <c r="Q617" s="13">
        <v>3.5988511940022512E-2</v>
      </c>
      <c r="R617" s="13">
        <v>4.335380075722442E-2</v>
      </c>
      <c r="S617" s="13">
        <v>0</v>
      </c>
      <c r="T617" s="13">
        <v>1.476325775339569E-2</v>
      </c>
      <c r="U617" s="13">
        <v>0</v>
      </c>
      <c r="V617" s="13">
        <v>5.7655006053175438E-2</v>
      </c>
      <c r="W617" s="13">
        <v>1.0219705005164928E-2</v>
      </c>
      <c r="X617" s="13">
        <v>1.0325440513950906E-2</v>
      </c>
      <c r="Y617" s="152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275</v>
      </c>
      <c r="C618" s="29"/>
      <c r="D618" s="13">
        <v>-2.6671082543867852E-2</v>
      </c>
      <c r="E618" s="13">
        <v>0.38597913570679276</v>
      </c>
      <c r="F618" s="13">
        <v>0.19878928816631003</v>
      </c>
      <c r="G618" s="13">
        <v>-7.7384390860791075E-2</v>
      </c>
      <c r="H618" s="13">
        <v>9.9806686391110011E-2</v>
      </c>
      <c r="I618" s="13">
        <v>8.1476574951258041E-2</v>
      </c>
      <c r="J618" s="13">
        <v>0.30143791222948013</v>
      </c>
      <c r="K618" s="13">
        <v>0.41141858086859107</v>
      </c>
      <c r="L618" s="13">
        <v>-1.0173982248001145E-2</v>
      </c>
      <c r="M618" s="13">
        <v>8.156129191850825E-3</v>
      </c>
      <c r="N618" s="13">
        <v>-1.0173982248001145E-2</v>
      </c>
      <c r="O618" s="13">
        <v>-0.12015465088711197</v>
      </c>
      <c r="P618" s="13">
        <v>-1.0173982248001145E-2</v>
      </c>
      <c r="Q618" s="13">
        <v>-3.2124931085673825E-2</v>
      </c>
      <c r="R618" s="13">
        <v>-0.17147896291869713</v>
      </c>
      <c r="S618" s="13">
        <v>-0.12015465088711197</v>
      </c>
      <c r="T618" s="13">
        <v>4.9288899262878605E-2</v>
      </c>
      <c r="U618" s="13">
        <v>-0.12015465088711197</v>
      </c>
      <c r="V618" s="13">
        <v>4.4816352071554322E-2</v>
      </c>
      <c r="W618" s="13">
        <v>-0.13170262109421871</v>
      </c>
      <c r="X618" s="13">
        <v>-0.33425035250458135</v>
      </c>
      <c r="Y618" s="152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276</v>
      </c>
      <c r="C619" s="47"/>
      <c r="D619" s="45">
        <v>0.1</v>
      </c>
      <c r="E619" s="45">
        <v>2.4300000000000002</v>
      </c>
      <c r="F619" s="45">
        <v>1.28</v>
      </c>
      <c r="G619" s="45">
        <v>0.41</v>
      </c>
      <c r="H619" s="45">
        <v>0.67</v>
      </c>
      <c r="I619" s="45">
        <v>0.56000000000000005</v>
      </c>
      <c r="J619" s="45">
        <v>1.91</v>
      </c>
      <c r="K619" s="45">
        <v>2.58</v>
      </c>
      <c r="L619" s="45">
        <v>0</v>
      </c>
      <c r="M619" s="45">
        <v>0.11</v>
      </c>
      <c r="N619" s="45">
        <v>0</v>
      </c>
      <c r="O619" s="45">
        <v>0.67</v>
      </c>
      <c r="P619" s="45">
        <v>0</v>
      </c>
      <c r="Q619" s="45">
        <v>0.13</v>
      </c>
      <c r="R619" s="45">
        <v>0.98</v>
      </c>
      <c r="S619" s="45">
        <v>0.67</v>
      </c>
      <c r="T619" s="45">
        <v>0.36</v>
      </c>
      <c r="U619" s="45">
        <v>0.67</v>
      </c>
      <c r="V619" s="45">
        <v>0.34</v>
      </c>
      <c r="W619" s="45">
        <v>0.75</v>
      </c>
      <c r="X619" s="45">
        <v>1.99</v>
      </c>
      <c r="Y619" s="152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BM620" s="55"/>
    </row>
    <row r="621" spans="1:65" ht="15">
      <c r="B621" s="8" t="s">
        <v>588</v>
      </c>
      <c r="BM621" s="28" t="s">
        <v>67</v>
      </c>
    </row>
    <row r="622" spans="1:65" ht="15">
      <c r="A622" s="25" t="s">
        <v>29</v>
      </c>
      <c r="B622" s="18" t="s">
        <v>111</v>
      </c>
      <c r="C622" s="15" t="s">
        <v>112</v>
      </c>
      <c r="D622" s="16" t="s">
        <v>232</v>
      </c>
      <c r="E622" s="17" t="s">
        <v>232</v>
      </c>
      <c r="F622" s="17" t="s">
        <v>232</v>
      </c>
      <c r="G622" s="17" t="s">
        <v>232</v>
      </c>
      <c r="H622" s="17" t="s">
        <v>232</v>
      </c>
      <c r="I622" s="17" t="s">
        <v>232</v>
      </c>
      <c r="J622" s="17" t="s">
        <v>232</v>
      </c>
      <c r="K622" s="17" t="s">
        <v>232</v>
      </c>
      <c r="L622" s="17" t="s">
        <v>232</v>
      </c>
      <c r="M622" s="17" t="s">
        <v>232</v>
      </c>
      <c r="N622" s="17" t="s">
        <v>232</v>
      </c>
      <c r="O622" s="17" t="s">
        <v>232</v>
      </c>
      <c r="P622" s="17" t="s">
        <v>232</v>
      </c>
      <c r="Q622" s="17" t="s">
        <v>232</v>
      </c>
      <c r="R622" s="17" t="s">
        <v>232</v>
      </c>
      <c r="S622" s="152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233</v>
      </c>
      <c r="C623" s="9" t="s">
        <v>233</v>
      </c>
      <c r="D623" s="150" t="s">
        <v>235</v>
      </c>
      <c r="E623" s="151" t="s">
        <v>239</v>
      </c>
      <c r="F623" s="151" t="s">
        <v>240</v>
      </c>
      <c r="G623" s="151" t="s">
        <v>241</v>
      </c>
      <c r="H623" s="151" t="s">
        <v>242</v>
      </c>
      <c r="I623" s="151" t="s">
        <v>243</v>
      </c>
      <c r="J623" s="151" t="s">
        <v>244</v>
      </c>
      <c r="K623" s="151" t="s">
        <v>245</v>
      </c>
      <c r="L623" s="151" t="s">
        <v>246</v>
      </c>
      <c r="M623" s="151" t="s">
        <v>247</v>
      </c>
      <c r="N623" s="151" t="s">
        <v>248</v>
      </c>
      <c r="O623" s="151" t="s">
        <v>250</v>
      </c>
      <c r="P623" s="151" t="s">
        <v>254</v>
      </c>
      <c r="Q623" s="151" t="s">
        <v>260</v>
      </c>
      <c r="R623" s="151" t="s">
        <v>262</v>
      </c>
      <c r="S623" s="152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281</v>
      </c>
      <c r="E624" s="11" t="s">
        <v>283</v>
      </c>
      <c r="F624" s="11" t="s">
        <v>284</v>
      </c>
      <c r="G624" s="11" t="s">
        <v>283</v>
      </c>
      <c r="H624" s="11" t="s">
        <v>283</v>
      </c>
      <c r="I624" s="11" t="s">
        <v>283</v>
      </c>
      <c r="J624" s="11" t="s">
        <v>283</v>
      </c>
      <c r="K624" s="11" t="s">
        <v>281</v>
      </c>
      <c r="L624" s="11" t="s">
        <v>281</v>
      </c>
      <c r="M624" s="11" t="s">
        <v>281</v>
      </c>
      <c r="N624" s="11" t="s">
        <v>281</v>
      </c>
      <c r="O624" s="11" t="s">
        <v>281</v>
      </c>
      <c r="P624" s="11" t="s">
        <v>281</v>
      </c>
      <c r="Q624" s="11" t="s">
        <v>283</v>
      </c>
      <c r="R624" s="11" t="s">
        <v>281</v>
      </c>
      <c r="S624" s="152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9"/>
      <c r="C625" s="9"/>
      <c r="D625" s="26" t="s">
        <v>325</v>
      </c>
      <c r="E625" s="26" t="s">
        <v>325</v>
      </c>
      <c r="F625" s="26" t="s">
        <v>325</v>
      </c>
      <c r="G625" s="26" t="s">
        <v>326</v>
      </c>
      <c r="H625" s="26" t="s">
        <v>327</v>
      </c>
      <c r="I625" s="26" t="s">
        <v>326</v>
      </c>
      <c r="J625" s="26" t="s">
        <v>328</v>
      </c>
      <c r="K625" s="26" t="s">
        <v>325</v>
      </c>
      <c r="L625" s="26" t="s">
        <v>325</v>
      </c>
      <c r="M625" s="26" t="s">
        <v>325</v>
      </c>
      <c r="N625" s="26" t="s">
        <v>325</v>
      </c>
      <c r="O625" s="26" t="s">
        <v>327</v>
      </c>
      <c r="P625" s="26" t="s">
        <v>328</v>
      </c>
      <c r="Q625" s="26" t="s">
        <v>325</v>
      </c>
      <c r="R625" s="26" t="s">
        <v>325</v>
      </c>
      <c r="S625" s="152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">
        <v>0.53</v>
      </c>
      <c r="E626" s="153">
        <v>0.6</v>
      </c>
      <c r="F626" s="153" t="s">
        <v>104</v>
      </c>
      <c r="G626" s="153">
        <v>0.7</v>
      </c>
      <c r="H626" s="153" t="s">
        <v>102</v>
      </c>
      <c r="I626" s="153">
        <v>0.4</v>
      </c>
      <c r="J626" s="153">
        <v>0.2</v>
      </c>
      <c r="K626" s="22">
        <v>0.37</v>
      </c>
      <c r="L626" s="22">
        <v>0.38</v>
      </c>
      <c r="M626" s="22">
        <v>0.32</v>
      </c>
      <c r="N626" s="22">
        <v>0.38</v>
      </c>
      <c r="O626" s="22">
        <v>0.53568944574992028</v>
      </c>
      <c r="P626" s="22">
        <v>0.49</v>
      </c>
      <c r="Q626" s="22">
        <v>0.26</v>
      </c>
      <c r="R626" s="22">
        <v>0.28660000000000002</v>
      </c>
      <c r="S626" s="152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>
        <v>1</v>
      </c>
      <c r="C627" s="9">
        <v>2</v>
      </c>
      <c r="D627" s="11">
        <v>0.52</v>
      </c>
      <c r="E627" s="154">
        <v>1</v>
      </c>
      <c r="F627" s="154" t="s">
        <v>104</v>
      </c>
      <c r="G627" s="154">
        <v>0.7</v>
      </c>
      <c r="H627" s="154" t="s">
        <v>102</v>
      </c>
      <c r="I627" s="154">
        <v>0.4</v>
      </c>
      <c r="J627" s="154">
        <v>0.2</v>
      </c>
      <c r="K627" s="11">
        <v>0.42</v>
      </c>
      <c r="L627" s="11">
        <v>0.36</v>
      </c>
      <c r="M627" s="11">
        <v>0.31</v>
      </c>
      <c r="N627" s="11">
        <v>0.41</v>
      </c>
      <c r="O627" s="11">
        <v>0.56323338383647037</v>
      </c>
      <c r="P627" s="11">
        <v>0.52</v>
      </c>
      <c r="Q627" s="11">
        <v>0.27</v>
      </c>
      <c r="R627" s="11">
        <v>0.30530000000000002</v>
      </c>
      <c r="S627" s="152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32</v>
      </c>
    </row>
    <row r="628" spans="1:65">
      <c r="A628" s="30"/>
      <c r="B628" s="19">
        <v>1</v>
      </c>
      <c r="C628" s="9">
        <v>3</v>
      </c>
      <c r="D628" s="11">
        <v>0.5</v>
      </c>
      <c r="E628" s="154">
        <v>0.7</v>
      </c>
      <c r="F628" s="154" t="s">
        <v>104</v>
      </c>
      <c r="G628" s="154">
        <v>0.7</v>
      </c>
      <c r="H628" s="154" t="s">
        <v>102</v>
      </c>
      <c r="I628" s="154">
        <v>0.4</v>
      </c>
      <c r="J628" s="154">
        <v>0.2</v>
      </c>
      <c r="K628" s="11">
        <v>0.42</v>
      </c>
      <c r="L628" s="11">
        <v>0.38</v>
      </c>
      <c r="M628" s="11">
        <v>0.28999999999999998</v>
      </c>
      <c r="N628" s="11">
        <v>0.34</v>
      </c>
      <c r="O628" s="11">
        <v>0.55128410305279829</v>
      </c>
      <c r="P628" s="11">
        <v>0.55000000000000004</v>
      </c>
      <c r="Q628" s="11">
        <v>0.28000000000000003</v>
      </c>
      <c r="R628" s="11">
        <v>0.29799999999999999</v>
      </c>
      <c r="S628" s="152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16</v>
      </c>
    </row>
    <row r="629" spans="1:65">
      <c r="A629" s="30"/>
      <c r="B629" s="19">
        <v>1</v>
      </c>
      <c r="C629" s="9">
        <v>4</v>
      </c>
      <c r="D629" s="11">
        <v>0.51</v>
      </c>
      <c r="E629" s="154">
        <v>0.9</v>
      </c>
      <c r="F629" s="154" t="s">
        <v>104</v>
      </c>
      <c r="G629" s="154">
        <v>0.7</v>
      </c>
      <c r="H629" s="154" t="s">
        <v>102</v>
      </c>
      <c r="I629" s="154">
        <v>0.5</v>
      </c>
      <c r="J629" s="154">
        <v>0.2</v>
      </c>
      <c r="K629" s="11">
        <v>0.42</v>
      </c>
      <c r="L629" s="11">
        <v>0.39</v>
      </c>
      <c r="M629" s="11">
        <v>0.32</v>
      </c>
      <c r="N629" s="11">
        <v>0.4</v>
      </c>
      <c r="O629" s="11">
        <v>0.55177779736493149</v>
      </c>
      <c r="P629" s="11">
        <v>0.52</v>
      </c>
      <c r="Q629" s="11">
        <v>0.27</v>
      </c>
      <c r="R629" s="11">
        <v>0.2762</v>
      </c>
      <c r="S629" s="152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0.40136434572730384</v>
      </c>
    </row>
    <row r="630" spans="1:65">
      <c r="A630" s="30"/>
      <c r="B630" s="19">
        <v>1</v>
      </c>
      <c r="C630" s="9">
        <v>5</v>
      </c>
      <c r="D630" s="11">
        <v>0.53</v>
      </c>
      <c r="E630" s="154">
        <v>0.9</v>
      </c>
      <c r="F630" s="154" t="s">
        <v>104</v>
      </c>
      <c r="G630" s="154">
        <v>0.7</v>
      </c>
      <c r="H630" s="154" t="s">
        <v>102</v>
      </c>
      <c r="I630" s="154">
        <v>0.4</v>
      </c>
      <c r="J630" s="154">
        <v>0.2</v>
      </c>
      <c r="K630" s="11">
        <v>0.38</v>
      </c>
      <c r="L630" s="11">
        <v>0.45</v>
      </c>
      <c r="M630" s="11">
        <v>0.28999999999999998</v>
      </c>
      <c r="N630" s="11">
        <v>0.37</v>
      </c>
      <c r="O630" s="11">
        <v>0.59476483781946321</v>
      </c>
      <c r="P630" s="11">
        <v>0.49</v>
      </c>
      <c r="Q630" s="11">
        <v>0.26</v>
      </c>
      <c r="R630" s="11">
        <v>0.22839999999999999</v>
      </c>
      <c r="S630" s="152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99</v>
      </c>
    </row>
    <row r="631" spans="1:65">
      <c r="A631" s="30"/>
      <c r="B631" s="19">
        <v>1</v>
      </c>
      <c r="C631" s="9">
        <v>6</v>
      </c>
      <c r="D631" s="11">
        <v>0.51</v>
      </c>
      <c r="E631" s="154">
        <v>0.5</v>
      </c>
      <c r="F631" s="154" t="s">
        <v>104</v>
      </c>
      <c r="G631" s="154">
        <v>0.7</v>
      </c>
      <c r="H631" s="154" t="s">
        <v>102</v>
      </c>
      <c r="I631" s="154">
        <v>0.4</v>
      </c>
      <c r="J631" s="154">
        <v>0.2</v>
      </c>
      <c r="K631" s="11">
        <v>0.41</v>
      </c>
      <c r="L631" s="11">
        <v>0.42</v>
      </c>
      <c r="M631" s="11">
        <v>0.31</v>
      </c>
      <c r="N631" s="11">
        <v>0.38</v>
      </c>
      <c r="O631" s="11">
        <v>0.57352510145082336</v>
      </c>
      <c r="P631" s="11">
        <v>0.44</v>
      </c>
      <c r="Q631" s="11">
        <v>0.27</v>
      </c>
      <c r="R631" s="11">
        <v>0.26889999999999997</v>
      </c>
      <c r="S631" s="152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20" t="s">
        <v>272</v>
      </c>
      <c r="C632" s="12"/>
      <c r="D632" s="23">
        <v>0.51666666666666661</v>
      </c>
      <c r="E632" s="23">
        <v>0.76666666666666661</v>
      </c>
      <c r="F632" s="23" t="s">
        <v>686</v>
      </c>
      <c r="G632" s="23">
        <v>0.70000000000000007</v>
      </c>
      <c r="H632" s="23" t="s">
        <v>686</v>
      </c>
      <c r="I632" s="23">
        <v>0.41666666666666669</v>
      </c>
      <c r="J632" s="23">
        <v>0.19999999999999998</v>
      </c>
      <c r="K632" s="23">
        <v>0.40333333333333332</v>
      </c>
      <c r="L632" s="23">
        <v>0.39666666666666672</v>
      </c>
      <c r="M632" s="23">
        <v>0.3066666666666667</v>
      </c>
      <c r="N632" s="23">
        <v>0.38000000000000006</v>
      </c>
      <c r="O632" s="23">
        <v>0.5617124448790678</v>
      </c>
      <c r="P632" s="23">
        <v>0.50166666666666671</v>
      </c>
      <c r="Q632" s="23">
        <v>0.26833333333333337</v>
      </c>
      <c r="R632" s="23">
        <v>0.27723333333333333</v>
      </c>
      <c r="S632" s="152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273</v>
      </c>
      <c r="C633" s="29"/>
      <c r="D633" s="11">
        <v>0.51500000000000001</v>
      </c>
      <c r="E633" s="11">
        <v>0.8</v>
      </c>
      <c r="F633" s="11" t="s">
        <v>686</v>
      </c>
      <c r="G633" s="11">
        <v>0.7</v>
      </c>
      <c r="H633" s="11" t="s">
        <v>686</v>
      </c>
      <c r="I633" s="11">
        <v>0.4</v>
      </c>
      <c r="J633" s="11">
        <v>0.2</v>
      </c>
      <c r="K633" s="11">
        <v>0.41499999999999998</v>
      </c>
      <c r="L633" s="11">
        <v>0.38500000000000001</v>
      </c>
      <c r="M633" s="11">
        <v>0.31</v>
      </c>
      <c r="N633" s="11">
        <v>0.38</v>
      </c>
      <c r="O633" s="11">
        <v>0.55750559060070093</v>
      </c>
      <c r="P633" s="11">
        <v>0.505</v>
      </c>
      <c r="Q633" s="11">
        <v>0.27</v>
      </c>
      <c r="R633" s="11">
        <v>0.28139999999999998</v>
      </c>
      <c r="S633" s="152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274</v>
      </c>
      <c r="C634" s="29"/>
      <c r="D634" s="24">
        <v>1.2110601416389978E-2</v>
      </c>
      <c r="E634" s="24">
        <v>0.19663841605003549</v>
      </c>
      <c r="F634" s="24" t="s">
        <v>686</v>
      </c>
      <c r="G634" s="24">
        <v>1.2161883888976234E-16</v>
      </c>
      <c r="H634" s="24" t="s">
        <v>686</v>
      </c>
      <c r="I634" s="24">
        <v>4.0824829046386291E-2</v>
      </c>
      <c r="J634" s="24">
        <v>3.0404709722440586E-17</v>
      </c>
      <c r="K634" s="24">
        <v>2.2509257354845501E-2</v>
      </c>
      <c r="L634" s="24">
        <v>3.2659863237109045E-2</v>
      </c>
      <c r="M634" s="24">
        <v>1.3662601021279478E-2</v>
      </c>
      <c r="N634" s="24">
        <v>2.4494897427831772E-2</v>
      </c>
      <c r="O634" s="24">
        <v>2.0586193469565733E-2</v>
      </c>
      <c r="P634" s="24">
        <v>3.7638632635454063E-2</v>
      </c>
      <c r="Q634" s="24">
        <v>7.5277265270908165E-3</v>
      </c>
      <c r="R634" s="24">
        <v>2.7429667636824678E-2</v>
      </c>
      <c r="S634" s="152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87</v>
      </c>
      <c r="C635" s="29"/>
      <c r="D635" s="13">
        <v>2.3439873709141898E-2</v>
      </c>
      <c r="E635" s="13">
        <v>0.2564848905000463</v>
      </c>
      <c r="F635" s="13" t="s">
        <v>686</v>
      </c>
      <c r="G635" s="13">
        <v>1.7374119841394619E-16</v>
      </c>
      <c r="H635" s="13" t="s">
        <v>686</v>
      </c>
      <c r="I635" s="13">
        <v>9.7979589711327086E-2</v>
      </c>
      <c r="J635" s="13">
        <v>1.5202354861220294E-16</v>
      </c>
      <c r="K635" s="13">
        <v>5.5808076086393807E-2</v>
      </c>
      <c r="L635" s="13">
        <v>8.2335789673384133E-2</v>
      </c>
      <c r="M635" s="13">
        <v>4.4551959851998293E-2</v>
      </c>
      <c r="N635" s="13">
        <v>6.4460256389030968E-2</v>
      </c>
      <c r="O635" s="13">
        <v>3.6648989455802028E-2</v>
      </c>
      <c r="P635" s="13">
        <v>7.5027174688612738E-2</v>
      </c>
      <c r="Q635" s="13">
        <v>2.8053639231394343E-2</v>
      </c>
      <c r="R635" s="13">
        <v>9.8940727318112334E-2</v>
      </c>
      <c r="S635" s="152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275</v>
      </c>
      <c r="C636" s="29"/>
      <c r="D636" s="13">
        <v>0.28727594308464521</v>
      </c>
      <c r="E636" s="13">
        <v>0.91015139941592516</v>
      </c>
      <c r="F636" s="13" t="s">
        <v>686</v>
      </c>
      <c r="G636" s="13">
        <v>0.74405127772758406</v>
      </c>
      <c r="H636" s="13" t="s">
        <v>686</v>
      </c>
      <c r="I636" s="13">
        <v>3.8125760552133237E-2</v>
      </c>
      <c r="J636" s="13">
        <v>-0.50169963493497605</v>
      </c>
      <c r="K636" s="13">
        <v>4.9057362144648842E-3</v>
      </c>
      <c r="L636" s="13">
        <v>-1.1704275954368959E-2</v>
      </c>
      <c r="M636" s="13">
        <v>-0.23593944023362978</v>
      </c>
      <c r="N636" s="13">
        <v>-5.3229306376454288E-2</v>
      </c>
      <c r="O636" s="13">
        <v>0.39950758172403322</v>
      </c>
      <c r="P636" s="13">
        <v>0.24990341570476859</v>
      </c>
      <c r="Q636" s="13">
        <v>-0.33144701020442613</v>
      </c>
      <c r="R636" s="13">
        <v>-0.30927264395903264</v>
      </c>
      <c r="S636" s="152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276</v>
      </c>
      <c r="C637" s="47"/>
      <c r="D637" s="45">
        <v>0.78</v>
      </c>
      <c r="E637" s="45" t="s">
        <v>277</v>
      </c>
      <c r="F637" s="45">
        <v>14.38</v>
      </c>
      <c r="G637" s="45" t="s">
        <v>277</v>
      </c>
      <c r="H637" s="45">
        <v>0.66</v>
      </c>
      <c r="I637" s="45" t="s">
        <v>277</v>
      </c>
      <c r="J637" s="45" t="s">
        <v>277</v>
      </c>
      <c r="K637" s="45">
        <v>0</v>
      </c>
      <c r="L637" s="45">
        <v>0.05</v>
      </c>
      <c r="M637" s="45">
        <v>0.66</v>
      </c>
      <c r="N637" s="45">
        <v>0.16</v>
      </c>
      <c r="O637" s="45">
        <v>1.0900000000000001</v>
      </c>
      <c r="P637" s="45">
        <v>0.67</v>
      </c>
      <c r="Q637" s="45">
        <v>0.93</v>
      </c>
      <c r="R637" s="45">
        <v>0.86</v>
      </c>
      <c r="S637" s="152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 t="s">
        <v>339</v>
      </c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BM638" s="55"/>
    </row>
    <row r="639" spans="1:65">
      <c r="BM639" s="55"/>
    </row>
    <row r="640" spans="1:65" ht="15">
      <c r="B640" s="8" t="s">
        <v>589</v>
      </c>
      <c r="BM640" s="28" t="s">
        <v>278</v>
      </c>
    </row>
    <row r="641" spans="1:65" ht="15">
      <c r="A641" s="25" t="s">
        <v>31</v>
      </c>
      <c r="B641" s="18" t="s">
        <v>111</v>
      </c>
      <c r="C641" s="15" t="s">
        <v>112</v>
      </c>
      <c r="D641" s="16" t="s">
        <v>232</v>
      </c>
      <c r="E641" s="17" t="s">
        <v>232</v>
      </c>
      <c r="F641" s="17" t="s">
        <v>232</v>
      </c>
      <c r="G641" s="17" t="s">
        <v>232</v>
      </c>
      <c r="H641" s="15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 t="s">
        <v>233</v>
      </c>
      <c r="C642" s="9" t="s">
        <v>233</v>
      </c>
      <c r="D642" s="150" t="s">
        <v>237</v>
      </c>
      <c r="E642" s="151" t="s">
        <v>239</v>
      </c>
      <c r="F642" s="151" t="s">
        <v>253</v>
      </c>
      <c r="G642" s="151" t="s">
        <v>262</v>
      </c>
      <c r="H642" s="15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 t="s">
        <v>3</v>
      </c>
    </row>
    <row r="643" spans="1:65">
      <c r="A643" s="30"/>
      <c r="B643" s="19"/>
      <c r="C643" s="9"/>
      <c r="D643" s="10" t="s">
        <v>281</v>
      </c>
      <c r="E643" s="11" t="s">
        <v>283</v>
      </c>
      <c r="F643" s="11" t="s">
        <v>281</v>
      </c>
      <c r="G643" s="11" t="s">
        <v>281</v>
      </c>
      <c r="H643" s="15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/>
      <c r="C644" s="9"/>
      <c r="D644" s="26" t="s">
        <v>325</v>
      </c>
      <c r="E644" s="26" t="s">
        <v>325</v>
      </c>
      <c r="F644" s="26" t="s">
        <v>325</v>
      </c>
      <c r="G644" s="26" t="s">
        <v>325</v>
      </c>
      <c r="H644" s="15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8">
        <v>1</v>
      </c>
      <c r="C645" s="14">
        <v>1</v>
      </c>
      <c r="D645" s="223">
        <v>25.214081229456198</v>
      </c>
      <c r="E645" s="223">
        <v>23.3</v>
      </c>
      <c r="F645" s="223">
        <v>24.22</v>
      </c>
      <c r="G645" s="223">
        <v>20.0504</v>
      </c>
      <c r="H645" s="224"/>
      <c r="I645" s="225"/>
      <c r="J645" s="225"/>
      <c r="K645" s="225"/>
      <c r="L645" s="225"/>
      <c r="M645" s="225"/>
      <c r="N645" s="225"/>
      <c r="O645" s="225"/>
      <c r="P645" s="225"/>
      <c r="Q645" s="225"/>
      <c r="R645" s="225"/>
      <c r="S645" s="225"/>
      <c r="T645" s="225"/>
      <c r="U645" s="225"/>
      <c r="V645" s="225"/>
      <c r="W645" s="225"/>
      <c r="X645" s="225"/>
      <c r="Y645" s="225"/>
      <c r="Z645" s="225"/>
      <c r="AA645" s="225"/>
      <c r="AB645" s="225"/>
      <c r="AC645" s="225"/>
      <c r="AD645" s="225"/>
      <c r="AE645" s="225"/>
      <c r="AF645" s="225"/>
      <c r="AG645" s="225"/>
      <c r="AH645" s="225"/>
      <c r="AI645" s="225"/>
      <c r="AJ645" s="225"/>
      <c r="AK645" s="225"/>
      <c r="AL645" s="225"/>
      <c r="AM645" s="225"/>
      <c r="AN645" s="225"/>
      <c r="AO645" s="225"/>
      <c r="AP645" s="225"/>
      <c r="AQ645" s="225"/>
      <c r="AR645" s="225"/>
      <c r="AS645" s="225"/>
      <c r="AT645" s="225"/>
      <c r="AU645" s="225"/>
      <c r="AV645" s="225"/>
      <c r="AW645" s="225"/>
      <c r="AX645" s="225"/>
      <c r="AY645" s="225"/>
      <c r="AZ645" s="225"/>
      <c r="BA645" s="225"/>
      <c r="BB645" s="225"/>
      <c r="BC645" s="225"/>
      <c r="BD645" s="225"/>
      <c r="BE645" s="225"/>
      <c r="BF645" s="225"/>
      <c r="BG645" s="225"/>
      <c r="BH645" s="225"/>
      <c r="BI645" s="225"/>
      <c r="BJ645" s="225"/>
      <c r="BK645" s="225"/>
      <c r="BL645" s="225"/>
      <c r="BM645" s="226">
        <v>1</v>
      </c>
    </row>
    <row r="646" spans="1:65">
      <c r="A646" s="30"/>
      <c r="B646" s="19">
        <v>1</v>
      </c>
      <c r="C646" s="9">
        <v>2</v>
      </c>
      <c r="D646" s="227">
        <v>25.254875658189999</v>
      </c>
      <c r="E646" s="227">
        <v>21.1</v>
      </c>
      <c r="F646" s="227">
        <v>25.49</v>
      </c>
      <c r="G646" s="227">
        <v>20.242599999999999</v>
      </c>
      <c r="H646" s="224"/>
      <c r="I646" s="225"/>
      <c r="J646" s="225"/>
      <c r="K646" s="225"/>
      <c r="L646" s="225"/>
      <c r="M646" s="225"/>
      <c r="N646" s="225"/>
      <c r="O646" s="225"/>
      <c r="P646" s="225"/>
      <c r="Q646" s="225"/>
      <c r="R646" s="225"/>
      <c r="S646" s="225"/>
      <c r="T646" s="225"/>
      <c r="U646" s="225"/>
      <c r="V646" s="225"/>
      <c r="W646" s="225"/>
      <c r="X646" s="225"/>
      <c r="Y646" s="225"/>
      <c r="Z646" s="225"/>
      <c r="AA646" s="225"/>
      <c r="AB646" s="225"/>
      <c r="AC646" s="225"/>
      <c r="AD646" s="225"/>
      <c r="AE646" s="225"/>
      <c r="AF646" s="225"/>
      <c r="AG646" s="225"/>
      <c r="AH646" s="225"/>
      <c r="AI646" s="225"/>
      <c r="AJ646" s="225"/>
      <c r="AK646" s="225"/>
      <c r="AL646" s="225"/>
      <c r="AM646" s="225"/>
      <c r="AN646" s="225"/>
      <c r="AO646" s="225"/>
      <c r="AP646" s="225"/>
      <c r="AQ646" s="225"/>
      <c r="AR646" s="225"/>
      <c r="AS646" s="225"/>
      <c r="AT646" s="225"/>
      <c r="AU646" s="225"/>
      <c r="AV646" s="225"/>
      <c r="AW646" s="225"/>
      <c r="AX646" s="225"/>
      <c r="AY646" s="225"/>
      <c r="AZ646" s="225"/>
      <c r="BA646" s="225"/>
      <c r="BB646" s="225"/>
      <c r="BC646" s="225"/>
      <c r="BD646" s="225"/>
      <c r="BE646" s="225"/>
      <c r="BF646" s="225"/>
      <c r="BG646" s="225"/>
      <c r="BH646" s="225"/>
      <c r="BI646" s="225"/>
      <c r="BJ646" s="225"/>
      <c r="BK646" s="225"/>
      <c r="BL646" s="225"/>
      <c r="BM646" s="226">
        <v>9</v>
      </c>
    </row>
    <row r="647" spans="1:65">
      <c r="A647" s="30"/>
      <c r="B647" s="19">
        <v>1</v>
      </c>
      <c r="C647" s="9">
        <v>3</v>
      </c>
      <c r="D647" s="227">
        <v>25.642733289535936</v>
      </c>
      <c r="E647" s="227">
        <v>21.9</v>
      </c>
      <c r="F647" s="227">
        <v>25.52</v>
      </c>
      <c r="G647" s="227">
        <v>18.8108</v>
      </c>
      <c r="H647" s="224"/>
      <c r="I647" s="225"/>
      <c r="J647" s="225"/>
      <c r="K647" s="225"/>
      <c r="L647" s="225"/>
      <c r="M647" s="225"/>
      <c r="N647" s="225"/>
      <c r="O647" s="225"/>
      <c r="P647" s="225"/>
      <c r="Q647" s="225"/>
      <c r="R647" s="225"/>
      <c r="S647" s="225"/>
      <c r="T647" s="225"/>
      <c r="U647" s="225"/>
      <c r="V647" s="225"/>
      <c r="W647" s="225"/>
      <c r="X647" s="225"/>
      <c r="Y647" s="225"/>
      <c r="Z647" s="225"/>
      <c r="AA647" s="225"/>
      <c r="AB647" s="225"/>
      <c r="AC647" s="225"/>
      <c r="AD647" s="225"/>
      <c r="AE647" s="225"/>
      <c r="AF647" s="225"/>
      <c r="AG647" s="225"/>
      <c r="AH647" s="225"/>
      <c r="AI647" s="225"/>
      <c r="AJ647" s="225"/>
      <c r="AK647" s="225"/>
      <c r="AL647" s="225"/>
      <c r="AM647" s="225"/>
      <c r="AN647" s="225"/>
      <c r="AO647" s="225"/>
      <c r="AP647" s="225"/>
      <c r="AQ647" s="225"/>
      <c r="AR647" s="225"/>
      <c r="AS647" s="225"/>
      <c r="AT647" s="225"/>
      <c r="AU647" s="225"/>
      <c r="AV647" s="225"/>
      <c r="AW647" s="225"/>
      <c r="AX647" s="225"/>
      <c r="AY647" s="225"/>
      <c r="AZ647" s="225"/>
      <c r="BA647" s="225"/>
      <c r="BB647" s="225"/>
      <c r="BC647" s="225"/>
      <c r="BD647" s="225"/>
      <c r="BE647" s="225"/>
      <c r="BF647" s="225"/>
      <c r="BG647" s="225"/>
      <c r="BH647" s="225"/>
      <c r="BI647" s="225"/>
      <c r="BJ647" s="225"/>
      <c r="BK647" s="225"/>
      <c r="BL647" s="225"/>
      <c r="BM647" s="226">
        <v>16</v>
      </c>
    </row>
    <row r="648" spans="1:65">
      <c r="A648" s="30"/>
      <c r="B648" s="19">
        <v>1</v>
      </c>
      <c r="C648" s="9">
        <v>4</v>
      </c>
      <c r="D648" s="227">
        <v>24.812514167050306</v>
      </c>
      <c r="E648" s="227">
        <v>22.6</v>
      </c>
      <c r="F648" s="227">
        <v>27.25</v>
      </c>
      <c r="G648" s="227">
        <v>19.6252</v>
      </c>
      <c r="H648" s="224"/>
      <c r="I648" s="225"/>
      <c r="J648" s="225"/>
      <c r="K648" s="225"/>
      <c r="L648" s="225"/>
      <c r="M648" s="225"/>
      <c r="N648" s="225"/>
      <c r="O648" s="225"/>
      <c r="P648" s="225"/>
      <c r="Q648" s="225"/>
      <c r="R648" s="225"/>
      <c r="S648" s="225"/>
      <c r="T648" s="225"/>
      <c r="U648" s="225"/>
      <c r="V648" s="225"/>
      <c r="W648" s="225"/>
      <c r="X648" s="225"/>
      <c r="Y648" s="225"/>
      <c r="Z648" s="225"/>
      <c r="AA648" s="225"/>
      <c r="AB648" s="225"/>
      <c r="AC648" s="225"/>
      <c r="AD648" s="225"/>
      <c r="AE648" s="225"/>
      <c r="AF648" s="225"/>
      <c r="AG648" s="225"/>
      <c r="AH648" s="225"/>
      <c r="AI648" s="225"/>
      <c r="AJ648" s="225"/>
      <c r="AK648" s="225"/>
      <c r="AL648" s="225"/>
      <c r="AM648" s="225"/>
      <c r="AN648" s="225"/>
      <c r="AO648" s="225"/>
      <c r="AP648" s="225"/>
      <c r="AQ648" s="225"/>
      <c r="AR648" s="225"/>
      <c r="AS648" s="225"/>
      <c r="AT648" s="225"/>
      <c r="AU648" s="225"/>
      <c r="AV648" s="225"/>
      <c r="AW648" s="225"/>
      <c r="AX648" s="225"/>
      <c r="AY648" s="225"/>
      <c r="AZ648" s="225"/>
      <c r="BA648" s="225"/>
      <c r="BB648" s="225"/>
      <c r="BC648" s="225"/>
      <c r="BD648" s="225"/>
      <c r="BE648" s="225"/>
      <c r="BF648" s="225"/>
      <c r="BG648" s="225"/>
      <c r="BH648" s="225"/>
      <c r="BI648" s="225"/>
      <c r="BJ648" s="225"/>
      <c r="BK648" s="225"/>
      <c r="BL648" s="225"/>
      <c r="BM648" s="226">
        <v>23.1274285361295</v>
      </c>
    </row>
    <row r="649" spans="1:65">
      <c r="A649" s="30"/>
      <c r="B649" s="19">
        <v>1</v>
      </c>
      <c r="C649" s="9">
        <v>5</v>
      </c>
      <c r="D649" s="227">
        <v>25.247197331045601</v>
      </c>
      <c r="E649" s="227">
        <v>21</v>
      </c>
      <c r="F649" s="227">
        <v>25.72</v>
      </c>
      <c r="G649" s="233">
        <v>16.060300000000002</v>
      </c>
      <c r="H649" s="224"/>
      <c r="I649" s="225"/>
      <c r="J649" s="225"/>
      <c r="K649" s="225"/>
      <c r="L649" s="225"/>
      <c r="M649" s="225"/>
      <c r="N649" s="225"/>
      <c r="O649" s="225"/>
      <c r="P649" s="225"/>
      <c r="Q649" s="225"/>
      <c r="R649" s="225"/>
      <c r="S649" s="225"/>
      <c r="T649" s="225"/>
      <c r="U649" s="225"/>
      <c r="V649" s="225"/>
      <c r="W649" s="225"/>
      <c r="X649" s="225"/>
      <c r="Y649" s="225"/>
      <c r="Z649" s="225"/>
      <c r="AA649" s="225"/>
      <c r="AB649" s="225"/>
      <c r="AC649" s="225"/>
      <c r="AD649" s="225"/>
      <c r="AE649" s="225"/>
      <c r="AF649" s="225"/>
      <c r="AG649" s="225"/>
      <c r="AH649" s="225"/>
      <c r="AI649" s="225"/>
      <c r="AJ649" s="225"/>
      <c r="AK649" s="225"/>
      <c r="AL649" s="225"/>
      <c r="AM649" s="225"/>
      <c r="AN649" s="225"/>
      <c r="AO649" s="225"/>
      <c r="AP649" s="225"/>
      <c r="AQ649" s="225"/>
      <c r="AR649" s="225"/>
      <c r="AS649" s="225"/>
      <c r="AT649" s="225"/>
      <c r="AU649" s="225"/>
      <c r="AV649" s="225"/>
      <c r="AW649" s="225"/>
      <c r="AX649" s="225"/>
      <c r="AY649" s="225"/>
      <c r="AZ649" s="225"/>
      <c r="BA649" s="225"/>
      <c r="BB649" s="225"/>
      <c r="BC649" s="225"/>
      <c r="BD649" s="225"/>
      <c r="BE649" s="225"/>
      <c r="BF649" s="225"/>
      <c r="BG649" s="225"/>
      <c r="BH649" s="225"/>
      <c r="BI649" s="225"/>
      <c r="BJ649" s="225"/>
      <c r="BK649" s="225"/>
      <c r="BL649" s="225"/>
      <c r="BM649" s="226">
        <v>15</v>
      </c>
    </row>
    <row r="650" spans="1:65">
      <c r="A650" s="30"/>
      <c r="B650" s="19">
        <v>1</v>
      </c>
      <c r="C650" s="9">
        <v>6</v>
      </c>
      <c r="D650" s="227">
        <v>25.505483191830219</v>
      </c>
      <c r="E650" s="227">
        <v>22.1</v>
      </c>
      <c r="F650" s="227">
        <v>24.49</v>
      </c>
      <c r="G650" s="227">
        <v>20.180499999999999</v>
      </c>
      <c r="H650" s="224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8"/>
    </row>
    <row r="651" spans="1:65">
      <c r="A651" s="30"/>
      <c r="B651" s="20" t="s">
        <v>272</v>
      </c>
      <c r="C651" s="12"/>
      <c r="D651" s="229">
        <v>25.279480811184712</v>
      </c>
      <c r="E651" s="229">
        <v>22</v>
      </c>
      <c r="F651" s="229">
        <v>25.448333333333334</v>
      </c>
      <c r="G651" s="229">
        <v>19.161633333333331</v>
      </c>
      <c r="H651" s="224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8"/>
    </row>
    <row r="652" spans="1:65">
      <c r="A652" s="30"/>
      <c r="B652" s="3" t="s">
        <v>273</v>
      </c>
      <c r="C652" s="29"/>
      <c r="D652" s="227">
        <v>25.2510364946178</v>
      </c>
      <c r="E652" s="227">
        <v>22</v>
      </c>
      <c r="F652" s="227">
        <v>25.504999999999999</v>
      </c>
      <c r="G652" s="227">
        <v>19.837800000000001</v>
      </c>
      <c r="H652" s="224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8"/>
    </row>
    <row r="653" spans="1:65">
      <c r="A653" s="30"/>
      <c r="B653" s="3" t="s">
        <v>274</v>
      </c>
      <c r="C653" s="29"/>
      <c r="D653" s="227">
        <v>0.28531106804817169</v>
      </c>
      <c r="E653" s="227">
        <v>0.88090862182180973</v>
      </c>
      <c r="F653" s="227">
        <v>1.0727425910565254</v>
      </c>
      <c r="G653" s="227">
        <v>1.6095173769383986</v>
      </c>
      <c r="H653" s="224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8"/>
    </row>
    <row r="654" spans="1:65">
      <c r="A654" s="30"/>
      <c r="B654" s="3" t="s">
        <v>87</v>
      </c>
      <c r="C654" s="29"/>
      <c r="D654" s="13">
        <v>1.1286270876336116E-2</v>
      </c>
      <c r="E654" s="13">
        <v>4.0041300991900446E-2</v>
      </c>
      <c r="F654" s="13">
        <v>4.2153746455819978E-2</v>
      </c>
      <c r="G654" s="13">
        <v>8.3996877976915615E-2</v>
      </c>
      <c r="H654" s="15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275</v>
      </c>
      <c r="C655" s="29"/>
      <c r="D655" s="13">
        <v>9.3051947893527887E-2</v>
      </c>
      <c r="E655" s="13">
        <v>-4.8748546963110928E-2</v>
      </c>
      <c r="F655" s="13">
        <v>0.10035291185001971</v>
      </c>
      <c r="G655" s="13">
        <v>-0.17147583859575366</v>
      </c>
      <c r="H655" s="15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46" t="s">
        <v>276</v>
      </c>
      <c r="C656" s="47"/>
      <c r="D656" s="45">
        <v>0.64</v>
      </c>
      <c r="E656" s="45">
        <v>0.64</v>
      </c>
      <c r="F656" s="45">
        <v>0.71</v>
      </c>
      <c r="G656" s="45">
        <v>1.75</v>
      </c>
      <c r="H656" s="15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1"/>
      <c r="C657" s="20"/>
      <c r="D657" s="20"/>
      <c r="E657" s="20"/>
      <c r="F657" s="20"/>
      <c r="G657" s="20"/>
      <c r="BM657" s="55"/>
    </row>
    <row r="658" spans="1:65" ht="15">
      <c r="B658" s="8" t="s">
        <v>590</v>
      </c>
      <c r="BM658" s="28" t="s">
        <v>67</v>
      </c>
    </row>
    <row r="659" spans="1:65" ht="15">
      <c r="A659" s="25" t="s">
        <v>34</v>
      </c>
      <c r="B659" s="18" t="s">
        <v>111</v>
      </c>
      <c r="C659" s="15" t="s">
        <v>112</v>
      </c>
      <c r="D659" s="16" t="s">
        <v>232</v>
      </c>
      <c r="E659" s="17" t="s">
        <v>232</v>
      </c>
      <c r="F659" s="17" t="s">
        <v>232</v>
      </c>
      <c r="G659" s="17" t="s">
        <v>232</v>
      </c>
      <c r="H659" s="17" t="s">
        <v>232</v>
      </c>
      <c r="I659" s="17" t="s">
        <v>232</v>
      </c>
      <c r="J659" s="17" t="s">
        <v>232</v>
      </c>
      <c r="K659" s="17" t="s">
        <v>232</v>
      </c>
      <c r="L659" s="17" t="s">
        <v>232</v>
      </c>
      <c r="M659" s="17" t="s">
        <v>232</v>
      </c>
      <c r="N659" s="17" t="s">
        <v>232</v>
      </c>
      <c r="O659" s="17" t="s">
        <v>232</v>
      </c>
      <c r="P659" s="17" t="s">
        <v>232</v>
      </c>
      <c r="Q659" s="17" t="s">
        <v>232</v>
      </c>
      <c r="R659" s="17" t="s">
        <v>232</v>
      </c>
      <c r="S659" s="17" t="s">
        <v>232</v>
      </c>
      <c r="T659" s="17" t="s">
        <v>232</v>
      </c>
      <c r="U659" s="17" t="s">
        <v>232</v>
      </c>
      <c r="V659" s="17" t="s">
        <v>232</v>
      </c>
      <c r="W659" s="17" t="s">
        <v>232</v>
      </c>
      <c r="X659" s="17" t="s">
        <v>232</v>
      </c>
      <c r="Y659" s="17" t="s">
        <v>232</v>
      </c>
      <c r="Z659" s="17" t="s">
        <v>232</v>
      </c>
      <c r="AA659" s="152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9" t="s">
        <v>233</v>
      </c>
      <c r="C660" s="9" t="s">
        <v>233</v>
      </c>
      <c r="D660" s="150" t="s">
        <v>235</v>
      </c>
      <c r="E660" s="151" t="s">
        <v>237</v>
      </c>
      <c r="F660" s="151" t="s">
        <v>239</v>
      </c>
      <c r="G660" s="151" t="s">
        <v>240</v>
      </c>
      <c r="H660" s="151" t="s">
        <v>241</v>
      </c>
      <c r="I660" s="151" t="s">
        <v>242</v>
      </c>
      <c r="J660" s="151" t="s">
        <v>243</v>
      </c>
      <c r="K660" s="151" t="s">
        <v>244</v>
      </c>
      <c r="L660" s="151" t="s">
        <v>245</v>
      </c>
      <c r="M660" s="151" t="s">
        <v>246</v>
      </c>
      <c r="N660" s="151" t="s">
        <v>247</v>
      </c>
      <c r="O660" s="151" t="s">
        <v>248</v>
      </c>
      <c r="P660" s="151" t="s">
        <v>249</v>
      </c>
      <c r="Q660" s="151" t="s">
        <v>250</v>
      </c>
      <c r="R660" s="151" t="s">
        <v>252</v>
      </c>
      <c r="S660" s="151" t="s">
        <v>253</v>
      </c>
      <c r="T660" s="151" t="s">
        <v>254</v>
      </c>
      <c r="U660" s="151" t="s">
        <v>255</v>
      </c>
      <c r="V660" s="151" t="s">
        <v>258</v>
      </c>
      <c r="W660" s="151" t="s">
        <v>260</v>
      </c>
      <c r="X660" s="151" t="s">
        <v>262</v>
      </c>
      <c r="Y660" s="151" t="s">
        <v>280</v>
      </c>
      <c r="Z660" s="151" t="s">
        <v>264</v>
      </c>
      <c r="AA660" s="152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 t="s">
        <v>3</v>
      </c>
    </row>
    <row r="661" spans="1:65">
      <c r="A661" s="30"/>
      <c r="B661" s="19"/>
      <c r="C661" s="9"/>
      <c r="D661" s="10" t="s">
        <v>281</v>
      </c>
      <c r="E661" s="11" t="s">
        <v>284</v>
      </c>
      <c r="F661" s="11" t="s">
        <v>283</v>
      </c>
      <c r="G661" s="11" t="s">
        <v>284</v>
      </c>
      <c r="H661" s="11" t="s">
        <v>283</v>
      </c>
      <c r="I661" s="11" t="s">
        <v>283</v>
      </c>
      <c r="J661" s="11" t="s">
        <v>283</v>
      </c>
      <c r="K661" s="11" t="s">
        <v>283</v>
      </c>
      <c r="L661" s="11" t="s">
        <v>281</v>
      </c>
      <c r="M661" s="11" t="s">
        <v>281</v>
      </c>
      <c r="N661" s="11" t="s">
        <v>281</v>
      </c>
      <c r="O661" s="11" t="s">
        <v>281</v>
      </c>
      <c r="P661" s="11" t="s">
        <v>281</v>
      </c>
      <c r="Q661" s="11" t="s">
        <v>284</v>
      </c>
      <c r="R661" s="11" t="s">
        <v>284</v>
      </c>
      <c r="S661" s="11" t="s">
        <v>281</v>
      </c>
      <c r="T661" s="11" t="s">
        <v>281</v>
      </c>
      <c r="U661" s="11" t="s">
        <v>284</v>
      </c>
      <c r="V661" s="11" t="s">
        <v>284</v>
      </c>
      <c r="W661" s="11" t="s">
        <v>283</v>
      </c>
      <c r="X661" s="11" t="s">
        <v>284</v>
      </c>
      <c r="Y661" s="11" t="s">
        <v>284</v>
      </c>
      <c r="Z661" s="11" t="s">
        <v>281</v>
      </c>
      <c r="AA661" s="152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0</v>
      </c>
    </row>
    <row r="662" spans="1:65">
      <c r="A662" s="30"/>
      <c r="B662" s="19"/>
      <c r="C662" s="9"/>
      <c r="D662" s="26" t="s">
        <v>325</v>
      </c>
      <c r="E662" s="26" t="s">
        <v>325</v>
      </c>
      <c r="F662" s="26" t="s">
        <v>325</v>
      </c>
      <c r="G662" s="26" t="s">
        <v>325</v>
      </c>
      <c r="H662" s="26" t="s">
        <v>326</v>
      </c>
      <c r="I662" s="26" t="s">
        <v>327</v>
      </c>
      <c r="J662" s="26" t="s">
        <v>326</v>
      </c>
      <c r="K662" s="26" t="s">
        <v>328</v>
      </c>
      <c r="L662" s="26" t="s">
        <v>325</v>
      </c>
      <c r="M662" s="26" t="s">
        <v>325</v>
      </c>
      <c r="N662" s="26" t="s">
        <v>325</v>
      </c>
      <c r="O662" s="26" t="s">
        <v>325</v>
      </c>
      <c r="P662" s="26" t="s">
        <v>325</v>
      </c>
      <c r="Q662" s="26" t="s">
        <v>327</v>
      </c>
      <c r="R662" s="26" t="s">
        <v>325</v>
      </c>
      <c r="S662" s="26" t="s">
        <v>325</v>
      </c>
      <c r="T662" s="26" t="s">
        <v>328</v>
      </c>
      <c r="U662" s="26" t="s">
        <v>327</v>
      </c>
      <c r="V662" s="26" t="s">
        <v>326</v>
      </c>
      <c r="W662" s="26" t="s">
        <v>325</v>
      </c>
      <c r="X662" s="26" t="s">
        <v>325</v>
      </c>
      <c r="Y662" s="26" t="s">
        <v>325</v>
      </c>
      <c r="Z662" s="26" t="s">
        <v>325</v>
      </c>
      <c r="AA662" s="152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8">
        <v>1</v>
      </c>
      <c r="C663" s="14">
        <v>1</v>
      </c>
      <c r="D663" s="213">
        <v>56.7</v>
      </c>
      <c r="E663" s="213">
        <v>51.653500000000001</v>
      </c>
      <c r="F663" s="213">
        <v>59.3</v>
      </c>
      <c r="G663" s="213">
        <v>54.94</v>
      </c>
      <c r="H663" s="213">
        <v>61</v>
      </c>
      <c r="I663" s="213">
        <v>64</v>
      </c>
      <c r="J663" s="213">
        <v>66</v>
      </c>
      <c r="K663" s="213">
        <v>63.6</v>
      </c>
      <c r="L663" s="213">
        <v>60</v>
      </c>
      <c r="M663" s="213">
        <v>62.4</v>
      </c>
      <c r="N663" s="213">
        <v>61.199999999999996</v>
      </c>
      <c r="O663" s="213">
        <v>58.2</v>
      </c>
      <c r="P663" s="213">
        <v>59.6</v>
      </c>
      <c r="Q663" s="213">
        <v>63.459146157341628</v>
      </c>
      <c r="R663" s="213">
        <v>59</v>
      </c>
      <c r="S663" s="214">
        <v>42.72</v>
      </c>
      <c r="T663" s="213">
        <v>57</v>
      </c>
      <c r="U663" s="214">
        <v>74.08</v>
      </c>
      <c r="V663" s="213">
        <v>56.73</v>
      </c>
      <c r="W663" s="213">
        <v>63.5</v>
      </c>
      <c r="X663" s="213">
        <v>54.244999999999997</v>
      </c>
      <c r="Y663" s="213">
        <v>55.731200000000001</v>
      </c>
      <c r="Z663" s="213">
        <v>59.25864</v>
      </c>
      <c r="AA663" s="215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6"/>
      <c r="AT663" s="216"/>
      <c r="AU663" s="216"/>
      <c r="AV663" s="216"/>
      <c r="AW663" s="216"/>
      <c r="AX663" s="216"/>
      <c r="AY663" s="216"/>
      <c r="AZ663" s="216"/>
      <c r="BA663" s="216"/>
      <c r="BB663" s="216"/>
      <c r="BC663" s="216"/>
      <c r="BD663" s="216"/>
      <c r="BE663" s="216"/>
      <c r="BF663" s="216"/>
      <c r="BG663" s="216"/>
      <c r="BH663" s="216"/>
      <c r="BI663" s="216"/>
      <c r="BJ663" s="216"/>
      <c r="BK663" s="216"/>
      <c r="BL663" s="216"/>
      <c r="BM663" s="217">
        <v>1</v>
      </c>
    </row>
    <row r="664" spans="1:65">
      <c r="A664" s="30"/>
      <c r="B664" s="19">
        <v>1</v>
      </c>
      <c r="C664" s="9">
        <v>2</v>
      </c>
      <c r="D664" s="218">
        <v>57.3</v>
      </c>
      <c r="E664" s="218">
        <v>51.499499999999998</v>
      </c>
      <c r="F664" s="218">
        <v>62.4</v>
      </c>
      <c r="G664" s="218">
        <v>55.993333333333339</v>
      </c>
      <c r="H664" s="218">
        <v>59</v>
      </c>
      <c r="I664" s="218">
        <v>63</v>
      </c>
      <c r="J664" s="218">
        <v>65</v>
      </c>
      <c r="K664" s="218">
        <v>64</v>
      </c>
      <c r="L664" s="218">
        <v>59.9</v>
      </c>
      <c r="M664" s="218">
        <v>57.6</v>
      </c>
      <c r="N664" s="218">
        <v>62.5</v>
      </c>
      <c r="O664" s="218">
        <v>57.1</v>
      </c>
      <c r="P664" s="218">
        <v>60.7</v>
      </c>
      <c r="Q664" s="218">
        <v>62.811403783333326</v>
      </c>
      <c r="R664" s="218">
        <v>60</v>
      </c>
      <c r="S664" s="219">
        <v>41.7</v>
      </c>
      <c r="T664" s="218">
        <v>59.9</v>
      </c>
      <c r="U664" s="219">
        <v>68.98</v>
      </c>
      <c r="V664" s="218">
        <v>57.17</v>
      </c>
      <c r="W664" s="218">
        <v>64.2</v>
      </c>
      <c r="X664" s="218">
        <v>53.769999999999996</v>
      </c>
      <c r="Y664" s="218">
        <v>54.750700000000002</v>
      </c>
      <c r="Z664" s="218">
        <v>60.286659999999998</v>
      </c>
      <c r="AA664" s="215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  <c r="BI664" s="216"/>
      <c r="BJ664" s="216"/>
      <c r="BK664" s="216"/>
      <c r="BL664" s="216"/>
      <c r="BM664" s="217">
        <v>34</v>
      </c>
    </row>
    <row r="665" spans="1:65">
      <c r="A665" s="30"/>
      <c r="B665" s="19">
        <v>1</v>
      </c>
      <c r="C665" s="9">
        <v>3</v>
      </c>
      <c r="D665" s="218">
        <v>57</v>
      </c>
      <c r="E665" s="218">
        <v>51.890999999999998</v>
      </c>
      <c r="F665" s="218">
        <v>60.6</v>
      </c>
      <c r="G665" s="218">
        <v>55.086666666666673</v>
      </c>
      <c r="H665" s="218">
        <v>59</v>
      </c>
      <c r="I665" s="218">
        <v>65</v>
      </c>
      <c r="J665" s="218">
        <v>64</v>
      </c>
      <c r="K665" s="218">
        <v>62.20000000000001</v>
      </c>
      <c r="L665" s="218">
        <v>59.2</v>
      </c>
      <c r="M665" s="218">
        <v>61.3</v>
      </c>
      <c r="N665" s="218">
        <v>61.600000000000009</v>
      </c>
      <c r="O665" s="218">
        <v>57.4</v>
      </c>
      <c r="P665" s="218">
        <v>60.8</v>
      </c>
      <c r="Q665" s="218">
        <v>62.006296472147305</v>
      </c>
      <c r="R665" s="218">
        <v>59</v>
      </c>
      <c r="S665" s="219">
        <v>42.4</v>
      </c>
      <c r="T665" s="218">
        <v>58</v>
      </c>
      <c r="U665" s="219">
        <v>70.760000000000005</v>
      </c>
      <c r="V665" s="218">
        <v>55.78</v>
      </c>
      <c r="W665" s="218">
        <v>63.5</v>
      </c>
      <c r="X665" s="218">
        <v>54.34</v>
      </c>
      <c r="Y665" s="218">
        <v>54.290599999999998</v>
      </c>
      <c r="Z665" s="218">
        <v>60.843539999999997</v>
      </c>
      <c r="AA665" s="215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  <c r="BI665" s="216"/>
      <c r="BJ665" s="216"/>
      <c r="BK665" s="216"/>
      <c r="BL665" s="216"/>
      <c r="BM665" s="217">
        <v>16</v>
      </c>
    </row>
    <row r="666" spans="1:65">
      <c r="A666" s="30"/>
      <c r="B666" s="19">
        <v>1</v>
      </c>
      <c r="C666" s="9">
        <v>4</v>
      </c>
      <c r="D666" s="218">
        <v>57.1</v>
      </c>
      <c r="E666" s="218">
        <v>51.87</v>
      </c>
      <c r="F666" s="218">
        <v>62.20000000000001</v>
      </c>
      <c r="G666" s="218">
        <v>55.613333333333323</v>
      </c>
      <c r="H666" s="218">
        <v>61</v>
      </c>
      <c r="I666" s="218">
        <v>62</v>
      </c>
      <c r="J666" s="218">
        <v>66</v>
      </c>
      <c r="K666" s="218">
        <v>63.899999999999991</v>
      </c>
      <c r="L666" s="218">
        <v>58.8</v>
      </c>
      <c r="M666" s="218">
        <v>59.5</v>
      </c>
      <c r="N666" s="218">
        <v>62.100000000000009</v>
      </c>
      <c r="O666" s="218">
        <v>57.2</v>
      </c>
      <c r="P666" s="218">
        <v>60.1</v>
      </c>
      <c r="Q666" s="218">
        <v>61.23296569168631</v>
      </c>
      <c r="R666" s="218">
        <v>60</v>
      </c>
      <c r="S666" s="219">
        <v>41.78</v>
      </c>
      <c r="T666" s="218">
        <v>60.4</v>
      </c>
      <c r="U666" s="219">
        <v>73.900000000000006</v>
      </c>
      <c r="V666" s="218">
        <v>55.4</v>
      </c>
      <c r="W666" s="218">
        <v>63.4</v>
      </c>
      <c r="X666" s="218">
        <v>54.625</v>
      </c>
      <c r="Y666" s="218">
        <v>54.323599999999999</v>
      </c>
      <c r="Z666" s="218">
        <v>59.760069999999999</v>
      </c>
      <c r="AA666" s="215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17">
        <v>59.309928218505718</v>
      </c>
    </row>
    <row r="667" spans="1:65">
      <c r="A667" s="30"/>
      <c r="B667" s="19">
        <v>1</v>
      </c>
      <c r="C667" s="9">
        <v>5</v>
      </c>
      <c r="D667" s="218">
        <v>56.1</v>
      </c>
      <c r="E667" s="218">
        <v>51.356999999999999</v>
      </c>
      <c r="F667" s="218">
        <v>59.6</v>
      </c>
      <c r="G667" s="218">
        <v>55.393333333333338</v>
      </c>
      <c r="H667" s="218">
        <v>59</v>
      </c>
      <c r="I667" s="218">
        <v>64</v>
      </c>
      <c r="J667" s="218">
        <v>66</v>
      </c>
      <c r="K667" s="218">
        <v>63.1</v>
      </c>
      <c r="L667" s="218">
        <v>58.4</v>
      </c>
      <c r="M667" s="218">
        <v>58.8</v>
      </c>
      <c r="N667" s="218">
        <v>60.8</v>
      </c>
      <c r="O667" s="218">
        <v>58.3</v>
      </c>
      <c r="P667" s="220">
        <v>58.1</v>
      </c>
      <c r="Q667" s="218">
        <v>63.291402833333343</v>
      </c>
      <c r="R667" s="218">
        <v>60</v>
      </c>
      <c r="S667" s="219">
        <v>45.14</v>
      </c>
      <c r="T667" s="218">
        <v>60.8</v>
      </c>
      <c r="U667" s="219">
        <v>72.010000000000005</v>
      </c>
      <c r="V667" s="218">
        <v>56.99</v>
      </c>
      <c r="W667" s="218">
        <v>65</v>
      </c>
      <c r="X667" s="218">
        <v>55.004999999999995</v>
      </c>
      <c r="Y667" s="218">
        <v>53.370899999999999</v>
      </c>
      <c r="Z667" s="218">
        <v>60.332430000000002</v>
      </c>
      <c r="AA667" s="215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17">
        <v>100</v>
      </c>
    </row>
    <row r="668" spans="1:65">
      <c r="A668" s="30"/>
      <c r="B668" s="19">
        <v>1</v>
      </c>
      <c r="C668" s="9">
        <v>6</v>
      </c>
      <c r="D668" s="218">
        <v>56.4</v>
      </c>
      <c r="E668" s="218">
        <v>51.064500000000002</v>
      </c>
      <c r="F668" s="218">
        <v>60.6</v>
      </c>
      <c r="G668" s="218">
        <v>55.513333333333343</v>
      </c>
      <c r="H668" s="218">
        <v>59</v>
      </c>
      <c r="I668" s="218">
        <v>65</v>
      </c>
      <c r="J668" s="218">
        <v>68</v>
      </c>
      <c r="K668" s="218">
        <v>63.5</v>
      </c>
      <c r="L668" s="218">
        <v>58</v>
      </c>
      <c r="M668" s="218">
        <v>58.4</v>
      </c>
      <c r="N668" s="218">
        <v>62.8</v>
      </c>
      <c r="O668" s="218">
        <v>55.6</v>
      </c>
      <c r="P668" s="218">
        <v>60.2</v>
      </c>
      <c r="Q668" s="218">
        <v>61.71347059387967</v>
      </c>
      <c r="R668" s="218">
        <v>62</v>
      </c>
      <c r="S668" s="219">
        <v>45.33</v>
      </c>
      <c r="T668" s="218">
        <v>58.4</v>
      </c>
      <c r="U668" s="219">
        <v>75.19</v>
      </c>
      <c r="V668" s="218">
        <v>56.09</v>
      </c>
      <c r="W668" s="218">
        <v>62.9</v>
      </c>
      <c r="X668" s="218">
        <v>54.244999999999997</v>
      </c>
      <c r="Y668" s="218">
        <v>51.802500000000002</v>
      </c>
      <c r="Z668" s="218">
        <v>60.13993</v>
      </c>
      <c r="AA668" s="215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21"/>
    </row>
    <row r="669" spans="1:65">
      <c r="A669" s="30"/>
      <c r="B669" s="20" t="s">
        <v>272</v>
      </c>
      <c r="C669" s="12"/>
      <c r="D669" s="222">
        <v>56.766666666666659</v>
      </c>
      <c r="E669" s="222">
        <v>51.555916666666661</v>
      </c>
      <c r="F669" s="222">
        <v>60.783333333333339</v>
      </c>
      <c r="G669" s="222">
        <v>55.423333333333325</v>
      </c>
      <c r="H669" s="222">
        <v>59.666666666666664</v>
      </c>
      <c r="I669" s="222">
        <v>63.833333333333336</v>
      </c>
      <c r="J669" s="222">
        <v>65.833333333333329</v>
      </c>
      <c r="K669" s="222">
        <v>63.383333333333333</v>
      </c>
      <c r="L669" s="222">
        <v>59.050000000000004</v>
      </c>
      <c r="M669" s="222">
        <v>59.666666666666664</v>
      </c>
      <c r="N669" s="222">
        <v>61.833333333333343</v>
      </c>
      <c r="O669" s="222">
        <v>57.300000000000011</v>
      </c>
      <c r="P669" s="222">
        <v>59.916666666666664</v>
      </c>
      <c r="Q669" s="222">
        <v>62.419114255286928</v>
      </c>
      <c r="R669" s="222">
        <v>60</v>
      </c>
      <c r="S669" s="222">
        <v>43.178333333333335</v>
      </c>
      <c r="T669" s="222">
        <v>59.083333333333336</v>
      </c>
      <c r="U669" s="222">
        <v>72.486666666666665</v>
      </c>
      <c r="V669" s="222">
        <v>56.359999999999992</v>
      </c>
      <c r="W669" s="222">
        <v>63.75</v>
      </c>
      <c r="X669" s="222">
        <v>54.37166666666667</v>
      </c>
      <c r="Y669" s="222">
        <v>54.044916666666666</v>
      </c>
      <c r="Z669" s="222">
        <v>60.103544999999997</v>
      </c>
      <c r="AA669" s="215"/>
      <c r="AB669" s="216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16"/>
      <c r="AT669" s="216"/>
      <c r="AU669" s="216"/>
      <c r="AV669" s="216"/>
      <c r="AW669" s="216"/>
      <c r="AX669" s="216"/>
      <c r="AY669" s="216"/>
      <c r="AZ669" s="216"/>
      <c r="BA669" s="216"/>
      <c r="BB669" s="216"/>
      <c r="BC669" s="216"/>
      <c r="BD669" s="216"/>
      <c r="BE669" s="216"/>
      <c r="BF669" s="216"/>
      <c r="BG669" s="216"/>
      <c r="BH669" s="216"/>
      <c r="BI669" s="216"/>
      <c r="BJ669" s="216"/>
      <c r="BK669" s="216"/>
      <c r="BL669" s="216"/>
      <c r="BM669" s="221"/>
    </row>
    <row r="670" spans="1:65">
      <c r="A670" s="30"/>
      <c r="B670" s="3" t="s">
        <v>273</v>
      </c>
      <c r="C670" s="29"/>
      <c r="D670" s="218">
        <v>56.85</v>
      </c>
      <c r="E670" s="218">
        <v>51.576499999999996</v>
      </c>
      <c r="F670" s="218">
        <v>60.6</v>
      </c>
      <c r="G670" s="218">
        <v>55.45333333333334</v>
      </c>
      <c r="H670" s="218">
        <v>59</v>
      </c>
      <c r="I670" s="218">
        <v>64</v>
      </c>
      <c r="J670" s="218">
        <v>66</v>
      </c>
      <c r="K670" s="218">
        <v>63.55</v>
      </c>
      <c r="L670" s="218">
        <v>59</v>
      </c>
      <c r="M670" s="218">
        <v>59.15</v>
      </c>
      <c r="N670" s="218">
        <v>61.850000000000009</v>
      </c>
      <c r="O670" s="218">
        <v>57.3</v>
      </c>
      <c r="P670" s="218">
        <v>60.150000000000006</v>
      </c>
      <c r="Q670" s="218">
        <v>62.408850127740315</v>
      </c>
      <c r="R670" s="218">
        <v>60</v>
      </c>
      <c r="S670" s="218">
        <v>42.56</v>
      </c>
      <c r="T670" s="218">
        <v>59.15</v>
      </c>
      <c r="U670" s="218">
        <v>72.955000000000013</v>
      </c>
      <c r="V670" s="218">
        <v>56.41</v>
      </c>
      <c r="W670" s="218">
        <v>63.5</v>
      </c>
      <c r="X670" s="218">
        <v>54.292500000000004</v>
      </c>
      <c r="Y670" s="218">
        <v>54.307099999999998</v>
      </c>
      <c r="Z670" s="218">
        <v>60.213295000000002</v>
      </c>
      <c r="AA670" s="215"/>
      <c r="AB670" s="216"/>
      <c r="AC670" s="216"/>
      <c r="AD670" s="216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16"/>
      <c r="AT670" s="216"/>
      <c r="AU670" s="216"/>
      <c r="AV670" s="216"/>
      <c r="AW670" s="216"/>
      <c r="AX670" s="216"/>
      <c r="AY670" s="216"/>
      <c r="AZ670" s="216"/>
      <c r="BA670" s="216"/>
      <c r="BB670" s="216"/>
      <c r="BC670" s="216"/>
      <c r="BD670" s="216"/>
      <c r="BE670" s="216"/>
      <c r="BF670" s="216"/>
      <c r="BG670" s="216"/>
      <c r="BH670" s="216"/>
      <c r="BI670" s="216"/>
      <c r="BJ670" s="216"/>
      <c r="BK670" s="216"/>
      <c r="BL670" s="216"/>
      <c r="BM670" s="221"/>
    </row>
    <row r="671" spans="1:65">
      <c r="A671" s="30"/>
      <c r="B671" s="3" t="s">
        <v>274</v>
      </c>
      <c r="C671" s="29"/>
      <c r="D671" s="227">
        <v>0.45460605656619452</v>
      </c>
      <c r="E671" s="227">
        <v>0.3177082650273137</v>
      </c>
      <c r="F671" s="227">
        <v>1.2875040453010904</v>
      </c>
      <c r="G671" s="227">
        <v>0.37867018777705691</v>
      </c>
      <c r="H671" s="227">
        <v>1.0327955589886444</v>
      </c>
      <c r="I671" s="227">
        <v>1.1690451944500122</v>
      </c>
      <c r="J671" s="227">
        <v>1.3291601358251257</v>
      </c>
      <c r="K671" s="227">
        <v>0.66156380392722525</v>
      </c>
      <c r="L671" s="227">
        <v>0.80436310208760842</v>
      </c>
      <c r="M671" s="227">
        <v>1.8326665454104474</v>
      </c>
      <c r="N671" s="227">
        <v>0.77114633284913436</v>
      </c>
      <c r="O671" s="227">
        <v>0.97570487341203671</v>
      </c>
      <c r="P671" s="227">
        <v>0.99079092984678951</v>
      </c>
      <c r="Q671" s="227">
        <v>0.90241284436658853</v>
      </c>
      <c r="R671" s="227">
        <v>1.0954451150103321</v>
      </c>
      <c r="S671" s="227">
        <v>1.6391756058051448</v>
      </c>
      <c r="T671" s="227">
        <v>1.5052131631987091</v>
      </c>
      <c r="U671" s="227">
        <v>2.3387831593943584</v>
      </c>
      <c r="V671" s="227">
        <v>0.71004225226390616</v>
      </c>
      <c r="W671" s="227">
        <v>0.73959448348402468</v>
      </c>
      <c r="X671" s="227">
        <v>0.41482124664325803</v>
      </c>
      <c r="Y671" s="227">
        <v>1.3388380983773454</v>
      </c>
      <c r="Z671" s="227">
        <v>0.54160418191701543</v>
      </c>
      <c r="AA671" s="224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  <c r="AL671" s="225"/>
      <c r="AM671" s="225"/>
      <c r="AN671" s="225"/>
      <c r="AO671" s="225"/>
      <c r="AP671" s="225"/>
      <c r="AQ671" s="225"/>
      <c r="AR671" s="225"/>
      <c r="AS671" s="225"/>
      <c r="AT671" s="225"/>
      <c r="AU671" s="225"/>
      <c r="AV671" s="225"/>
      <c r="AW671" s="225"/>
      <c r="AX671" s="225"/>
      <c r="AY671" s="225"/>
      <c r="AZ671" s="225"/>
      <c r="BA671" s="225"/>
      <c r="BB671" s="225"/>
      <c r="BC671" s="225"/>
      <c r="BD671" s="225"/>
      <c r="BE671" s="225"/>
      <c r="BF671" s="225"/>
      <c r="BG671" s="225"/>
      <c r="BH671" s="225"/>
      <c r="BI671" s="225"/>
      <c r="BJ671" s="225"/>
      <c r="BK671" s="225"/>
      <c r="BL671" s="225"/>
      <c r="BM671" s="228"/>
    </row>
    <row r="672" spans="1:65">
      <c r="A672" s="30"/>
      <c r="B672" s="3" t="s">
        <v>87</v>
      </c>
      <c r="C672" s="29"/>
      <c r="D672" s="13">
        <v>8.0083274791461177E-3</v>
      </c>
      <c r="E672" s="13">
        <v>6.16240163241491E-3</v>
      </c>
      <c r="F672" s="13">
        <v>2.1181859807530963E-2</v>
      </c>
      <c r="G672" s="13">
        <v>6.8323243118492269E-3</v>
      </c>
      <c r="H672" s="13">
        <v>1.7309422776345996E-2</v>
      </c>
      <c r="I672" s="13">
        <v>1.8314023933942748E-2</v>
      </c>
      <c r="J672" s="13">
        <v>2.0189774215065202E-2</v>
      </c>
      <c r="K672" s="13">
        <v>1.0437504137689591E-2</v>
      </c>
      <c r="L672" s="13">
        <v>1.3621729078536975E-2</v>
      </c>
      <c r="M672" s="13">
        <v>3.0715081766655543E-2</v>
      </c>
      <c r="N672" s="13">
        <v>1.2471369264406484E-2</v>
      </c>
      <c r="O672" s="13">
        <v>1.7028008261990166E-2</v>
      </c>
      <c r="P672" s="13">
        <v>1.6536149037776737E-2</v>
      </c>
      <c r="Q672" s="13">
        <v>1.4457315761896666E-2</v>
      </c>
      <c r="R672" s="13">
        <v>1.8257418583505537E-2</v>
      </c>
      <c r="S672" s="13">
        <v>3.7962919808665105E-2</v>
      </c>
      <c r="T672" s="13">
        <v>2.5476104313659393E-2</v>
      </c>
      <c r="U672" s="13">
        <v>3.2265011855895684E-2</v>
      </c>
      <c r="V672" s="13">
        <v>1.2598336626400039E-2</v>
      </c>
      <c r="W672" s="13">
        <v>1.1601482093867055E-2</v>
      </c>
      <c r="X672" s="13">
        <v>7.6293641904777243E-3</v>
      </c>
      <c r="Y672" s="13">
        <v>2.4772692437198294E-2</v>
      </c>
      <c r="Z672" s="13">
        <v>9.0111853122310081E-3</v>
      </c>
      <c r="AA672" s="152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3" t="s">
        <v>275</v>
      </c>
      <c r="C673" s="29"/>
      <c r="D673" s="13">
        <v>-4.2880873881171122E-2</v>
      </c>
      <c r="E673" s="13">
        <v>-0.13073715960795362</v>
      </c>
      <c r="F673" s="13">
        <v>2.4842470039744491E-2</v>
      </c>
      <c r="G673" s="13">
        <v>-6.553025778169308E-2</v>
      </c>
      <c r="H673" s="13">
        <v>6.0148184102781777E-3</v>
      </c>
      <c r="I673" s="13">
        <v>7.6267249863509967E-2</v>
      </c>
      <c r="J673" s="13">
        <v>0.10998841696106121</v>
      </c>
      <c r="K673" s="13">
        <v>6.8679987266560882E-2</v>
      </c>
      <c r="L673" s="13">
        <v>-4.3825414447999922E-3</v>
      </c>
      <c r="M673" s="13">
        <v>6.0148184102781777E-3</v>
      </c>
      <c r="N673" s="13">
        <v>4.2546082765958948E-2</v>
      </c>
      <c r="O673" s="13">
        <v>-3.3888562655157162E-2</v>
      </c>
      <c r="P673" s="13">
        <v>1.0229964297472138E-2</v>
      </c>
      <c r="Q673" s="13">
        <v>5.2422690941836159E-2</v>
      </c>
      <c r="R673" s="13">
        <v>1.1635012926536792E-2</v>
      </c>
      <c r="S673" s="13">
        <v>-0.27198810333645029</v>
      </c>
      <c r="T673" s="13">
        <v>-3.8205219931741752E-3</v>
      </c>
      <c r="U673" s="13">
        <v>0.22216749950558157</v>
      </c>
      <c r="V673" s="13">
        <v>-4.9737511191006556E-2</v>
      </c>
      <c r="W673" s="13">
        <v>7.4862201234445314E-2</v>
      </c>
      <c r="X673" s="13">
        <v>-8.3261971480488528E-2</v>
      </c>
      <c r="Y673" s="13">
        <v>-8.8771167155051067E-2</v>
      </c>
      <c r="Z673" s="13">
        <v>1.338084205009471E-2</v>
      </c>
      <c r="AA673" s="152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46" t="s">
        <v>276</v>
      </c>
      <c r="C674" s="47"/>
      <c r="D674" s="45">
        <v>0.67</v>
      </c>
      <c r="E674" s="45">
        <v>1.89</v>
      </c>
      <c r="F674" s="45">
        <v>0.26</v>
      </c>
      <c r="G674" s="45">
        <v>0.99</v>
      </c>
      <c r="H674" s="45">
        <v>0</v>
      </c>
      <c r="I674" s="45">
        <v>0.97</v>
      </c>
      <c r="J674" s="45">
        <v>1.43</v>
      </c>
      <c r="K674" s="45">
        <v>0.86</v>
      </c>
      <c r="L674" s="45">
        <v>0.14000000000000001</v>
      </c>
      <c r="M674" s="45">
        <v>0</v>
      </c>
      <c r="N674" s="45">
        <v>0.5</v>
      </c>
      <c r="O674" s="45">
        <v>0.55000000000000004</v>
      </c>
      <c r="P674" s="45">
        <v>0.06</v>
      </c>
      <c r="Q674" s="45">
        <v>0.64</v>
      </c>
      <c r="R674" s="45">
        <v>0.08</v>
      </c>
      <c r="S674" s="45">
        <v>3.83</v>
      </c>
      <c r="T674" s="45">
        <v>0.14000000000000001</v>
      </c>
      <c r="U674" s="45">
        <v>2.98</v>
      </c>
      <c r="V674" s="45">
        <v>0.77</v>
      </c>
      <c r="W674" s="45">
        <v>0.95</v>
      </c>
      <c r="X674" s="45">
        <v>1.23</v>
      </c>
      <c r="Y674" s="45">
        <v>1.31</v>
      </c>
      <c r="Z674" s="45">
        <v>0.1</v>
      </c>
      <c r="AA674" s="152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BM675" s="55"/>
    </row>
    <row r="676" spans="1:65" ht="15">
      <c r="B676" s="8" t="s">
        <v>591</v>
      </c>
      <c r="BM676" s="28" t="s">
        <v>67</v>
      </c>
    </row>
    <row r="677" spans="1:65" ht="15">
      <c r="A677" s="25" t="s">
        <v>58</v>
      </c>
      <c r="B677" s="18" t="s">
        <v>111</v>
      </c>
      <c r="C677" s="15" t="s">
        <v>112</v>
      </c>
      <c r="D677" s="16" t="s">
        <v>232</v>
      </c>
      <c r="E677" s="17" t="s">
        <v>232</v>
      </c>
      <c r="F677" s="17" t="s">
        <v>232</v>
      </c>
      <c r="G677" s="17" t="s">
        <v>232</v>
      </c>
      <c r="H677" s="17" t="s">
        <v>232</v>
      </c>
      <c r="I677" s="17" t="s">
        <v>232</v>
      </c>
      <c r="J677" s="17" t="s">
        <v>232</v>
      </c>
      <c r="K677" s="17" t="s">
        <v>232</v>
      </c>
      <c r="L677" s="17" t="s">
        <v>232</v>
      </c>
      <c r="M677" s="17" t="s">
        <v>232</v>
      </c>
      <c r="N677" s="17" t="s">
        <v>232</v>
      </c>
      <c r="O677" s="17" t="s">
        <v>232</v>
      </c>
      <c r="P677" s="17" t="s">
        <v>232</v>
      </c>
      <c r="Q677" s="17" t="s">
        <v>232</v>
      </c>
      <c r="R677" s="17" t="s">
        <v>232</v>
      </c>
      <c r="S677" s="17" t="s">
        <v>232</v>
      </c>
      <c r="T677" s="17" t="s">
        <v>232</v>
      </c>
      <c r="U677" s="17" t="s">
        <v>232</v>
      </c>
      <c r="V677" s="17" t="s">
        <v>232</v>
      </c>
      <c r="W677" s="17" t="s">
        <v>232</v>
      </c>
      <c r="X677" s="15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 t="s">
        <v>233</v>
      </c>
      <c r="C678" s="9" t="s">
        <v>233</v>
      </c>
      <c r="D678" s="150" t="s">
        <v>235</v>
      </c>
      <c r="E678" s="151" t="s">
        <v>239</v>
      </c>
      <c r="F678" s="151" t="s">
        <v>240</v>
      </c>
      <c r="G678" s="151" t="s">
        <v>241</v>
      </c>
      <c r="H678" s="151" t="s">
        <v>242</v>
      </c>
      <c r="I678" s="151" t="s">
        <v>243</v>
      </c>
      <c r="J678" s="151" t="s">
        <v>244</v>
      </c>
      <c r="K678" s="151" t="s">
        <v>245</v>
      </c>
      <c r="L678" s="151" t="s">
        <v>246</v>
      </c>
      <c r="M678" s="151" t="s">
        <v>247</v>
      </c>
      <c r="N678" s="151" t="s">
        <v>248</v>
      </c>
      <c r="O678" s="151" t="s">
        <v>249</v>
      </c>
      <c r="P678" s="151" t="s">
        <v>250</v>
      </c>
      <c r="Q678" s="151" t="s">
        <v>252</v>
      </c>
      <c r="R678" s="151" t="s">
        <v>254</v>
      </c>
      <c r="S678" s="151" t="s">
        <v>255</v>
      </c>
      <c r="T678" s="151" t="s">
        <v>258</v>
      </c>
      <c r="U678" s="151" t="s">
        <v>260</v>
      </c>
      <c r="V678" s="151" t="s">
        <v>262</v>
      </c>
      <c r="W678" s="151" t="s">
        <v>280</v>
      </c>
      <c r="X678" s="15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 t="s">
        <v>1</v>
      </c>
    </row>
    <row r="679" spans="1:65">
      <c r="A679" s="30"/>
      <c r="B679" s="19"/>
      <c r="C679" s="9"/>
      <c r="D679" s="10" t="s">
        <v>281</v>
      </c>
      <c r="E679" s="11" t="s">
        <v>283</v>
      </c>
      <c r="F679" s="11" t="s">
        <v>284</v>
      </c>
      <c r="G679" s="11" t="s">
        <v>283</v>
      </c>
      <c r="H679" s="11" t="s">
        <v>283</v>
      </c>
      <c r="I679" s="11" t="s">
        <v>283</v>
      </c>
      <c r="J679" s="11" t="s">
        <v>283</v>
      </c>
      <c r="K679" s="11" t="s">
        <v>281</v>
      </c>
      <c r="L679" s="11" t="s">
        <v>281</v>
      </c>
      <c r="M679" s="11" t="s">
        <v>281</v>
      </c>
      <c r="N679" s="11" t="s">
        <v>281</v>
      </c>
      <c r="O679" s="11" t="s">
        <v>281</v>
      </c>
      <c r="P679" s="11" t="s">
        <v>284</v>
      </c>
      <c r="Q679" s="11" t="s">
        <v>284</v>
      </c>
      <c r="R679" s="11" t="s">
        <v>284</v>
      </c>
      <c r="S679" s="11" t="s">
        <v>284</v>
      </c>
      <c r="T679" s="11" t="s">
        <v>284</v>
      </c>
      <c r="U679" s="11" t="s">
        <v>283</v>
      </c>
      <c r="V679" s="11" t="s">
        <v>284</v>
      </c>
      <c r="W679" s="11" t="s">
        <v>284</v>
      </c>
      <c r="X679" s="15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9"/>
      <c r="C680" s="9"/>
      <c r="D680" s="26" t="s">
        <v>325</v>
      </c>
      <c r="E680" s="26" t="s">
        <v>325</v>
      </c>
      <c r="F680" s="26" t="s">
        <v>325</v>
      </c>
      <c r="G680" s="26" t="s">
        <v>326</v>
      </c>
      <c r="H680" s="26" t="s">
        <v>327</v>
      </c>
      <c r="I680" s="26" t="s">
        <v>326</v>
      </c>
      <c r="J680" s="26" t="s">
        <v>328</v>
      </c>
      <c r="K680" s="26" t="s">
        <v>325</v>
      </c>
      <c r="L680" s="26" t="s">
        <v>325</v>
      </c>
      <c r="M680" s="26" t="s">
        <v>325</v>
      </c>
      <c r="N680" s="26" t="s">
        <v>325</v>
      </c>
      <c r="O680" s="26" t="s">
        <v>325</v>
      </c>
      <c r="P680" s="26" t="s">
        <v>327</v>
      </c>
      <c r="Q680" s="26" t="s">
        <v>325</v>
      </c>
      <c r="R680" s="26" t="s">
        <v>328</v>
      </c>
      <c r="S680" s="26" t="s">
        <v>327</v>
      </c>
      <c r="T680" s="26" t="s">
        <v>326</v>
      </c>
      <c r="U680" s="26" t="s">
        <v>325</v>
      </c>
      <c r="V680" s="26" t="s">
        <v>325</v>
      </c>
      <c r="W680" s="26" t="s">
        <v>325</v>
      </c>
      <c r="X680" s="15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3</v>
      </c>
    </row>
    <row r="681" spans="1:65">
      <c r="A681" s="30"/>
      <c r="B681" s="18">
        <v>1</v>
      </c>
      <c r="C681" s="14">
        <v>1</v>
      </c>
      <c r="D681" s="206">
        <v>5.3700000000000005E-2</v>
      </c>
      <c r="E681" s="206">
        <v>5.6000000000000008E-2</v>
      </c>
      <c r="F681" s="206">
        <v>5.9222333333333335E-2</v>
      </c>
      <c r="G681" s="206">
        <v>5.6999999999999995E-2</v>
      </c>
      <c r="H681" s="206">
        <v>6.0700000000000004E-2</v>
      </c>
      <c r="I681" s="206">
        <v>5.9199999999999996E-2</v>
      </c>
      <c r="J681" s="206">
        <v>6.3E-2</v>
      </c>
      <c r="K681" s="206">
        <v>5.6999999999999995E-2</v>
      </c>
      <c r="L681" s="206">
        <v>0.06</v>
      </c>
      <c r="M681" s="206">
        <v>5.9000000000000004E-2</v>
      </c>
      <c r="N681" s="206">
        <v>5.9000000000000004E-2</v>
      </c>
      <c r="O681" s="206">
        <v>5.8000000000000003E-2</v>
      </c>
      <c r="P681" s="206">
        <v>5.7628025840000006E-2</v>
      </c>
      <c r="Q681" s="206">
        <v>5.45E-2</v>
      </c>
      <c r="R681" s="210">
        <v>0.05</v>
      </c>
      <c r="S681" s="206">
        <v>5.7530999999999999E-2</v>
      </c>
      <c r="T681" s="206">
        <v>0.06</v>
      </c>
      <c r="U681" s="206">
        <v>5.6599999999999998E-2</v>
      </c>
      <c r="V681" s="210">
        <v>6.409999999999999E-2</v>
      </c>
      <c r="W681" s="206">
        <v>6.4399999999999999E-2</v>
      </c>
      <c r="X681" s="204"/>
      <c r="Y681" s="205"/>
      <c r="Z681" s="205"/>
      <c r="AA681" s="205"/>
      <c r="AB681" s="205"/>
      <c r="AC681" s="205"/>
      <c r="AD681" s="205"/>
      <c r="AE681" s="205"/>
      <c r="AF681" s="205"/>
      <c r="AG681" s="205"/>
      <c r="AH681" s="205"/>
      <c r="AI681" s="205"/>
      <c r="AJ681" s="205"/>
      <c r="AK681" s="205"/>
      <c r="AL681" s="205"/>
      <c r="AM681" s="205"/>
      <c r="AN681" s="205"/>
      <c r="AO681" s="205"/>
      <c r="AP681" s="205"/>
      <c r="AQ681" s="205"/>
      <c r="AR681" s="205"/>
      <c r="AS681" s="205"/>
      <c r="AT681" s="205"/>
      <c r="AU681" s="205"/>
      <c r="AV681" s="205"/>
      <c r="AW681" s="205"/>
      <c r="AX681" s="205"/>
      <c r="AY681" s="205"/>
      <c r="AZ681" s="205"/>
      <c r="BA681" s="205"/>
      <c r="BB681" s="205"/>
      <c r="BC681" s="205"/>
      <c r="BD681" s="205"/>
      <c r="BE681" s="205"/>
      <c r="BF681" s="205"/>
      <c r="BG681" s="205"/>
      <c r="BH681" s="205"/>
      <c r="BI681" s="205"/>
      <c r="BJ681" s="205"/>
      <c r="BK681" s="205"/>
      <c r="BL681" s="205"/>
      <c r="BM681" s="207">
        <v>1</v>
      </c>
    </row>
    <row r="682" spans="1:65">
      <c r="A682" s="30"/>
      <c r="B682" s="19">
        <v>1</v>
      </c>
      <c r="C682" s="9">
        <v>2</v>
      </c>
      <c r="D682" s="24">
        <v>5.45E-2</v>
      </c>
      <c r="E682" s="24">
        <v>5.5E-2</v>
      </c>
      <c r="F682" s="24">
        <v>5.9817333333333327E-2</v>
      </c>
      <c r="G682" s="24">
        <v>5.8000000000000003E-2</v>
      </c>
      <c r="H682" s="24">
        <v>6.0600000000000001E-2</v>
      </c>
      <c r="I682" s="24">
        <v>5.8000000000000003E-2</v>
      </c>
      <c r="J682" s="24">
        <v>6.0999999999999999E-2</v>
      </c>
      <c r="K682" s="24">
        <v>5.8000000000000003E-2</v>
      </c>
      <c r="L682" s="24">
        <v>5.8000000000000003E-2</v>
      </c>
      <c r="M682" s="24">
        <v>5.8000000000000003E-2</v>
      </c>
      <c r="N682" s="24">
        <v>5.9000000000000004E-2</v>
      </c>
      <c r="O682" s="24">
        <v>5.899999999999999E-2</v>
      </c>
      <c r="P682" s="24">
        <v>5.8588001046666671E-2</v>
      </c>
      <c r="Q682" s="24">
        <v>5.8000000000000003E-2</v>
      </c>
      <c r="R682" s="211">
        <v>0.05</v>
      </c>
      <c r="S682" s="24">
        <v>6.0214999999999998E-2</v>
      </c>
      <c r="T682" s="24">
        <v>0.06</v>
      </c>
      <c r="U682" s="24">
        <v>5.6899999999999992E-2</v>
      </c>
      <c r="V682" s="211">
        <v>6.3399999999999998E-2</v>
      </c>
      <c r="W682" s="24">
        <v>6.3600000000000004E-2</v>
      </c>
      <c r="X682" s="204"/>
      <c r="Y682" s="205"/>
      <c r="Z682" s="205"/>
      <c r="AA682" s="205"/>
      <c r="AB682" s="205"/>
      <c r="AC682" s="205"/>
      <c r="AD682" s="205"/>
      <c r="AE682" s="205"/>
      <c r="AF682" s="205"/>
      <c r="AG682" s="205"/>
      <c r="AH682" s="205"/>
      <c r="AI682" s="205"/>
      <c r="AJ682" s="205"/>
      <c r="AK682" s="205"/>
      <c r="AL682" s="205"/>
      <c r="AM682" s="205"/>
      <c r="AN682" s="205"/>
      <c r="AO682" s="205"/>
      <c r="AP682" s="205"/>
      <c r="AQ682" s="205"/>
      <c r="AR682" s="205"/>
      <c r="AS682" s="205"/>
      <c r="AT682" s="205"/>
      <c r="AU682" s="205"/>
      <c r="AV682" s="205"/>
      <c r="AW682" s="205"/>
      <c r="AX682" s="205"/>
      <c r="AY682" s="205"/>
      <c r="AZ682" s="205"/>
      <c r="BA682" s="205"/>
      <c r="BB682" s="205"/>
      <c r="BC682" s="205"/>
      <c r="BD682" s="205"/>
      <c r="BE682" s="205"/>
      <c r="BF682" s="205"/>
      <c r="BG682" s="205"/>
      <c r="BH682" s="205"/>
      <c r="BI682" s="205"/>
      <c r="BJ682" s="205"/>
      <c r="BK682" s="205"/>
      <c r="BL682" s="205"/>
      <c r="BM682" s="207" t="e">
        <v>#N/A</v>
      </c>
    </row>
    <row r="683" spans="1:65">
      <c r="A683" s="30"/>
      <c r="B683" s="19">
        <v>1</v>
      </c>
      <c r="C683" s="9">
        <v>3</v>
      </c>
      <c r="D683" s="24">
        <v>5.3899999999999997E-2</v>
      </c>
      <c r="E683" s="24">
        <v>5.5E-2</v>
      </c>
      <c r="F683" s="24">
        <v>5.9165999999999996E-2</v>
      </c>
      <c r="G683" s="24">
        <v>5.8000000000000003E-2</v>
      </c>
      <c r="H683" s="24">
        <v>0.06</v>
      </c>
      <c r="I683" s="24">
        <v>5.8400000000000001E-2</v>
      </c>
      <c r="J683" s="24">
        <v>0.06</v>
      </c>
      <c r="K683" s="24">
        <v>5.6999999999999995E-2</v>
      </c>
      <c r="L683" s="24">
        <v>0.06</v>
      </c>
      <c r="M683" s="24">
        <v>5.8000000000000003E-2</v>
      </c>
      <c r="N683" s="24">
        <v>5.8000000000000003E-2</v>
      </c>
      <c r="O683" s="24">
        <v>5.899999999999999E-2</v>
      </c>
      <c r="P683" s="24">
        <v>6.1391811833333323E-2</v>
      </c>
      <c r="Q683" s="24">
        <v>5.5399999999999998E-2</v>
      </c>
      <c r="R683" s="211">
        <v>0.05</v>
      </c>
      <c r="S683" s="24">
        <v>5.8818000000000002E-2</v>
      </c>
      <c r="T683" s="24">
        <v>0.06</v>
      </c>
      <c r="U683" s="24">
        <v>5.6899999999999992E-2</v>
      </c>
      <c r="V683" s="211">
        <v>6.4199999999999993E-2</v>
      </c>
      <c r="W683" s="24">
        <v>6.3100000000000003E-2</v>
      </c>
      <c r="X683" s="204"/>
      <c r="Y683" s="205"/>
      <c r="Z683" s="205"/>
      <c r="AA683" s="205"/>
      <c r="AB683" s="205"/>
      <c r="AC683" s="205"/>
      <c r="AD683" s="205"/>
      <c r="AE683" s="205"/>
      <c r="AF683" s="205"/>
      <c r="AG683" s="205"/>
      <c r="AH683" s="205"/>
      <c r="AI683" s="205"/>
      <c r="AJ683" s="205"/>
      <c r="AK683" s="205"/>
      <c r="AL683" s="205"/>
      <c r="AM683" s="205"/>
      <c r="AN683" s="205"/>
      <c r="AO683" s="205"/>
      <c r="AP683" s="205"/>
      <c r="AQ683" s="205"/>
      <c r="AR683" s="205"/>
      <c r="AS683" s="205"/>
      <c r="AT683" s="205"/>
      <c r="AU683" s="205"/>
      <c r="AV683" s="205"/>
      <c r="AW683" s="205"/>
      <c r="AX683" s="205"/>
      <c r="AY683" s="205"/>
      <c r="AZ683" s="205"/>
      <c r="BA683" s="205"/>
      <c r="BB683" s="205"/>
      <c r="BC683" s="205"/>
      <c r="BD683" s="205"/>
      <c r="BE683" s="205"/>
      <c r="BF683" s="205"/>
      <c r="BG683" s="205"/>
      <c r="BH683" s="205"/>
      <c r="BI683" s="205"/>
      <c r="BJ683" s="205"/>
      <c r="BK683" s="205"/>
      <c r="BL683" s="205"/>
      <c r="BM683" s="207">
        <v>16</v>
      </c>
    </row>
    <row r="684" spans="1:65">
      <c r="A684" s="30"/>
      <c r="B684" s="19">
        <v>1</v>
      </c>
      <c r="C684" s="9">
        <v>4</v>
      </c>
      <c r="D684" s="24">
        <v>5.4299999999999994E-2</v>
      </c>
      <c r="E684" s="24">
        <v>5.5E-2</v>
      </c>
      <c r="F684" s="24">
        <v>5.9374999999999997E-2</v>
      </c>
      <c r="G684" s="24">
        <v>5.8000000000000003E-2</v>
      </c>
      <c r="H684" s="24">
        <v>5.9799999999999999E-2</v>
      </c>
      <c r="I684" s="24">
        <v>5.9199999999999996E-2</v>
      </c>
      <c r="J684" s="24">
        <v>6.2E-2</v>
      </c>
      <c r="K684" s="24">
        <v>5.8000000000000003E-2</v>
      </c>
      <c r="L684" s="24">
        <v>5.6999999999999995E-2</v>
      </c>
      <c r="M684" s="24">
        <v>0.06</v>
      </c>
      <c r="N684" s="24">
        <v>5.9000000000000004E-2</v>
      </c>
      <c r="O684" s="24">
        <v>5.6999999999999995E-2</v>
      </c>
      <c r="P684" s="24">
        <v>6.2179596828029621E-2</v>
      </c>
      <c r="Q684" s="24">
        <v>5.5899999999999998E-2</v>
      </c>
      <c r="R684" s="211">
        <v>0.05</v>
      </c>
      <c r="S684" s="24">
        <v>5.9340000000000004E-2</v>
      </c>
      <c r="T684" s="24">
        <v>0.06</v>
      </c>
      <c r="U684" s="24">
        <v>5.6800000000000003E-2</v>
      </c>
      <c r="V684" s="211">
        <v>6.4899999999999999E-2</v>
      </c>
      <c r="W684" s="24">
        <v>6.3600000000000004E-2</v>
      </c>
      <c r="X684" s="204"/>
      <c r="Y684" s="205"/>
      <c r="Z684" s="205"/>
      <c r="AA684" s="205"/>
      <c r="AB684" s="205"/>
      <c r="AC684" s="205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5"/>
      <c r="AT684" s="205"/>
      <c r="AU684" s="205"/>
      <c r="AV684" s="205"/>
      <c r="AW684" s="205"/>
      <c r="AX684" s="205"/>
      <c r="AY684" s="205"/>
      <c r="AZ684" s="205"/>
      <c r="BA684" s="205"/>
      <c r="BB684" s="205"/>
      <c r="BC684" s="205"/>
      <c r="BD684" s="205"/>
      <c r="BE684" s="205"/>
      <c r="BF684" s="205"/>
      <c r="BG684" s="205"/>
      <c r="BH684" s="205"/>
      <c r="BI684" s="205"/>
      <c r="BJ684" s="205"/>
      <c r="BK684" s="205"/>
      <c r="BL684" s="205"/>
      <c r="BM684" s="207">
        <v>5.8434284930006367E-2</v>
      </c>
    </row>
    <row r="685" spans="1:65">
      <c r="A685" s="30"/>
      <c r="B685" s="19">
        <v>1</v>
      </c>
      <c r="C685" s="9">
        <v>5</v>
      </c>
      <c r="D685" s="24">
        <v>5.3300000000000007E-2</v>
      </c>
      <c r="E685" s="24">
        <v>5.2999999999999999E-2</v>
      </c>
      <c r="F685" s="24">
        <v>5.9824000000000002E-2</v>
      </c>
      <c r="G685" s="24">
        <v>5.8000000000000003E-2</v>
      </c>
      <c r="H685" s="24">
        <v>5.8600000000000006E-2</v>
      </c>
      <c r="I685" s="24">
        <v>5.9000000000000004E-2</v>
      </c>
      <c r="J685" s="24">
        <v>6.0999999999999999E-2</v>
      </c>
      <c r="K685" s="24">
        <v>5.5999999999999994E-2</v>
      </c>
      <c r="L685" s="24">
        <v>5.6999999999999995E-2</v>
      </c>
      <c r="M685" s="24">
        <v>5.9000000000000004E-2</v>
      </c>
      <c r="N685" s="24">
        <v>5.9000000000000004E-2</v>
      </c>
      <c r="O685" s="24">
        <v>5.6000000000000008E-2</v>
      </c>
      <c r="P685" s="24">
        <v>5.9142737610650101E-2</v>
      </c>
      <c r="Q685" s="24">
        <v>5.5E-2</v>
      </c>
      <c r="R685" s="211">
        <v>0.05</v>
      </c>
      <c r="S685" s="24">
        <v>5.7657000000000007E-2</v>
      </c>
      <c r="T685" s="24">
        <v>0.06</v>
      </c>
      <c r="U685" s="24">
        <v>5.8100000000000006E-2</v>
      </c>
      <c r="V685" s="211">
        <v>6.4500000000000002E-2</v>
      </c>
      <c r="W685" s="24">
        <v>6.3600000000000004E-2</v>
      </c>
      <c r="X685" s="204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5"/>
      <c r="AT685" s="205"/>
      <c r="AU685" s="205"/>
      <c r="AV685" s="205"/>
      <c r="AW685" s="205"/>
      <c r="AX685" s="205"/>
      <c r="AY685" s="205"/>
      <c r="AZ685" s="205"/>
      <c r="BA685" s="205"/>
      <c r="BB685" s="205"/>
      <c r="BC685" s="205"/>
      <c r="BD685" s="205"/>
      <c r="BE685" s="205"/>
      <c r="BF685" s="205"/>
      <c r="BG685" s="205"/>
      <c r="BH685" s="205"/>
      <c r="BI685" s="205"/>
      <c r="BJ685" s="205"/>
      <c r="BK685" s="205"/>
      <c r="BL685" s="205"/>
      <c r="BM685" s="207">
        <v>101</v>
      </c>
    </row>
    <row r="686" spans="1:65">
      <c r="A686" s="30"/>
      <c r="B686" s="19">
        <v>1</v>
      </c>
      <c r="C686" s="9">
        <v>6</v>
      </c>
      <c r="D686" s="24">
        <v>5.3999999999999999E-2</v>
      </c>
      <c r="E686" s="24">
        <v>5.6999999999999995E-2</v>
      </c>
      <c r="F686" s="24">
        <v>5.9428666666666657E-2</v>
      </c>
      <c r="G686" s="24">
        <v>5.6999999999999995E-2</v>
      </c>
      <c r="H686" s="24">
        <v>0.06</v>
      </c>
      <c r="I686" s="24">
        <v>6.0299999999999999E-2</v>
      </c>
      <c r="J686" s="24">
        <v>6.2E-2</v>
      </c>
      <c r="K686" s="24">
        <v>5.6999999999999995E-2</v>
      </c>
      <c r="L686" s="24">
        <v>5.8000000000000003E-2</v>
      </c>
      <c r="M686" s="24">
        <v>5.9000000000000004E-2</v>
      </c>
      <c r="N686" s="24">
        <v>5.9000000000000004E-2</v>
      </c>
      <c r="O686" s="24">
        <v>5.6999999999999995E-2</v>
      </c>
      <c r="P686" s="24">
        <v>5.8818895377895981E-2</v>
      </c>
      <c r="Q686" s="212">
        <v>6.0699999999999997E-2</v>
      </c>
      <c r="R686" s="211">
        <v>0.05</v>
      </c>
      <c r="S686" s="24">
        <v>5.6385999999999999E-2</v>
      </c>
      <c r="T686" s="24">
        <v>0.06</v>
      </c>
      <c r="U686" s="212">
        <v>5.9400000000000001E-2</v>
      </c>
      <c r="V686" s="211">
        <v>6.4199999999999993E-2</v>
      </c>
      <c r="W686" s="24">
        <v>6.2600000000000003E-2</v>
      </c>
      <c r="X686" s="204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5"/>
      <c r="AT686" s="205"/>
      <c r="AU686" s="205"/>
      <c r="AV686" s="205"/>
      <c r="AW686" s="205"/>
      <c r="AX686" s="205"/>
      <c r="AY686" s="205"/>
      <c r="AZ686" s="205"/>
      <c r="BA686" s="205"/>
      <c r="BB686" s="205"/>
      <c r="BC686" s="205"/>
      <c r="BD686" s="205"/>
      <c r="BE686" s="205"/>
      <c r="BF686" s="205"/>
      <c r="BG686" s="205"/>
      <c r="BH686" s="205"/>
      <c r="BI686" s="205"/>
      <c r="BJ686" s="205"/>
      <c r="BK686" s="205"/>
      <c r="BL686" s="205"/>
      <c r="BM686" s="56"/>
    </row>
    <row r="687" spans="1:65">
      <c r="A687" s="30"/>
      <c r="B687" s="20" t="s">
        <v>272</v>
      </c>
      <c r="C687" s="12"/>
      <c r="D687" s="208">
        <v>5.3949999999999998E-2</v>
      </c>
      <c r="E687" s="208">
        <v>5.5166666666666669E-2</v>
      </c>
      <c r="F687" s="208">
        <v>5.9472222222222225E-2</v>
      </c>
      <c r="G687" s="208">
        <v>5.7666666666666665E-2</v>
      </c>
      <c r="H687" s="208">
        <v>5.9950000000000003E-2</v>
      </c>
      <c r="I687" s="208">
        <v>5.9016666666666669E-2</v>
      </c>
      <c r="J687" s="208">
        <v>6.1499999999999999E-2</v>
      </c>
      <c r="K687" s="208">
        <v>5.7166666666666664E-2</v>
      </c>
      <c r="L687" s="208">
        <v>5.8333333333333327E-2</v>
      </c>
      <c r="M687" s="208">
        <v>5.8833333333333342E-2</v>
      </c>
      <c r="N687" s="208">
        <v>5.8833333333333342E-2</v>
      </c>
      <c r="O687" s="208">
        <v>5.7666666666666665E-2</v>
      </c>
      <c r="P687" s="208">
        <v>5.9624844756095953E-2</v>
      </c>
      <c r="Q687" s="208">
        <v>5.6583333333333326E-2</v>
      </c>
      <c r="R687" s="208">
        <v>4.9999999999999996E-2</v>
      </c>
      <c r="S687" s="208">
        <v>5.8324500000000001E-2</v>
      </c>
      <c r="T687" s="208">
        <v>0.06</v>
      </c>
      <c r="U687" s="208">
        <v>5.7450000000000001E-2</v>
      </c>
      <c r="V687" s="208">
        <v>6.4216666666666658E-2</v>
      </c>
      <c r="W687" s="208">
        <v>6.3483333333333322E-2</v>
      </c>
      <c r="X687" s="204"/>
      <c r="Y687" s="205"/>
      <c r="Z687" s="205"/>
      <c r="AA687" s="205"/>
      <c r="AB687" s="205"/>
      <c r="AC687" s="205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5"/>
      <c r="AT687" s="205"/>
      <c r="AU687" s="205"/>
      <c r="AV687" s="205"/>
      <c r="AW687" s="205"/>
      <c r="AX687" s="205"/>
      <c r="AY687" s="205"/>
      <c r="AZ687" s="205"/>
      <c r="BA687" s="205"/>
      <c r="BB687" s="205"/>
      <c r="BC687" s="205"/>
      <c r="BD687" s="205"/>
      <c r="BE687" s="205"/>
      <c r="BF687" s="205"/>
      <c r="BG687" s="205"/>
      <c r="BH687" s="205"/>
      <c r="BI687" s="205"/>
      <c r="BJ687" s="205"/>
      <c r="BK687" s="205"/>
      <c r="BL687" s="205"/>
      <c r="BM687" s="56"/>
    </row>
    <row r="688" spans="1:65">
      <c r="A688" s="30"/>
      <c r="B688" s="3" t="s">
        <v>273</v>
      </c>
      <c r="C688" s="29"/>
      <c r="D688" s="24">
        <v>5.3949999999999998E-2</v>
      </c>
      <c r="E688" s="24">
        <v>5.5E-2</v>
      </c>
      <c r="F688" s="24">
        <v>5.9401833333333327E-2</v>
      </c>
      <c r="G688" s="24">
        <v>5.8000000000000003E-2</v>
      </c>
      <c r="H688" s="24">
        <v>0.06</v>
      </c>
      <c r="I688" s="24">
        <v>5.91E-2</v>
      </c>
      <c r="J688" s="24">
        <v>6.1499999999999999E-2</v>
      </c>
      <c r="K688" s="24">
        <v>5.6999999999999995E-2</v>
      </c>
      <c r="L688" s="24">
        <v>5.8000000000000003E-2</v>
      </c>
      <c r="M688" s="24">
        <v>5.9000000000000004E-2</v>
      </c>
      <c r="N688" s="24">
        <v>5.9000000000000004E-2</v>
      </c>
      <c r="O688" s="24">
        <v>5.7499999999999996E-2</v>
      </c>
      <c r="P688" s="24">
        <v>5.8980816494273045E-2</v>
      </c>
      <c r="Q688" s="24">
        <v>5.5649999999999998E-2</v>
      </c>
      <c r="R688" s="24">
        <v>0.05</v>
      </c>
      <c r="S688" s="24">
        <v>5.8237500000000005E-2</v>
      </c>
      <c r="T688" s="24">
        <v>0.06</v>
      </c>
      <c r="U688" s="24">
        <v>5.6899999999999992E-2</v>
      </c>
      <c r="V688" s="24">
        <v>6.4199999999999993E-2</v>
      </c>
      <c r="W688" s="24">
        <v>6.3600000000000004E-2</v>
      </c>
      <c r="X688" s="204"/>
      <c r="Y688" s="205"/>
      <c r="Z688" s="205"/>
      <c r="AA688" s="205"/>
      <c r="AB688" s="205"/>
      <c r="AC688" s="205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5"/>
      <c r="AT688" s="205"/>
      <c r="AU688" s="205"/>
      <c r="AV688" s="205"/>
      <c r="AW688" s="205"/>
      <c r="AX688" s="205"/>
      <c r="AY688" s="205"/>
      <c r="AZ688" s="205"/>
      <c r="BA688" s="205"/>
      <c r="BB688" s="205"/>
      <c r="BC688" s="205"/>
      <c r="BD688" s="205"/>
      <c r="BE688" s="205"/>
      <c r="BF688" s="205"/>
      <c r="BG688" s="205"/>
      <c r="BH688" s="205"/>
      <c r="BI688" s="205"/>
      <c r="BJ688" s="205"/>
      <c r="BK688" s="205"/>
      <c r="BL688" s="205"/>
      <c r="BM688" s="56"/>
    </row>
    <row r="689" spans="1:65">
      <c r="A689" s="30"/>
      <c r="B689" s="3" t="s">
        <v>274</v>
      </c>
      <c r="C689" s="29"/>
      <c r="D689" s="24">
        <v>4.2778499272414514E-4</v>
      </c>
      <c r="E689" s="24">
        <v>1.3291601358251259E-3</v>
      </c>
      <c r="F689" s="24">
        <v>2.8650132182488671E-4</v>
      </c>
      <c r="G689" s="24">
        <v>5.1639777949432633E-4</v>
      </c>
      <c r="H689" s="24">
        <v>7.5299402388066675E-4</v>
      </c>
      <c r="I689" s="24">
        <v>7.9099093968683636E-4</v>
      </c>
      <c r="J689" s="24">
        <v>1.0488088481701524E-3</v>
      </c>
      <c r="K689" s="24">
        <v>7.5277265270908477E-4</v>
      </c>
      <c r="L689" s="24">
        <v>1.3662601021279469E-3</v>
      </c>
      <c r="M689" s="24">
        <v>7.5277265270907946E-4</v>
      </c>
      <c r="N689" s="24">
        <v>4.0824829046386341E-4</v>
      </c>
      <c r="O689" s="24">
        <v>1.2110601416389912E-3</v>
      </c>
      <c r="P689" s="24">
        <v>1.7659696012368208E-3</v>
      </c>
      <c r="Q689" s="24">
        <v>2.352374686708447E-3</v>
      </c>
      <c r="R689" s="24">
        <v>7.6011774306101464E-18</v>
      </c>
      <c r="S689" s="24">
        <v>1.3915281887191505E-3</v>
      </c>
      <c r="T689" s="24">
        <v>0</v>
      </c>
      <c r="U689" s="24">
        <v>1.0931605554537749E-3</v>
      </c>
      <c r="V689" s="24">
        <v>4.9564772436345138E-4</v>
      </c>
      <c r="W689" s="24">
        <v>6.0138728508895602E-4</v>
      </c>
      <c r="X689" s="204"/>
      <c r="Y689" s="205"/>
      <c r="Z689" s="205"/>
      <c r="AA689" s="205"/>
      <c r="AB689" s="205"/>
      <c r="AC689" s="205"/>
      <c r="AD689" s="205"/>
      <c r="AE689" s="205"/>
      <c r="AF689" s="205"/>
      <c r="AG689" s="205"/>
      <c r="AH689" s="205"/>
      <c r="AI689" s="205"/>
      <c r="AJ689" s="205"/>
      <c r="AK689" s="205"/>
      <c r="AL689" s="205"/>
      <c r="AM689" s="205"/>
      <c r="AN689" s="205"/>
      <c r="AO689" s="205"/>
      <c r="AP689" s="205"/>
      <c r="AQ689" s="205"/>
      <c r="AR689" s="205"/>
      <c r="AS689" s="205"/>
      <c r="AT689" s="205"/>
      <c r="AU689" s="205"/>
      <c r="AV689" s="205"/>
      <c r="AW689" s="205"/>
      <c r="AX689" s="205"/>
      <c r="AY689" s="205"/>
      <c r="AZ689" s="205"/>
      <c r="BA689" s="205"/>
      <c r="BB689" s="205"/>
      <c r="BC689" s="205"/>
      <c r="BD689" s="205"/>
      <c r="BE689" s="205"/>
      <c r="BF689" s="205"/>
      <c r="BG689" s="205"/>
      <c r="BH689" s="205"/>
      <c r="BI689" s="205"/>
      <c r="BJ689" s="205"/>
      <c r="BK689" s="205"/>
      <c r="BL689" s="205"/>
      <c r="BM689" s="56"/>
    </row>
    <row r="690" spans="1:65">
      <c r="A690" s="30"/>
      <c r="B690" s="3" t="s">
        <v>87</v>
      </c>
      <c r="C690" s="29"/>
      <c r="D690" s="13">
        <v>7.929286241411402E-3</v>
      </c>
      <c r="E690" s="13">
        <v>2.4093537205289291E-2</v>
      </c>
      <c r="F690" s="13">
        <v>4.8173972843044942E-3</v>
      </c>
      <c r="G690" s="13">
        <v>8.9548747889189543E-3</v>
      </c>
      <c r="H690" s="13">
        <v>1.2560367370820129E-2</v>
      </c>
      <c r="I690" s="13">
        <v>1.3402839983397396E-2</v>
      </c>
      <c r="J690" s="13">
        <v>1.705380240927077E-2</v>
      </c>
      <c r="K690" s="13">
        <v>1.316803474126679E-2</v>
      </c>
      <c r="L690" s="13">
        <v>2.3421601750764808E-2</v>
      </c>
      <c r="M690" s="13">
        <v>1.2795002595621746E-2</v>
      </c>
      <c r="N690" s="13">
        <v>6.9390644271478188E-3</v>
      </c>
      <c r="O690" s="13">
        <v>2.1001042918595225E-2</v>
      </c>
      <c r="P690" s="13">
        <v>2.9618015920389811E-2</v>
      </c>
      <c r="Q690" s="13">
        <v>4.1573632165686845E-2</v>
      </c>
      <c r="R690" s="13">
        <v>1.5202354861220294E-16</v>
      </c>
      <c r="S690" s="13">
        <v>2.3858381790142231E-2</v>
      </c>
      <c r="T690" s="13">
        <v>0</v>
      </c>
      <c r="U690" s="13">
        <v>1.9028034037489556E-2</v>
      </c>
      <c r="V690" s="13">
        <v>7.7183658089299469E-3</v>
      </c>
      <c r="W690" s="13">
        <v>9.4731522985921149E-3</v>
      </c>
      <c r="X690" s="15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275</v>
      </c>
      <c r="C691" s="29"/>
      <c r="D691" s="13">
        <v>-7.6740648668461087E-2</v>
      </c>
      <c r="E691" s="13">
        <v>-5.5919538799075075E-2</v>
      </c>
      <c r="F691" s="13">
        <v>1.7762471012678915E-2</v>
      </c>
      <c r="G691" s="13">
        <v>-1.3136436327734091E-2</v>
      </c>
      <c r="H691" s="13">
        <v>2.5938797262757385E-2</v>
      </c>
      <c r="I691" s="13">
        <v>9.9664390067901731E-3</v>
      </c>
      <c r="J691" s="13">
        <v>5.2464320794988861E-2</v>
      </c>
      <c r="K691" s="13">
        <v>-2.1693056822002288E-2</v>
      </c>
      <c r="L691" s="13">
        <v>-1.7276090020432733E-3</v>
      </c>
      <c r="M691" s="13">
        <v>6.8290114922251455E-3</v>
      </c>
      <c r="N691" s="13">
        <v>6.8290114922251455E-3</v>
      </c>
      <c r="O691" s="13">
        <v>-1.3136436327734091E-2</v>
      </c>
      <c r="P691" s="13">
        <v>2.0374337215141036E-2</v>
      </c>
      <c r="Q691" s="13">
        <v>-3.1675780731981962E-2</v>
      </c>
      <c r="R691" s="13">
        <v>-0.14433795057317989</v>
      </c>
      <c r="S691" s="13">
        <v>-1.87877596410857E-3</v>
      </c>
      <c r="T691" s="13">
        <v>2.6794459312184049E-2</v>
      </c>
      <c r="U691" s="13">
        <v>-1.6844305208583599E-2</v>
      </c>
      <c r="V691" s="13">
        <v>9.8955292147179241E-2</v>
      </c>
      <c r="W691" s="13">
        <v>8.6405582088919131E-2</v>
      </c>
      <c r="X691" s="15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46" t="s">
        <v>276</v>
      </c>
      <c r="C692" s="47"/>
      <c r="D692" s="45">
        <v>2.5</v>
      </c>
      <c r="E692" s="45">
        <v>1.84</v>
      </c>
      <c r="F692" s="45">
        <v>0.48</v>
      </c>
      <c r="G692" s="45">
        <v>0.49</v>
      </c>
      <c r="H692" s="45">
        <v>0.74</v>
      </c>
      <c r="I692" s="45">
        <v>0.23</v>
      </c>
      <c r="J692" s="45">
        <v>1.57</v>
      </c>
      <c r="K692" s="45">
        <v>0.76</v>
      </c>
      <c r="L692" s="45">
        <v>0.13</v>
      </c>
      <c r="M692" s="45">
        <v>0.13</v>
      </c>
      <c r="N692" s="45">
        <v>0.13</v>
      </c>
      <c r="O692" s="45">
        <v>0.49</v>
      </c>
      <c r="P692" s="45">
        <v>0.56000000000000005</v>
      </c>
      <c r="Q692" s="45">
        <v>1.08</v>
      </c>
      <c r="R692" s="45">
        <v>4.63</v>
      </c>
      <c r="S692" s="45">
        <v>0.14000000000000001</v>
      </c>
      <c r="T692" s="45">
        <v>0.76</v>
      </c>
      <c r="U692" s="45">
        <v>0.61</v>
      </c>
      <c r="V692" s="45">
        <v>3.04</v>
      </c>
      <c r="W692" s="45">
        <v>2.64</v>
      </c>
      <c r="X692" s="15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BM693" s="55"/>
    </row>
    <row r="694" spans="1:65" ht="15">
      <c r="B694" s="8" t="s">
        <v>592</v>
      </c>
      <c r="BM694" s="28" t="s">
        <v>67</v>
      </c>
    </row>
    <row r="695" spans="1:65" ht="15">
      <c r="A695" s="25" t="s">
        <v>37</v>
      </c>
      <c r="B695" s="18" t="s">
        <v>111</v>
      </c>
      <c r="C695" s="15" t="s">
        <v>112</v>
      </c>
      <c r="D695" s="16" t="s">
        <v>232</v>
      </c>
      <c r="E695" s="17" t="s">
        <v>232</v>
      </c>
      <c r="F695" s="17" t="s">
        <v>232</v>
      </c>
      <c r="G695" s="17" t="s">
        <v>232</v>
      </c>
      <c r="H695" s="17" t="s">
        <v>232</v>
      </c>
      <c r="I695" s="17" t="s">
        <v>232</v>
      </c>
      <c r="J695" s="17" t="s">
        <v>232</v>
      </c>
      <c r="K695" s="17" t="s">
        <v>232</v>
      </c>
      <c r="L695" s="17" t="s">
        <v>232</v>
      </c>
      <c r="M695" s="17" t="s">
        <v>232</v>
      </c>
      <c r="N695" s="17" t="s">
        <v>232</v>
      </c>
      <c r="O695" s="17" t="s">
        <v>232</v>
      </c>
      <c r="P695" s="17" t="s">
        <v>232</v>
      </c>
      <c r="Q695" s="17" t="s">
        <v>232</v>
      </c>
      <c r="R695" s="17" t="s">
        <v>232</v>
      </c>
      <c r="S695" s="17" t="s">
        <v>232</v>
      </c>
      <c r="T695" s="17" t="s">
        <v>232</v>
      </c>
      <c r="U695" s="17" t="s">
        <v>232</v>
      </c>
      <c r="V695" s="17" t="s">
        <v>232</v>
      </c>
      <c r="W695" s="17" t="s">
        <v>232</v>
      </c>
      <c r="X695" s="17" t="s">
        <v>232</v>
      </c>
      <c r="Y695" s="17" t="s">
        <v>232</v>
      </c>
      <c r="Z695" s="152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233</v>
      </c>
      <c r="C696" s="9" t="s">
        <v>233</v>
      </c>
      <c r="D696" s="150" t="s">
        <v>235</v>
      </c>
      <c r="E696" s="151" t="s">
        <v>239</v>
      </c>
      <c r="F696" s="151" t="s">
        <v>240</v>
      </c>
      <c r="G696" s="151" t="s">
        <v>241</v>
      </c>
      <c r="H696" s="151" t="s">
        <v>242</v>
      </c>
      <c r="I696" s="151" t="s">
        <v>243</v>
      </c>
      <c r="J696" s="151" t="s">
        <v>244</v>
      </c>
      <c r="K696" s="151" t="s">
        <v>245</v>
      </c>
      <c r="L696" s="151" t="s">
        <v>246</v>
      </c>
      <c r="M696" s="151" t="s">
        <v>247</v>
      </c>
      <c r="N696" s="151" t="s">
        <v>248</v>
      </c>
      <c r="O696" s="151" t="s">
        <v>249</v>
      </c>
      <c r="P696" s="151" t="s">
        <v>250</v>
      </c>
      <c r="Q696" s="151" t="s">
        <v>252</v>
      </c>
      <c r="R696" s="151" t="s">
        <v>253</v>
      </c>
      <c r="S696" s="151" t="s">
        <v>254</v>
      </c>
      <c r="T696" s="151" t="s">
        <v>255</v>
      </c>
      <c r="U696" s="151" t="s">
        <v>258</v>
      </c>
      <c r="V696" s="151" t="s">
        <v>260</v>
      </c>
      <c r="W696" s="151" t="s">
        <v>262</v>
      </c>
      <c r="X696" s="151" t="s">
        <v>303</v>
      </c>
      <c r="Y696" s="151" t="s">
        <v>280</v>
      </c>
      <c r="Z696" s="152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3</v>
      </c>
    </row>
    <row r="697" spans="1:65">
      <c r="A697" s="30"/>
      <c r="B697" s="19"/>
      <c r="C697" s="9"/>
      <c r="D697" s="10" t="s">
        <v>281</v>
      </c>
      <c r="E697" s="11" t="s">
        <v>283</v>
      </c>
      <c r="F697" s="11" t="s">
        <v>284</v>
      </c>
      <c r="G697" s="11" t="s">
        <v>283</v>
      </c>
      <c r="H697" s="11" t="s">
        <v>281</v>
      </c>
      <c r="I697" s="11" t="s">
        <v>283</v>
      </c>
      <c r="J697" s="11" t="s">
        <v>283</v>
      </c>
      <c r="K697" s="11" t="s">
        <v>281</v>
      </c>
      <c r="L697" s="11" t="s">
        <v>281</v>
      </c>
      <c r="M697" s="11" t="s">
        <v>281</v>
      </c>
      <c r="N697" s="11" t="s">
        <v>281</v>
      </c>
      <c r="O697" s="11" t="s">
        <v>281</v>
      </c>
      <c r="P697" s="11" t="s">
        <v>281</v>
      </c>
      <c r="Q697" s="11" t="s">
        <v>284</v>
      </c>
      <c r="R697" s="11" t="s">
        <v>281</v>
      </c>
      <c r="S697" s="11" t="s">
        <v>281</v>
      </c>
      <c r="T697" s="11" t="s">
        <v>284</v>
      </c>
      <c r="U697" s="11" t="s">
        <v>284</v>
      </c>
      <c r="V697" s="11" t="s">
        <v>283</v>
      </c>
      <c r="W697" s="11" t="s">
        <v>284</v>
      </c>
      <c r="X697" s="11" t="s">
        <v>284</v>
      </c>
      <c r="Y697" s="11" t="s">
        <v>284</v>
      </c>
      <c r="Z697" s="152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325</v>
      </c>
      <c r="E698" s="26" t="s">
        <v>325</v>
      </c>
      <c r="F698" s="26" t="s">
        <v>325</v>
      </c>
      <c r="G698" s="26" t="s">
        <v>326</v>
      </c>
      <c r="H698" s="26" t="s">
        <v>327</v>
      </c>
      <c r="I698" s="26" t="s">
        <v>326</v>
      </c>
      <c r="J698" s="26" t="s">
        <v>328</v>
      </c>
      <c r="K698" s="26" t="s">
        <v>325</v>
      </c>
      <c r="L698" s="26" t="s">
        <v>325</v>
      </c>
      <c r="M698" s="26" t="s">
        <v>325</v>
      </c>
      <c r="N698" s="26" t="s">
        <v>325</v>
      </c>
      <c r="O698" s="26" t="s">
        <v>325</v>
      </c>
      <c r="P698" s="26" t="s">
        <v>327</v>
      </c>
      <c r="Q698" s="26" t="s">
        <v>325</v>
      </c>
      <c r="R698" s="26" t="s">
        <v>325</v>
      </c>
      <c r="S698" s="26" t="s">
        <v>328</v>
      </c>
      <c r="T698" s="26" t="s">
        <v>327</v>
      </c>
      <c r="U698" s="26" t="s">
        <v>326</v>
      </c>
      <c r="V698" s="26" t="s">
        <v>325</v>
      </c>
      <c r="W698" s="26" t="s">
        <v>325</v>
      </c>
      <c r="X698" s="26" t="s">
        <v>326</v>
      </c>
      <c r="Y698" s="26" t="s">
        <v>325</v>
      </c>
      <c r="Z698" s="152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8">
        <v>1</v>
      </c>
      <c r="C699" s="14">
        <v>1</v>
      </c>
      <c r="D699" s="223">
        <v>14.2</v>
      </c>
      <c r="E699" s="223">
        <v>16.2</v>
      </c>
      <c r="F699" s="223">
        <v>14.5</v>
      </c>
      <c r="G699" s="223">
        <v>15.299999999999999</v>
      </c>
      <c r="H699" s="223">
        <v>12.5</v>
      </c>
      <c r="I699" s="223">
        <v>12.3</v>
      </c>
      <c r="J699" s="223">
        <v>15.7</v>
      </c>
      <c r="K699" s="223">
        <v>14.5</v>
      </c>
      <c r="L699" s="223">
        <v>14.2</v>
      </c>
      <c r="M699" s="223">
        <v>14.8</v>
      </c>
      <c r="N699" s="223">
        <v>15.1</v>
      </c>
      <c r="O699" s="223">
        <v>13.87</v>
      </c>
      <c r="P699" s="223">
        <v>15.132751499999999</v>
      </c>
      <c r="Q699" s="223">
        <v>13</v>
      </c>
      <c r="R699" s="230">
        <v>27.96</v>
      </c>
      <c r="S699" s="223">
        <v>14.3</v>
      </c>
      <c r="T699" s="230">
        <v>16.22</v>
      </c>
      <c r="U699" s="223">
        <v>12.1</v>
      </c>
      <c r="V699" s="223">
        <v>12.2</v>
      </c>
      <c r="W699" s="223">
        <v>16.399999999999999</v>
      </c>
      <c r="X699" s="223">
        <v>16</v>
      </c>
      <c r="Y699" s="230">
        <v>9.1254000000000008</v>
      </c>
      <c r="Z699" s="224"/>
      <c r="AA699" s="225"/>
      <c r="AB699" s="225"/>
      <c r="AC699" s="225"/>
      <c r="AD699" s="225"/>
      <c r="AE699" s="225"/>
      <c r="AF699" s="225"/>
      <c r="AG699" s="225"/>
      <c r="AH699" s="225"/>
      <c r="AI699" s="225"/>
      <c r="AJ699" s="225"/>
      <c r="AK699" s="225"/>
      <c r="AL699" s="225"/>
      <c r="AM699" s="225"/>
      <c r="AN699" s="225"/>
      <c r="AO699" s="225"/>
      <c r="AP699" s="225"/>
      <c r="AQ699" s="225"/>
      <c r="AR699" s="225"/>
      <c r="AS699" s="225"/>
      <c r="AT699" s="225"/>
      <c r="AU699" s="225"/>
      <c r="AV699" s="225"/>
      <c r="AW699" s="225"/>
      <c r="AX699" s="225"/>
      <c r="AY699" s="225"/>
      <c r="AZ699" s="225"/>
      <c r="BA699" s="225"/>
      <c r="BB699" s="225"/>
      <c r="BC699" s="225"/>
      <c r="BD699" s="225"/>
      <c r="BE699" s="225"/>
      <c r="BF699" s="225"/>
      <c r="BG699" s="225"/>
      <c r="BH699" s="225"/>
      <c r="BI699" s="225"/>
      <c r="BJ699" s="225"/>
      <c r="BK699" s="225"/>
      <c r="BL699" s="225"/>
      <c r="BM699" s="226">
        <v>1</v>
      </c>
    </row>
    <row r="700" spans="1:65">
      <c r="A700" s="30"/>
      <c r="B700" s="19">
        <v>1</v>
      </c>
      <c r="C700" s="9">
        <v>2</v>
      </c>
      <c r="D700" s="227">
        <v>14.7</v>
      </c>
      <c r="E700" s="227">
        <v>15.2</v>
      </c>
      <c r="F700" s="227">
        <v>14.016666666666666</v>
      </c>
      <c r="G700" s="227">
        <v>14.4</v>
      </c>
      <c r="H700" s="227">
        <v>11.6</v>
      </c>
      <c r="I700" s="227">
        <v>13.2</v>
      </c>
      <c r="J700" s="227">
        <v>15.6</v>
      </c>
      <c r="K700" s="227">
        <v>14.9</v>
      </c>
      <c r="L700" s="227">
        <v>13.4</v>
      </c>
      <c r="M700" s="227">
        <v>15.7</v>
      </c>
      <c r="N700" s="227">
        <v>14.9</v>
      </c>
      <c r="O700" s="227">
        <v>13.94</v>
      </c>
      <c r="P700" s="227">
        <v>14.931737724279948</v>
      </c>
      <c r="Q700" s="227">
        <v>12</v>
      </c>
      <c r="R700" s="232">
        <v>24.46</v>
      </c>
      <c r="S700" s="227">
        <v>14.6</v>
      </c>
      <c r="T700" s="232">
        <v>4.13</v>
      </c>
      <c r="U700" s="227">
        <v>13.1</v>
      </c>
      <c r="V700" s="227">
        <v>12.4</v>
      </c>
      <c r="W700" s="227">
        <v>17.100000000000001</v>
      </c>
      <c r="X700" s="227">
        <v>17</v>
      </c>
      <c r="Y700" s="232">
        <v>9.0084999999999997</v>
      </c>
      <c r="Z700" s="224"/>
      <c r="AA700" s="225"/>
      <c r="AB700" s="225"/>
      <c r="AC700" s="225"/>
      <c r="AD700" s="225"/>
      <c r="AE700" s="225"/>
      <c r="AF700" s="225"/>
      <c r="AG700" s="225"/>
      <c r="AH700" s="225"/>
      <c r="AI700" s="225"/>
      <c r="AJ700" s="225"/>
      <c r="AK700" s="225"/>
      <c r="AL700" s="225"/>
      <c r="AM700" s="225"/>
      <c r="AN700" s="225"/>
      <c r="AO700" s="225"/>
      <c r="AP700" s="225"/>
      <c r="AQ700" s="225"/>
      <c r="AR700" s="225"/>
      <c r="AS700" s="225"/>
      <c r="AT700" s="225"/>
      <c r="AU700" s="225"/>
      <c r="AV700" s="225"/>
      <c r="AW700" s="225"/>
      <c r="AX700" s="225"/>
      <c r="AY700" s="225"/>
      <c r="AZ700" s="225"/>
      <c r="BA700" s="225"/>
      <c r="BB700" s="225"/>
      <c r="BC700" s="225"/>
      <c r="BD700" s="225"/>
      <c r="BE700" s="225"/>
      <c r="BF700" s="225"/>
      <c r="BG700" s="225"/>
      <c r="BH700" s="225"/>
      <c r="BI700" s="225"/>
      <c r="BJ700" s="225"/>
      <c r="BK700" s="225"/>
      <c r="BL700" s="225"/>
      <c r="BM700" s="226">
        <v>35</v>
      </c>
    </row>
    <row r="701" spans="1:65">
      <c r="A701" s="30"/>
      <c r="B701" s="19">
        <v>1</v>
      </c>
      <c r="C701" s="9">
        <v>3</v>
      </c>
      <c r="D701" s="227">
        <v>14.9</v>
      </c>
      <c r="E701" s="227">
        <v>15.6</v>
      </c>
      <c r="F701" s="227">
        <v>13.353333333333333</v>
      </c>
      <c r="G701" s="227">
        <v>14.6</v>
      </c>
      <c r="H701" s="227">
        <v>11.3</v>
      </c>
      <c r="I701" s="227">
        <v>12.8</v>
      </c>
      <c r="J701" s="227">
        <v>15.299999999999999</v>
      </c>
      <c r="K701" s="227">
        <v>14.3</v>
      </c>
      <c r="L701" s="227">
        <v>14.2</v>
      </c>
      <c r="M701" s="227">
        <v>15.1</v>
      </c>
      <c r="N701" s="227">
        <v>15</v>
      </c>
      <c r="O701" s="227">
        <v>14.78</v>
      </c>
      <c r="P701" s="227">
        <v>15.287217823399862</v>
      </c>
      <c r="Q701" s="227">
        <v>13</v>
      </c>
      <c r="R701" s="232">
        <v>20.34</v>
      </c>
      <c r="S701" s="227">
        <v>14.6</v>
      </c>
      <c r="T701" s="232">
        <v>12.14</v>
      </c>
      <c r="U701" s="227">
        <v>12.1</v>
      </c>
      <c r="V701" s="227">
        <v>12.6</v>
      </c>
      <c r="W701" s="227">
        <v>16.2</v>
      </c>
      <c r="X701" s="227">
        <v>17</v>
      </c>
      <c r="Y701" s="232">
        <v>9.4586000000000006</v>
      </c>
      <c r="Z701" s="224"/>
      <c r="AA701" s="225"/>
      <c r="AB701" s="225"/>
      <c r="AC701" s="225"/>
      <c r="AD701" s="225"/>
      <c r="AE701" s="225"/>
      <c r="AF701" s="225"/>
      <c r="AG701" s="225"/>
      <c r="AH701" s="225"/>
      <c r="AI701" s="225"/>
      <c r="AJ701" s="225"/>
      <c r="AK701" s="225"/>
      <c r="AL701" s="225"/>
      <c r="AM701" s="225"/>
      <c r="AN701" s="225"/>
      <c r="AO701" s="225"/>
      <c r="AP701" s="225"/>
      <c r="AQ701" s="225"/>
      <c r="AR701" s="225"/>
      <c r="AS701" s="225"/>
      <c r="AT701" s="225"/>
      <c r="AU701" s="225"/>
      <c r="AV701" s="225"/>
      <c r="AW701" s="225"/>
      <c r="AX701" s="225"/>
      <c r="AY701" s="225"/>
      <c r="AZ701" s="225"/>
      <c r="BA701" s="225"/>
      <c r="BB701" s="225"/>
      <c r="BC701" s="225"/>
      <c r="BD701" s="225"/>
      <c r="BE701" s="225"/>
      <c r="BF701" s="225"/>
      <c r="BG701" s="225"/>
      <c r="BH701" s="225"/>
      <c r="BI701" s="225"/>
      <c r="BJ701" s="225"/>
      <c r="BK701" s="225"/>
      <c r="BL701" s="225"/>
      <c r="BM701" s="226">
        <v>16</v>
      </c>
    </row>
    <row r="702" spans="1:65">
      <c r="A702" s="30"/>
      <c r="B702" s="19">
        <v>1</v>
      </c>
      <c r="C702" s="9">
        <v>4</v>
      </c>
      <c r="D702" s="227">
        <v>14.9</v>
      </c>
      <c r="E702" s="227">
        <v>15.6</v>
      </c>
      <c r="F702" s="227">
        <v>14.19</v>
      </c>
      <c r="G702" s="227">
        <v>14.9</v>
      </c>
      <c r="H702" s="227">
        <v>12.1</v>
      </c>
      <c r="I702" s="227">
        <v>13.2</v>
      </c>
      <c r="J702" s="227">
        <v>14.7</v>
      </c>
      <c r="K702" s="227">
        <v>14.7</v>
      </c>
      <c r="L702" s="227">
        <v>13.7</v>
      </c>
      <c r="M702" s="227">
        <v>14.8</v>
      </c>
      <c r="N702" s="227">
        <v>15</v>
      </c>
      <c r="O702" s="227">
        <v>14.32</v>
      </c>
      <c r="P702" s="227">
        <v>16.119639166666669</v>
      </c>
      <c r="Q702" s="227">
        <v>14</v>
      </c>
      <c r="R702" s="232">
        <v>23.93</v>
      </c>
      <c r="S702" s="227">
        <v>14.1</v>
      </c>
      <c r="T702" s="232">
        <v>7.35</v>
      </c>
      <c r="U702" s="227">
        <v>12.9</v>
      </c>
      <c r="V702" s="227">
        <v>11.9</v>
      </c>
      <c r="W702" s="227">
        <v>17.2</v>
      </c>
      <c r="X702" s="227">
        <v>18</v>
      </c>
      <c r="Y702" s="232">
        <v>8.9664999999999999</v>
      </c>
      <c r="Z702" s="224"/>
      <c r="AA702" s="225"/>
      <c r="AB702" s="225"/>
      <c r="AC702" s="225"/>
      <c r="AD702" s="225"/>
      <c r="AE702" s="225"/>
      <c r="AF702" s="225"/>
      <c r="AG702" s="225"/>
      <c r="AH702" s="225"/>
      <c r="AI702" s="225"/>
      <c r="AJ702" s="225"/>
      <c r="AK702" s="225"/>
      <c r="AL702" s="225"/>
      <c r="AM702" s="225"/>
      <c r="AN702" s="225"/>
      <c r="AO702" s="225"/>
      <c r="AP702" s="225"/>
      <c r="AQ702" s="225"/>
      <c r="AR702" s="225"/>
      <c r="AS702" s="225"/>
      <c r="AT702" s="225"/>
      <c r="AU702" s="225"/>
      <c r="AV702" s="225"/>
      <c r="AW702" s="225"/>
      <c r="AX702" s="225"/>
      <c r="AY702" s="225"/>
      <c r="AZ702" s="225"/>
      <c r="BA702" s="225"/>
      <c r="BB702" s="225"/>
      <c r="BC702" s="225"/>
      <c r="BD702" s="225"/>
      <c r="BE702" s="225"/>
      <c r="BF702" s="225"/>
      <c r="BG702" s="225"/>
      <c r="BH702" s="225"/>
      <c r="BI702" s="225"/>
      <c r="BJ702" s="225"/>
      <c r="BK702" s="225"/>
      <c r="BL702" s="225"/>
      <c r="BM702" s="226">
        <v>14.433956842715082</v>
      </c>
    </row>
    <row r="703" spans="1:65">
      <c r="A703" s="30"/>
      <c r="B703" s="19">
        <v>1</v>
      </c>
      <c r="C703" s="9">
        <v>5</v>
      </c>
      <c r="D703" s="227">
        <v>14.5</v>
      </c>
      <c r="E703" s="227">
        <v>14.6</v>
      </c>
      <c r="F703" s="227">
        <v>14.036666666666667</v>
      </c>
      <c r="G703" s="227">
        <v>14.6</v>
      </c>
      <c r="H703" s="227">
        <v>11.6</v>
      </c>
      <c r="I703" s="227">
        <v>12.6</v>
      </c>
      <c r="J703" s="227">
        <v>15.299999999999999</v>
      </c>
      <c r="K703" s="227">
        <v>14.4</v>
      </c>
      <c r="L703" s="227">
        <v>14</v>
      </c>
      <c r="M703" s="227">
        <v>15.299999999999999</v>
      </c>
      <c r="N703" s="227">
        <v>15.299999999999999</v>
      </c>
      <c r="O703" s="233">
        <v>17.149999999999999</v>
      </c>
      <c r="P703" s="227">
        <v>14.96809474987508</v>
      </c>
      <c r="Q703" s="227">
        <v>13</v>
      </c>
      <c r="R703" s="232">
        <v>25.14</v>
      </c>
      <c r="S703" s="227">
        <v>14.5</v>
      </c>
      <c r="T703" s="232">
        <v>11.1</v>
      </c>
      <c r="U703" s="227">
        <v>13.6</v>
      </c>
      <c r="V703" s="227">
        <v>11.9</v>
      </c>
      <c r="W703" s="227">
        <v>16.899999999999999</v>
      </c>
      <c r="X703" s="227">
        <v>17</v>
      </c>
      <c r="Y703" s="232">
        <v>9.0241000000000007</v>
      </c>
      <c r="Z703" s="224"/>
      <c r="AA703" s="225"/>
      <c r="AB703" s="225"/>
      <c r="AC703" s="225"/>
      <c r="AD703" s="225"/>
      <c r="AE703" s="225"/>
      <c r="AF703" s="225"/>
      <c r="AG703" s="225"/>
      <c r="AH703" s="225"/>
      <c r="AI703" s="225"/>
      <c r="AJ703" s="225"/>
      <c r="AK703" s="225"/>
      <c r="AL703" s="225"/>
      <c r="AM703" s="225"/>
      <c r="AN703" s="225"/>
      <c r="AO703" s="225"/>
      <c r="AP703" s="225"/>
      <c r="AQ703" s="225"/>
      <c r="AR703" s="225"/>
      <c r="AS703" s="225"/>
      <c r="AT703" s="225"/>
      <c r="AU703" s="225"/>
      <c r="AV703" s="225"/>
      <c r="AW703" s="225"/>
      <c r="AX703" s="225"/>
      <c r="AY703" s="225"/>
      <c r="AZ703" s="225"/>
      <c r="BA703" s="225"/>
      <c r="BB703" s="225"/>
      <c r="BC703" s="225"/>
      <c r="BD703" s="225"/>
      <c r="BE703" s="225"/>
      <c r="BF703" s="225"/>
      <c r="BG703" s="225"/>
      <c r="BH703" s="225"/>
      <c r="BI703" s="225"/>
      <c r="BJ703" s="225"/>
      <c r="BK703" s="225"/>
      <c r="BL703" s="225"/>
      <c r="BM703" s="226">
        <v>102</v>
      </c>
    </row>
    <row r="704" spans="1:65">
      <c r="A704" s="30"/>
      <c r="B704" s="19">
        <v>1</v>
      </c>
      <c r="C704" s="9">
        <v>6</v>
      </c>
      <c r="D704" s="227">
        <v>14.6</v>
      </c>
      <c r="E704" s="227">
        <v>16.2</v>
      </c>
      <c r="F704" s="227">
        <v>13.950000000000001</v>
      </c>
      <c r="G704" s="227">
        <v>15.400000000000002</v>
      </c>
      <c r="H704" s="227">
        <v>12</v>
      </c>
      <c r="I704" s="227">
        <v>13.2</v>
      </c>
      <c r="J704" s="227">
        <v>15.2</v>
      </c>
      <c r="K704" s="227">
        <v>14.6</v>
      </c>
      <c r="L704" s="227">
        <v>13.7</v>
      </c>
      <c r="M704" s="227">
        <v>15.400000000000002</v>
      </c>
      <c r="N704" s="233">
        <v>14.4</v>
      </c>
      <c r="O704" s="227">
        <v>14.86</v>
      </c>
      <c r="P704" s="227">
        <v>16.500972438631141</v>
      </c>
      <c r="Q704" s="227">
        <v>13</v>
      </c>
      <c r="R704" s="232">
        <v>23.17</v>
      </c>
      <c r="S704" s="227">
        <v>15.1</v>
      </c>
      <c r="T704" s="232">
        <v>9.61</v>
      </c>
      <c r="U704" s="227">
        <v>12.9</v>
      </c>
      <c r="V704" s="227">
        <v>12.5</v>
      </c>
      <c r="W704" s="227">
        <v>17.5</v>
      </c>
      <c r="X704" s="227">
        <v>18</v>
      </c>
      <c r="Y704" s="232">
        <v>9.3366000000000007</v>
      </c>
      <c r="Z704" s="224"/>
      <c r="AA704" s="225"/>
      <c r="AB704" s="225"/>
      <c r="AC704" s="225"/>
      <c r="AD704" s="225"/>
      <c r="AE704" s="225"/>
      <c r="AF704" s="225"/>
      <c r="AG704" s="225"/>
      <c r="AH704" s="225"/>
      <c r="AI704" s="225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  <c r="BD704" s="225"/>
      <c r="BE704" s="225"/>
      <c r="BF704" s="225"/>
      <c r="BG704" s="225"/>
      <c r="BH704" s="225"/>
      <c r="BI704" s="225"/>
      <c r="BJ704" s="225"/>
      <c r="BK704" s="225"/>
      <c r="BL704" s="225"/>
      <c r="BM704" s="228"/>
    </row>
    <row r="705" spans="1:65">
      <c r="A705" s="30"/>
      <c r="B705" s="20" t="s">
        <v>272</v>
      </c>
      <c r="C705" s="12"/>
      <c r="D705" s="229">
        <v>14.633333333333331</v>
      </c>
      <c r="E705" s="229">
        <v>15.566666666666668</v>
      </c>
      <c r="F705" s="229">
        <v>14.007777777777777</v>
      </c>
      <c r="G705" s="229">
        <v>14.866666666666667</v>
      </c>
      <c r="H705" s="229">
        <v>11.850000000000001</v>
      </c>
      <c r="I705" s="229">
        <v>12.883333333333333</v>
      </c>
      <c r="J705" s="229">
        <v>15.299999999999999</v>
      </c>
      <c r="K705" s="229">
        <v>14.566666666666668</v>
      </c>
      <c r="L705" s="229">
        <v>13.866666666666667</v>
      </c>
      <c r="M705" s="229">
        <v>15.183333333333335</v>
      </c>
      <c r="N705" s="229">
        <v>14.950000000000001</v>
      </c>
      <c r="O705" s="229">
        <v>14.82</v>
      </c>
      <c r="P705" s="229">
        <v>15.49006890047545</v>
      </c>
      <c r="Q705" s="229">
        <v>13</v>
      </c>
      <c r="R705" s="229">
        <v>24.166666666666668</v>
      </c>
      <c r="S705" s="229">
        <v>14.533333333333331</v>
      </c>
      <c r="T705" s="229">
        <v>10.091666666666667</v>
      </c>
      <c r="U705" s="229">
        <v>12.783333333333333</v>
      </c>
      <c r="V705" s="229">
        <v>12.25</v>
      </c>
      <c r="W705" s="229">
        <v>16.883333333333336</v>
      </c>
      <c r="X705" s="229">
        <v>17.166666666666668</v>
      </c>
      <c r="Y705" s="229">
        <v>9.1532833333333343</v>
      </c>
      <c r="Z705" s="224"/>
      <c r="AA705" s="225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8"/>
    </row>
    <row r="706" spans="1:65">
      <c r="A706" s="30"/>
      <c r="B706" s="3" t="s">
        <v>273</v>
      </c>
      <c r="C706" s="29"/>
      <c r="D706" s="227">
        <v>14.649999999999999</v>
      </c>
      <c r="E706" s="227">
        <v>15.6</v>
      </c>
      <c r="F706" s="227">
        <v>14.026666666666667</v>
      </c>
      <c r="G706" s="227">
        <v>14.75</v>
      </c>
      <c r="H706" s="227">
        <v>11.8</v>
      </c>
      <c r="I706" s="227">
        <v>13</v>
      </c>
      <c r="J706" s="227">
        <v>15.299999999999999</v>
      </c>
      <c r="K706" s="227">
        <v>14.55</v>
      </c>
      <c r="L706" s="227">
        <v>13.85</v>
      </c>
      <c r="M706" s="227">
        <v>15.2</v>
      </c>
      <c r="N706" s="227">
        <v>15</v>
      </c>
      <c r="O706" s="227">
        <v>14.55</v>
      </c>
      <c r="P706" s="227">
        <v>15.209984661699931</v>
      </c>
      <c r="Q706" s="227">
        <v>13</v>
      </c>
      <c r="R706" s="227">
        <v>24.195</v>
      </c>
      <c r="S706" s="227">
        <v>14.55</v>
      </c>
      <c r="T706" s="227">
        <v>10.355</v>
      </c>
      <c r="U706" s="227">
        <v>12.9</v>
      </c>
      <c r="V706" s="227">
        <v>12.3</v>
      </c>
      <c r="W706" s="227">
        <v>17</v>
      </c>
      <c r="X706" s="227">
        <v>17</v>
      </c>
      <c r="Y706" s="227">
        <v>9.0747500000000016</v>
      </c>
      <c r="Z706" s="224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8"/>
    </row>
    <row r="707" spans="1:65">
      <c r="A707" s="30"/>
      <c r="B707" s="3" t="s">
        <v>274</v>
      </c>
      <c r="C707" s="29"/>
      <c r="D707" s="227">
        <v>0.26583202716502546</v>
      </c>
      <c r="E707" s="227">
        <v>0.61210020966069478</v>
      </c>
      <c r="F707" s="227">
        <v>0.37630759679736375</v>
      </c>
      <c r="G707" s="227">
        <v>0.40824829046386341</v>
      </c>
      <c r="H707" s="227">
        <v>0.43243496620879296</v>
      </c>
      <c r="I707" s="227">
        <v>0.38166302763912863</v>
      </c>
      <c r="J707" s="227">
        <v>0.35213633723318022</v>
      </c>
      <c r="K707" s="227">
        <v>0.21602468994692844</v>
      </c>
      <c r="L707" s="227">
        <v>0.32041639575194414</v>
      </c>
      <c r="M707" s="227">
        <v>0.35449494589721081</v>
      </c>
      <c r="N707" s="227">
        <v>0.30166206257996669</v>
      </c>
      <c r="O707" s="227">
        <v>1.2131776456892036</v>
      </c>
      <c r="P707" s="227">
        <v>0.65898401860559075</v>
      </c>
      <c r="Q707" s="227">
        <v>0.63245553203367588</v>
      </c>
      <c r="R707" s="227">
        <v>2.4946155348403223</v>
      </c>
      <c r="S707" s="227">
        <v>0.33862466931200769</v>
      </c>
      <c r="T707" s="227">
        <v>4.1487126517350736</v>
      </c>
      <c r="U707" s="227">
        <v>0.58793423668524925</v>
      </c>
      <c r="V707" s="227">
        <v>0.30166206257996692</v>
      </c>
      <c r="W707" s="227">
        <v>0.49564772436345067</v>
      </c>
      <c r="X707" s="227">
        <v>0.752772652709081</v>
      </c>
      <c r="Y707" s="227">
        <v>0.200069642041632</v>
      </c>
      <c r="Z707" s="224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8"/>
    </row>
    <row r="708" spans="1:65">
      <c r="A708" s="30"/>
      <c r="B708" s="3" t="s">
        <v>87</v>
      </c>
      <c r="C708" s="29"/>
      <c r="D708" s="13">
        <v>1.8166197756152084E-2</v>
      </c>
      <c r="E708" s="13">
        <v>3.9321212612036062E-2</v>
      </c>
      <c r="F708" s="13">
        <v>2.6864189507228318E-2</v>
      </c>
      <c r="G708" s="13">
        <v>2.7460647340618614E-2</v>
      </c>
      <c r="H708" s="13">
        <v>3.6492402211712481E-2</v>
      </c>
      <c r="I708" s="13">
        <v>2.9624555832273892E-2</v>
      </c>
      <c r="J708" s="13">
        <v>2.3015446877985637E-2</v>
      </c>
      <c r="K708" s="13">
        <v>1.4830070248072889E-2</v>
      </c>
      <c r="L708" s="13">
        <v>2.310695161672674E-2</v>
      </c>
      <c r="M708" s="13">
        <v>2.3347636392791048E-2</v>
      </c>
      <c r="N708" s="13">
        <v>2.0178064386619843E-2</v>
      </c>
      <c r="O708" s="13">
        <v>8.1860839790094703E-2</v>
      </c>
      <c r="P708" s="13">
        <v>4.2542355546615028E-2</v>
      </c>
      <c r="Q708" s="13">
        <v>4.8650425541051992E-2</v>
      </c>
      <c r="R708" s="13">
        <v>0.10322547040718574</v>
      </c>
      <c r="S708" s="13">
        <v>2.3299862567339982E-2</v>
      </c>
      <c r="T708" s="13">
        <v>0.41110282263270753</v>
      </c>
      <c r="U708" s="13">
        <v>4.5992247980593162E-2</v>
      </c>
      <c r="V708" s="13">
        <v>2.4625474496323831E-2</v>
      </c>
      <c r="W708" s="13">
        <v>2.9357219606917111E-2</v>
      </c>
      <c r="X708" s="13">
        <v>4.3850834138393066E-2</v>
      </c>
      <c r="Y708" s="13">
        <v>2.1857691361201751E-2</v>
      </c>
      <c r="Z708" s="152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275</v>
      </c>
      <c r="C709" s="29"/>
      <c r="D709" s="13">
        <v>1.3813016956530255E-2</v>
      </c>
      <c r="E709" s="13">
        <v>7.8475350612072337E-2</v>
      </c>
      <c r="F709" s="13">
        <v>-2.9526142386410159E-2</v>
      </c>
      <c r="G709" s="13">
        <v>2.9978600370415887E-2</v>
      </c>
      <c r="H709" s="13">
        <v>-0.17901929948053164</v>
      </c>
      <c r="I709" s="13">
        <v>-0.10742885864761054</v>
      </c>
      <c r="J709" s="13">
        <v>6.0000398139060218E-2</v>
      </c>
      <c r="K709" s="13">
        <v>9.1942788382775031E-3</v>
      </c>
      <c r="L709" s="13">
        <v>-3.9302471403378947E-2</v>
      </c>
      <c r="M709" s="13">
        <v>5.1917606432117624E-2</v>
      </c>
      <c r="N709" s="13">
        <v>3.5752023018232215E-2</v>
      </c>
      <c r="O709" s="13">
        <v>2.6745483687638849E-2</v>
      </c>
      <c r="P709" s="13">
        <v>7.3168575274866088E-2</v>
      </c>
      <c r="Q709" s="13">
        <v>-9.9346066940667721E-2</v>
      </c>
      <c r="R709" s="13">
        <v>0.67429256786670755</v>
      </c>
      <c r="S709" s="13">
        <v>6.8849097791507941E-3</v>
      </c>
      <c r="T709" s="13">
        <v>-0.30083851734945422</v>
      </c>
      <c r="U709" s="13">
        <v>-0.11435696582499</v>
      </c>
      <c r="V709" s="13">
        <v>-0.1513068707710139</v>
      </c>
      <c r="W709" s="13">
        <v>0.16969542844756891</v>
      </c>
      <c r="X709" s="13">
        <v>0.18932506545014394</v>
      </c>
      <c r="Y709" s="13">
        <v>-0.3658507204174537</v>
      </c>
      <c r="Z709" s="152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276</v>
      </c>
      <c r="C710" s="47"/>
      <c r="D710" s="45">
        <v>0.02</v>
      </c>
      <c r="E710" s="45">
        <v>0.7</v>
      </c>
      <c r="F710" s="45">
        <v>0.43</v>
      </c>
      <c r="G710" s="45">
        <v>0.19</v>
      </c>
      <c r="H710" s="45">
        <v>2</v>
      </c>
      <c r="I710" s="45">
        <v>1.25</v>
      </c>
      <c r="J710" s="45">
        <v>0.51</v>
      </c>
      <c r="K710" s="45">
        <v>0.02</v>
      </c>
      <c r="L710" s="45">
        <v>0.53</v>
      </c>
      <c r="M710" s="45">
        <v>0.42</v>
      </c>
      <c r="N710" s="45">
        <v>0.25</v>
      </c>
      <c r="O710" s="45">
        <v>0.16</v>
      </c>
      <c r="P710" s="45">
        <v>0.65</v>
      </c>
      <c r="Q710" s="45">
        <v>1.1599999999999999</v>
      </c>
      <c r="R710" s="45">
        <v>6.95</v>
      </c>
      <c r="S710" s="45">
        <v>0.05</v>
      </c>
      <c r="T710" s="45">
        <v>3.27</v>
      </c>
      <c r="U710" s="45">
        <v>1.32</v>
      </c>
      <c r="V710" s="45">
        <v>1.71</v>
      </c>
      <c r="W710" s="45">
        <v>1.66</v>
      </c>
      <c r="X710" s="45">
        <v>1.86</v>
      </c>
      <c r="Y710" s="45">
        <v>3.96</v>
      </c>
      <c r="Z710" s="152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BM711" s="55"/>
    </row>
    <row r="712" spans="1:65" ht="15">
      <c r="B712" s="8" t="s">
        <v>593</v>
      </c>
      <c r="BM712" s="28" t="s">
        <v>278</v>
      </c>
    </row>
    <row r="713" spans="1:65" ht="15">
      <c r="A713" s="25" t="s">
        <v>124</v>
      </c>
      <c r="B713" s="18" t="s">
        <v>111</v>
      </c>
      <c r="C713" s="15" t="s">
        <v>112</v>
      </c>
      <c r="D713" s="16" t="s">
        <v>232</v>
      </c>
      <c r="E713" s="17" t="s">
        <v>232</v>
      </c>
      <c r="F713" s="17" t="s">
        <v>232</v>
      </c>
      <c r="G713" s="15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233</v>
      </c>
      <c r="C714" s="9" t="s">
        <v>233</v>
      </c>
      <c r="D714" s="150" t="s">
        <v>235</v>
      </c>
      <c r="E714" s="151" t="s">
        <v>241</v>
      </c>
      <c r="F714" s="151" t="s">
        <v>262</v>
      </c>
      <c r="G714" s="15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83</v>
      </c>
    </row>
    <row r="715" spans="1:65">
      <c r="A715" s="30"/>
      <c r="B715" s="19"/>
      <c r="C715" s="9"/>
      <c r="D715" s="10" t="s">
        <v>281</v>
      </c>
      <c r="E715" s="11" t="s">
        <v>283</v>
      </c>
      <c r="F715" s="11" t="s">
        <v>281</v>
      </c>
      <c r="G715" s="15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/>
      <c r="C716" s="9"/>
      <c r="D716" s="26" t="s">
        <v>325</v>
      </c>
      <c r="E716" s="26" t="s">
        <v>326</v>
      </c>
      <c r="F716" s="26" t="s">
        <v>325</v>
      </c>
      <c r="G716" s="15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8">
        <v>1</v>
      </c>
      <c r="C717" s="14">
        <v>1</v>
      </c>
      <c r="D717" s="223" t="s">
        <v>102</v>
      </c>
      <c r="E717" s="230" t="s">
        <v>96</v>
      </c>
      <c r="F717" s="223">
        <v>32.300000000000004</v>
      </c>
      <c r="G717" s="224"/>
      <c r="H717" s="225"/>
      <c r="I717" s="225"/>
      <c r="J717" s="225"/>
      <c r="K717" s="225"/>
      <c r="L717" s="225"/>
      <c r="M717" s="225"/>
      <c r="N717" s="225"/>
      <c r="O717" s="225"/>
      <c r="P717" s="225"/>
      <c r="Q717" s="225"/>
      <c r="R717" s="225"/>
      <c r="S717" s="225"/>
      <c r="T717" s="225"/>
      <c r="U717" s="225"/>
      <c r="V717" s="225"/>
      <c r="W717" s="225"/>
      <c r="X717" s="225"/>
      <c r="Y717" s="225"/>
      <c r="Z717" s="225"/>
      <c r="AA717" s="225"/>
      <c r="AB717" s="225"/>
      <c r="AC717" s="225"/>
      <c r="AD717" s="225"/>
      <c r="AE717" s="225"/>
      <c r="AF717" s="225"/>
      <c r="AG717" s="225"/>
      <c r="AH717" s="225"/>
      <c r="AI717" s="225"/>
      <c r="AJ717" s="225"/>
      <c r="AK717" s="225"/>
      <c r="AL717" s="225"/>
      <c r="AM717" s="225"/>
      <c r="AN717" s="225"/>
      <c r="AO717" s="225"/>
      <c r="AP717" s="225"/>
      <c r="AQ717" s="225"/>
      <c r="AR717" s="225"/>
      <c r="AS717" s="225"/>
      <c r="AT717" s="225"/>
      <c r="AU717" s="225"/>
      <c r="AV717" s="225"/>
      <c r="AW717" s="225"/>
      <c r="AX717" s="225"/>
      <c r="AY717" s="225"/>
      <c r="AZ717" s="225"/>
      <c r="BA717" s="225"/>
      <c r="BB717" s="225"/>
      <c r="BC717" s="225"/>
      <c r="BD717" s="225"/>
      <c r="BE717" s="225"/>
      <c r="BF717" s="225"/>
      <c r="BG717" s="225"/>
      <c r="BH717" s="225"/>
      <c r="BI717" s="225"/>
      <c r="BJ717" s="225"/>
      <c r="BK717" s="225"/>
      <c r="BL717" s="225"/>
      <c r="BM717" s="226">
        <v>1</v>
      </c>
    </row>
    <row r="718" spans="1:65">
      <c r="A718" s="30"/>
      <c r="B718" s="19">
        <v>1</v>
      </c>
      <c r="C718" s="9">
        <v>2</v>
      </c>
      <c r="D718" s="227">
        <v>1</v>
      </c>
      <c r="E718" s="232" t="s">
        <v>96</v>
      </c>
      <c r="F718" s="227">
        <v>34.1</v>
      </c>
      <c r="G718" s="224"/>
      <c r="H718" s="225"/>
      <c r="I718" s="225"/>
      <c r="J718" s="225"/>
      <c r="K718" s="225"/>
      <c r="L718" s="225"/>
      <c r="M718" s="225"/>
      <c r="N718" s="225"/>
      <c r="O718" s="225"/>
      <c r="P718" s="225"/>
      <c r="Q718" s="225"/>
      <c r="R718" s="225"/>
      <c r="S718" s="225"/>
      <c r="T718" s="225"/>
      <c r="U718" s="225"/>
      <c r="V718" s="225"/>
      <c r="W718" s="225"/>
      <c r="X718" s="225"/>
      <c r="Y718" s="225"/>
      <c r="Z718" s="225"/>
      <c r="AA718" s="225"/>
      <c r="AB718" s="225"/>
      <c r="AC718" s="225"/>
      <c r="AD718" s="225"/>
      <c r="AE718" s="225"/>
      <c r="AF718" s="225"/>
      <c r="AG718" s="225"/>
      <c r="AH718" s="225"/>
      <c r="AI718" s="225"/>
      <c r="AJ718" s="225"/>
      <c r="AK718" s="225"/>
      <c r="AL718" s="225"/>
      <c r="AM718" s="225"/>
      <c r="AN718" s="225"/>
      <c r="AO718" s="225"/>
      <c r="AP718" s="225"/>
      <c r="AQ718" s="225"/>
      <c r="AR718" s="225"/>
      <c r="AS718" s="225"/>
      <c r="AT718" s="225"/>
      <c r="AU718" s="225"/>
      <c r="AV718" s="225"/>
      <c r="AW718" s="225"/>
      <c r="AX718" s="225"/>
      <c r="AY718" s="225"/>
      <c r="AZ718" s="225"/>
      <c r="BA718" s="225"/>
      <c r="BB718" s="225"/>
      <c r="BC718" s="225"/>
      <c r="BD718" s="225"/>
      <c r="BE718" s="225"/>
      <c r="BF718" s="225"/>
      <c r="BG718" s="225"/>
      <c r="BH718" s="225"/>
      <c r="BI718" s="225"/>
      <c r="BJ718" s="225"/>
      <c r="BK718" s="225"/>
      <c r="BL718" s="225"/>
      <c r="BM718" s="226">
        <v>1</v>
      </c>
    </row>
    <row r="719" spans="1:65">
      <c r="A719" s="30"/>
      <c r="B719" s="19">
        <v>1</v>
      </c>
      <c r="C719" s="9">
        <v>3</v>
      </c>
      <c r="D719" s="227">
        <v>1</v>
      </c>
      <c r="E719" s="232" t="s">
        <v>96</v>
      </c>
      <c r="F719" s="227">
        <v>25.1</v>
      </c>
      <c r="G719" s="224"/>
      <c r="H719" s="225"/>
      <c r="I719" s="225"/>
      <c r="J719" s="225"/>
      <c r="K719" s="225"/>
      <c r="L719" s="225"/>
      <c r="M719" s="225"/>
      <c r="N719" s="225"/>
      <c r="O719" s="225"/>
      <c r="P719" s="225"/>
      <c r="Q719" s="225"/>
      <c r="R719" s="225"/>
      <c r="S719" s="225"/>
      <c r="T719" s="225"/>
      <c r="U719" s="225"/>
      <c r="V719" s="225"/>
      <c r="W719" s="225"/>
      <c r="X719" s="225"/>
      <c r="Y719" s="225"/>
      <c r="Z719" s="225"/>
      <c r="AA719" s="225"/>
      <c r="AB719" s="225"/>
      <c r="AC719" s="225"/>
      <c r="AD719" s="225"/>
      <c r="AE719" s="225"/>
      <c r="AF719" s="225"/>
      <c r="AG719" s="225"/>
      <c r="AH719" s="225"/>
      <c r="AI719" s="225"/>
      <c r="AJ719" s="225"/>
      <c r="AK719" s="225"/>
      <c r="AL719" s="225"/>
      <c r="AM719" s="225"/>
      <c r="AN719" s="225"/>
      <c r="AO719" s="225"/>
      <c r="AP719" s="225"/>
      <c r="AQ719" s="225"/>
      <c r="AR719" s="225"/>
      <c r="AS719" s="225"/>
      <c r="AT719" s="225"/>
      <c r="AU719" s="225"/>
      <c r="AV719" s="225"/>
      <c r="AW719" s="225"/>
      <c r="AX719" s="225"/>
      <c r="AY719" s="225"/>
      <c r="AZ719" s="225"/>
      <c r="BA719" s="225"/>
      <c r="BB719" s="225"/>
      <c r="BC719" s="225"/>
      <c r="BD719" s="225"/>
      <c r="BE719" s="225"/>
      <c r="BF719" s="225"/>
      <c r="BG719" s="225"/>
      <c r="BH719" s="225"/>
      <c r="BI719" s="225"/>
      <c r="BJ719" s="225"/>
      <c r="BK719" s="225"/>
      <c r="BL719" s="225"/>
      <c r="BM719" s="226">
        <v>16</v>
      </c>
    </row>
    <row r="720" spans="1:65">
      <c r="A720" s="30"/>
      <c r="B720" s="19">
        <v>1</v>
      </c>
      <c r="C720" s="9">
        <v>4</v>
      </c>
      <c r="D720" s="227" t="s">
        <v>102</v>
      </c>
      <c r="E720" s="232" t="s">
        <v>96</v>
      </c>
      <c r="F720" s="227">
        <v>34.1</v>
      </c>
      <c r="G720" s="224"/>
      <c r="H720" s="225"/>
      <c r="I720" s="225"/>
      <c r="J720" s="225"/>
      <c r="K720" s="225"/>
      <c r="L720" s="225"/>
      <c r="M720" s="225"/>
      <c r="N720" s="225"/>
      <c r="O720" s="225"/>
      <c r="P720" s="225"/>
      <c r="Q720" s="225"/>
      <c r="R720" s="225"/>
      <c r="S720" s="225"/>
      <c r="T720" s="225"/>
      <c r="U720" s="225"/>
      <c r="V720" s="225"/>
      <c r="W720" s="225"/>
      <c r="X720" s="225"/>
      <c r="Y720" s="225"/>
      <c r="Z720" s="225"/>
      <c r="AA720" s="225"/>
      <c r="AB720" s="225"/>
      <c r="AC720" s="225"/>
      <c r="AD720" s="225"/>
      <c r="AE720" s="225"/>
      <c r="AF720" s="225"/>
      <c r="AG720" s="225"/>
      <c r="AH720" s="225"/>
      <c r="AI720" s="225"/>
      <c r="AJ720" s="225"/>
      <c r="AK720" s="225"/>
      <c r="AL720" s="225"/>
      <c r="AM720" s="225"/>
      <c r="AN720" s="225"/>
      <c r="AO720" s="225"/>
      <c r="AP720" s="225"/>
      <c r="AQ720" s="225"/>
      <c r="AR720" s="225"/>
      <c r="AS720" s="225"/>
      <c r="AT720" s="225"/>
      <c r="AU720" s="225"/>
      <c r="AV720" s="225"/>
      <c r="AW720" s="225"/>
      <c r="AX720" s="225"/>
      <c r="AY720" s="225"/>
      <c r="AZ720" s="225"/>
      <c r="BA720" s="225"/>
      <c r="BB720" s="225"/>
      <c r="BC720" s="225"/>
      <c r="BD720" s="225"/>
      <c r="BE720" s="225"/>
      <c r="BF720" s="225"/>
      <c r="BG720" s="225"/>
      <c r="BH720" s="225"/>
      <c r="BI720" s="225"/>
      <c r="BJ720" s="225"/>
      <c r="BK720" s="225"/>
      <c r="BL720" s="225"/>
      <c r="BM720" s="226">
        <v>15.358333333333301</v>
      </c>
    </row>
    <row r="721" spans="1:65">
      <c r="A721" s="30"/>
      <c r="B721" s="19">
        <v>1</v>
      </c>
      <c r="C721" s="9">
        <v>5</v>
      </c>
      <c r="D721" s="227" t="s">
        <v>102</v>
      </c>
      <c r="E721" s="232" t="s">
        <v>96</v>
      </c>
      <c r="F721" s="227">
        <v>30.500000000000004</v>
      </c>
      <c r="G721" s="224"/>
      <c r="H721" s="225"/>
      <c r="I721" s="225"/>
      <c r="J721" s="225"/>
      <c r="K721" s="225"/>
      <c r="L721" s="225"/>
      <c r="M721" s="225"/>
      <c r="N721" s="225"/>
      <c r="O721" s="225"/>
      <c r="P721" s="225"/>
      <c r="Q721" s="225"/>
      <c r="R721" s="225"/>
      <c r="S721" s="225"/>
      <c r="T721" s="225"/>
      <c r="U721" s="225"/>
      <c r="V721" s="225"/>
      <c r="W721" s="225"/>
      <c r="X721" s="225"/>
      <c r="Y721" s="225"/>
      <c r="Z721" s="225"/>
      <c r="AA721" s="225"/>
      <c r="AB721" s="225"/>
      <c r="AC721" s="225"/>
      <c r="AD721" s="225"/>
      <c r="AE721" s="225"/>
      <c r="AF721" s="225"/>
      <c r="AG721" s="225"/>
      <c r="AH721" s="225"/>
      <c r="AI721" s="225"/>
      <c r="AJ721" s="225"/>
      <c r="AK721" s="225"/>
      <c r="AL721" s="225"/>
      <c r="AM721" s="225"/>
      <c r="AN721" s="225"/>
      <c r="AO721" s="225"/>
      <c r="AP721" s="225"/>
      <c r="AQ721" s="225"/>
      <c r="AR721" s="225"/>
      <c r="AS721" s="225"/>
      <c r="AT721" s="225"/>
      <c r="AU721" s="225"/>
      <c r="AV721" s="225"/>
      <c r="AW721" s="225"/>
      <c r="AX721" s="225"/>
      <c r="AY721" s="225"/>
      <c r="AZ721" s="225"/>
      <c r="BA721" s="225"/>
      <c r="BB721" s="225"/>
      <c r="BC721" s="225"/>
      <c r="BD721" s="225"/>
      <c r="BE721" s="225"/>
      <c r="BF721" s="225"/>
      <c r="BG721" s="225"/>
      <c r="BH721" s="225"/>
      <c r="BI721" s="225"/>
      <c r="BJ721" s="225"/>
      <c r="BK721" s="225"/>
      <c r="BL721" s="225"/>
      <c r="BM721" s="226">
        <v>16</v>
      </c>
    </row>
    <row r="722" spans="1:65">
      <c r="A722" s="30"/>
      <c r="B722" s="19">
        <v>1</v>
      </c>
      <c r="C722" s="9">
        <v>6</v>
      </c>
      <c r="D722" s="227" t="s">
        <v>102</v>
      </c>
      <c r="E722" s="232" t="s">
        <v>96</v>
      </c>
      <c r="F722" s="227">
        <v>24.2</v>
      </c>
      <c r="G722" s="224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  <c r="R722" s="225"/>
      <c r="S722" s="225"/>
      <c r="T722" s="225"/>
      <c r="U722" s="225"/>
      <c r="V722" s="225"/>
      <c r="W722" s="225"/>
      <c r="X722" s="225"/>
      <c r="Y722" s="225"/>
      <c r="Z722" s="225"/>
      <c r="AA722" s="225"/>
      <c r="AB722" s="225"/>
      <c r="AC722" s="225"/>
      <c r="AD722" s="225"/>
      <c r="AE722" s="225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8"/>
    </row>
    <row r="723" spans="1:65">
      <c r="A723" s="30"/>
      <c r="B723" s="20" t="s">
        <v>272</v>
      </c>
      <c r="C723" s="12"/>
      <c r="D723" s="229">
        <v>1</v>
      </c>
      <c r="E723" s="229" t="s">
        <v>686</v>
      </c>
      <c r="F723" s="229">
        <v>30.049999999999997</v>
      </c>
      <c r="G723" s="224"/>
      <c r="H723" s="225"/>
      <c r="I723" s="225"/>
      <c r="J723" s="225"/>
      <c r="K723" s="225"/>
      <c r="L723" s="225"/>
      <c r="M723" s="225"/>
      <c r="N723" s="225"/>
      <c r="O723" s="225"/>
      <c r="P723" s="225"/>
      <c r="Q723" s="225"/>
      <c r="R723" s="225"/>
      <c r="S723" s="225"/>
      <c r="T723" s="225"/>
      <c r="U723" s="225"/>
      <c r="V723" s="225"/>
      <c r="W723" s="225"/>
      <c r="X723" s="225"/>
      <c r="Y723" s="225"/>
      <c r="Z723" s="225"/>
      <c r="AA723" s="225"/>
      <c r="AB723" s="225"/>
      <c r="AC723" s="225"/>
      <c r="AD723" s="225"/>
      <c r="AE723" s="225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28"/>
    </row>
    <row r="724" spans="1:65">
      <c r="A724" s="30"/>
      <c r="B724" s="3" t="s">
        <v>273</v>
      </c>
      <c r="C724" s="29"/>
      <c r="D724" s="227">
        <v>1</v>
      </c>
      <c r="E724" s="227" t="s">
        <v>686</v>
      </c>
      <c r="F724" s="227">
        <v>31.400000000000006</v>
      </c>
      <c r="G724" s="224"/>
      <c r="H724" s="225"/>
      <c r="I724" s="225"/>
      <c r="J724" s="225"/>
      <c r="K724" s="225"/>
      <c r="L724" s="225"/>
      <c r="M724" s="225"/>
      <c r="N724" s="225"/>
      <c r="O724" s="225"/>
      <c r="P724" s="225"/>
      <c r="Q724" s="225"/>
      <c r="R724" s="225"/>
      <c r="S724" s="225"/>
      <c r="T724" s="225"/>
      <c r="U724" s="225"/>
      <c r="V724" s="225"/>
      <c r="W724" s="225"/>
      <c r="X724" s="225"/>
      <c r="Y724" s="225"/>
      <c r="Z724" s="225"/>
      <c r="AA724" s="225"/>
      <c r="AB724" s="225"/>
      <c r="AC724" s="225"/>
      <c r="AD724" s="225"/>
      <c r="AE724" s="225"/>
      <c r="AF724" s="225"/>
      <c r="AG724" s="225"/>
      <c r="AH724" s="225"/>
      <c r="AI724" s="225"/>
      <c r="AJ724" s="225"/>
      <c r="AK724" s="225"/>
      <c r="AL724" s="225"/>
      <c r="AM724" s="225"/>
      <c r="AN724" s="225"/>
      <c r="AO724" s="225"/>
      <c r="AP724" s="225"/>
      <c r="AQ724" s="225"/>
      <c r="AR724" s="225"/>
      <c r="AS724" s="225"/>
      <c r="AT724" s="225"/>
      <c r="AU724" s="225"/>
      <c r="AV724" s="225"/>
      <c r="AW724" s="225"/>
      <c r="AX724" s="225"/>
      <c r="AY724" s="225"/>
      <c r="AZ724" s="225"/>
      <c r="BA724" s="225"/>
      <c r="BB724" s="225"/>
      <c r="BC724" s="225"/>
      <c r="BD724" s="225"/>
      <c r="BE724" s="225"/>
      <c r="BF724" s="225"/>
      <c r="BG724" s="225"/>
      <c r="BH724" s="225"/>
      <c r="BI724" s="225"/>
      <c r="BJ724" s="225"/>
      <c r="BK724" s="225"/>
      <c r="BL724" s="225"/>
      <c r="BM724" s="228"/>
    </row>
    <row r="725" spans="1:65">
      <c r="A725" s="30"/>
      <c r="B725" s="3" t="s">
        <v>274</v>
      </c>
      <c r="C725" s="29"/>
      <c r="D725" s="227">
        <v>0</v>
      </c>
      <c r="E725" s="227" t="s">
        <v>686</v>
      </c>
      <c r="F725" s="227">
        <v>4.3998863621689779</v>
      </c>
      <c r="G725" s="224"/>
      <c r="H725" s="225"/>
      <c r="I725" s="225"/>
      <c r="J725" s="225"/>
      <c r="K725" s="225"/>
      <c r="L725" s="225"/>
      <c r="M725" s="225"/>
      <c r="N725" s="225"/>
      <c r="O725" s="225"/>
      <c r="P725" s="225"/>
      <c r="Q725" s="225"/>
      <c r="R725" s="225"/>
      <c r="S725" s="225"/>
      <c r="T725" s="225"/>
      <c r="U725" s="225"/>
      <c r="V725" s="225"/>
      <c r="W725" s="225"/>
      <c r="X725" s="225"/>
      <c r="Y725" s="225"/>
      <c r="Z725" s="225"/>
      <c r="AA725" s="225"/>
      <c r="AB725" s="225"/>
      <c r="AC725" s="225"/>
      <c r="AD725" s="225"/>
      <c r="AE725" s="225"/>
      <c r="AF725" s="225"/>
      <c r="AG725" s="225"/>
      <c r="AH725" s="225"/>
      <c r="AI725" s="225"/>
      <c r="AJ725" s="225"/>
      <c r="AK725" s="225"/>
      <c r="AL725" s="225"/>
      <c r="AM725" s="225"/>
      <c r="AN725" s="225"/>
      <c r="AO725" s="225"/>
      <c r="AP725" s="225"/>
      <c r="AQ725" s="225"/>
      <c r="AR725" s="225"/>
      <c r="AS725" s="225"/>
      <c r="AT725" s="225"/>
      <c r="AU725" s="225"/>
      <c r="AV725" s="225"/>
      <c r="AW725" s="225"/>
      <c r="AX725" s="225"/>
      <c r="AY725" s="225"/>
      <c r="AZ725" s="225"/>
      <c r="BA725" s="225"/>
      <c r="BB725" s="225"/>
      <c r="BC725" s="225"/>
      <c r="BD725" s="225"/>
      <c r="BE725" s="225"/>
      <c r="BF725" s="225"/>
      <c r="BG725" s="225"/>
      <c r="BH725" s="225"/>
      <c r="BI725" s="225"/>
      <c r="BJ725" s="225"/>
      <c r="BK725" s="225"/>
      <c r="BL725" s="225"/>
      <c r="BM725" s="228"/>
    </row>
    <row r="726" spans="1:65">
      <c r="A726" s="30"/>
      <c r="B726" s="3" t="s">
        <v>87</v>
      </c>
      <c r="C726" s="29"/>
      <c r="D726" s="13">
        <v>0</v>
      </c>
      <c r="E726" s="13" t="s">
        <v>686</v>
      </c>
      <c r="F726" s="13">
        <v>0.1464188473267547</v>
      </c>
      <c r="G726" s="15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275</v>
      </c>
      <c r="C727" s="29"/>
      <c r="D727" s="13">
        <v>-0.93488876831253376</v>
      </c>
      <c r="E727" s="13" t="s">
        <v>686</v>
      </c>
      <c r="F727" s="13">
        <v>0.95659251220835984</v>
      </c>
      <c r="G727" s="15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276</v>
      </c>
      <c r="C728" s="47"/>
      <c r="D728" s="45">
        <v>0.67</v>
      </c>
      <c r="E728" s="45">
        <v>0</v>
      </c>
      <c r="F728" s="45">
        <v>3.9</v>
      </c>
      <c r="G728" s="15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BM729" s="55"/>
    </row>
    <row r="730" spans="1:65" ht="15">
      <c r="B730" s="8" t="s">
        <v>594</v>
      </c>
      <c r="BM730" s="28" t="s">
        <v>278</v>
      </c>
    </row>
    <row r="731" spans="1:65" ht="15">
      <c r="A731" s="25" t="s">
        <v>40</v>
      </c>
      <c r="B731" s="18" t="s">
        <v>111</v>
      </c>
      <c r="C731" s="15" t="s">
        <v>112</v>
      </c>
      <c r="D731" s="16" t="s">
        <v>232</v>
      </c>
      <c r="E731" s="17" t="s">
        <v>232</v>
      </c>
      <c r="F731" s="17" t="s">
        <v>232</v>
      </c>
      <c r="G731" s="17" t="s">
        <v>232</v>
      </c>
      <c r="H731" s="15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233</v>
      </c>
      <c r="C732" s="9" t="s">
        <v>233</v>
      </c>
      <c r="D732" s="150" t="s">
        <v>237</v>
      </c>
      <c r="E732" s="151" t="s">
        <v>239</v>
      </c>
      <c r="F732" s="151" t="s">
        <v>253</v>
      </c>
      <c r="G732" s="151" t="s">
        <v>262</v>
      </c>
      <c r="H732" s="15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3</v>
      </c>
    </row>
    <row r="733" spans="1:65">
      <c r="A733" s="30"/>
      <c r="B733" s="19"/>
      <c r="C733" s="9"/>
      <c r="D733" s="10" t="s">
        <v>281</v>
      </c>
      <c r="E733" s="11" t="s">
        <v>283</v>
      </c>
      <c r="F733" s="11" t="s">
        <v>281</v>
      </c>
      <c r="G733" s="11" t="s">
        <v>281</v>
      </c>
      <c r="H733" s="15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2</v>
      </c>
    </row>
    <row r="734" spans="1:65">
      <c r="A734" s="30"/>
      <c r="B734" s="19"/>
      <c r="C734" s="9"/>
      <c r="D734" s="26" t="s">
        <v>325</v>
      </c>
      <c r="E734" s="26" t="s">
        <v>325</v>
      </c>
      <c r="F734" s="26" t="s">
        <v>325</v>
      </c>
      <c r="G734" s="26" t="s">
        <v>325</v>
      </c>
      <c r="H734" s="15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</v>
      </c>
    </row>
    <row r="735" spans="1:65">
      <c r="A735" s="30"/>
      <c r="B735" s="18">
        <v>1</v>
      </c>
      <c r="C735" s="14">
        <v>1</v>
      </c>
      <c r="D735" s="22">
        <v>6.3904216270119498</v>
      </c>
      <c r="E735" s="22">
        <v>6.6</v>
      </c>
      <c r="F735" s="22">
        <v>6.5750000000000002</v>
      </c>
      <c r="G735" s="22">
        <v>5.3522999999999996</v>
      </c>
      <c r="H735" s="15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>
        <v>1</v>
      </c>
      <c r="C736" s="9">
        <v>2</v>
      </c>
      <c r="D736" s="11">
        <v>6.4285834225393099</v>
      </c>
      <c r="E736" s="11">
        <v>6.1</v>
      </c>
      <c r="F736" s="11">
        <v>6.68</v>
      </c>
      <c r="G736" s="11">
        <v>5.3654000000000002</v>
      </c>
      <c r="H736" s="15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11</v>
      </c>
    </row>
    <row r="737" spans="1:65">
      <c r="A737" s="30"/>
      <c r="B737" s="19">
        <v>1</v>
      </c>
      <c r="C737" s="9">
        <v>3</v>
      </c>
      <c r="D737" s="11">
        <v>6.6176826505805497</v>
      </c>
      <c r="E737" s="11">
        <v>6.4</v>
      </c>
      <c r="F737" s="11">
        <v>6.9109999999999996</v>
      </c>
      <c r="G737" s="11">
        <v>4.9965999999999999</v>
      </c>
      <c r="H737" s="15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16</v>
      </c>
    </row>
    <row r="738" spans="1:65">
      <c r="A738" s="30"/>
      <c r="B738" s="19">
        <v>1</v>
      </c>
      <c r="C738" s="9">
        <v>4</v>
      </c>
      <c r="D738" s="11">
        <v>6.6805285319641401</v>
      </c>
      <c r="E738" s="11">
        <v>6.5</v>
      </c>
      <c r="F738" s="11">
        <v>7.4580000000000002</v>
      </c>
      <c r="G738" s="11">
        <v>5.2290000000000001</v>
      </c>
      <c r="H738" s="15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6.1982994673054996</v>
      </c>
    </row>
    <row r="739" spans="1:65">
      <c r="A739" s="30"/>
      <c r="B739" s="19">
        <v>1</v>
      </c>
      <c r="C739" s="9">
        <v>5</v>
      </c>
      <c r="D739" s="11">
        <v>6.3097613099800949</v>
      </c>
      <c r="E739" s="11">
        <v>5.9</v>
      </c>
      <c r="F739" s="11">
        <v>6.8529999999999998</v>
      </c>
      <c r="G739" s="11">
        <v>4.2868000000000004</v>
      </c>
      <c r="H739" s="15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17</v>
      </c>
    </row>
    <row r="740" spans="1:65">
      <c r="A740" s="30"/>
      <c r="B740" s="19">
        <v>1</v>
      </c>
      <c r="C740" s="9">
        <v>6</v>
      </c>
      <c r="D740" s="11">
        <v>6.7120096732560803</v>
      </c>
      <c r="E740" s="11">
        <v>6.4</v>
      </c>
      <c r="F740" s="11">
        <v>6.657</v>
      </c>
      <c r="G740" s="11">
        <v>5.3560999999999996</v>
      </c>
      <c r="H740" s="15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20" t="s">
        <v>272</v>
      </c>
      <c r="C741" s="12"/>
      <c r="D741" s="23">
        <v>6.5231645358886867</v>
      </c>
      <c r="E741" s="23">
        <v>6.3166666666666664</v>
      </c>
      <c r="F741" s="23">
        <v>6.855666666666667</v>
      </c>
      <c r="G741" s="23">
        <v>5.0976999999999997</v>
      </c>
      <c r="H741" s="15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273</v>
      </c>
      <c r="C742" s="29"/>
      <c r="D742" s="11">
        <v>6.5231330365599298</v>
      </c>
      <c r="E742" s="11">
        <v>6.4</v>
      </c>
      <c r="F742" s="11">
        <v>6.7664999999999997</v>
      </c>
      <c r="G742" s="11">
        <v>5.2906499999999994</v>
      </c>
      <c r="H742" s="15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274</v>
      </c>
      <c r="C743" s="29"/>
      <c r="D743" s="24">
        <v>0.16820629646996457</v>
      </c>
      <c r="E743" s="24">
        <v>0.26394443859772193</v>
      </c>
      <c r="F743" s="24">
        <v>0.32092844477650573</v>
      </c>
      <c r="G743" s="24">
        <v>0.42149133324423155</v>
      </c>
      <c r="H743" s="15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87</v>
      </c>
      <c r="C744" s="29"/>
      <c r="D744" s="13">
        <v>2.5785996282101889E-2</v>
      </c>
      <c r="E744" s="13">
        <v>4.1785399250298991E-2</v>
      </c>
      <c r="F744" s="13">
        <v>4.6812142477245931E-2</v>
      </c>
      <c r="G744" s="13">
        <v>8.2682647712543217E-2</v>
      </c>
      <c r="H744" s="15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275</v>
      </c>
      <c r="C745" s="29"/>
      <c r="D745" s="13">
        <v>5.2411967233395362E-2</v>
      </c>
      <c r="E745" s="13">
        <v>1.9096721606550959E-2</v>
      </c>
      <c r="F745" s="13">
        <v>0.10605605663756923</v>
      </c>
      <c r="G745" s="13">
        <v>-0.17756474547751211</v>
      </c>
      <c r="H745" s="15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276</v>
      </c>
      <c r="C746" s="47"/>
      <c r="D746" s="45">
        <v>0.26</v>
      </c>
      <c r="E746" s="45">
        <v>0.26</v>
      </c>
      <c r="F746" s="45">
        <v>1.0900000000000001</v>
      </c>
      <c r="G746" s="45">
        <v>3.31</v>
      </c>
      <c r="H746" s="15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F747" s="20"/>
      <c r="G747" s="20"/>
      <c r="BM747" s="55"/>
    </row>
    <row r="748" spans="1:65" ht="15">
      <c r="B748" s="8" t="s">
        <v>595</v>
      </c>
      <c r="BM748" s="28" t="s">
        <v>278</v>
      </c>
    </row>
    <row r="749" spans="1:65" ht="15">
      <c r="A749" s="25" t="s">
        <v>125</v>
      </c>
      <c r="B749" s="18" t="s">
        <v>111</v>
      </c>
      <c r="C749" s="15" t="s">
        <v>112</v>
      </c>
      <c r="D749" s="16" t="s">
        <v>232</v>
      </c>
      <c r="E749" s="17" t="s">
        <v>232</v>
      </c>
      <c r="F749" s="17" t="s">
        <v>232</v>
      </c>
      <c r="G749" s="15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233</v>
      </c>
      <c r="C750" s="9" t="s">
        <v>233</v>
      </c>
      <c r="D750" s="150" t="s">
        <v>235</v>
      </c>
      <c r="E750" s="151" t="s">
        <v>241</v>
      </c>
      <c r="F750" s="151" t="s">
        <v>262</v>
      </c>
      <c r="G750" s="15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83</v>
      </c>
    </row>
    <row r="751" spans="1:65">
      <c r="A751" s="30"/>
      <c r="B751" s="19"/>
      <c r="C751" s="9"/>
      <c r="D751" s="10" t="s">
        <v>281</v>
      </c>
      <c r="E751" s="11" t="s">
        <v>283</v>
      </c>
      <c r="F751" s="11" t="s">
        <v>281</v>
      </c>
      <c r="G751" s="15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 t="s">
        <v>325</v>
      </c>
      <c r="E752" s="26" t="s">
        <v>326</v>
      </c>
      <c r="F752" s="26" t="s">
        <v>325</v>
      </c>
      <c r="G752" s="15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2</v>
      </c>
    </row>
    <row r="753" spans="1:65">
      <c r="A753" s="30"/>
      <c r="B753" s="18">
        <v>1</v>
      </c>
      <c r="C753" s="14">
        <v>1</v>
      </c>
      <c r="D753" s="22">
        <v>2</v>
      </c>
      <c r="E753" s="153" t="s">
        <v>104</v>
      </c>
      <c r="F753" s="22">
        <v>3.9000000000000004</v>
      </c>
      <c r="G753" s="15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2</v>
      </c>
      <c r="E754" s="154" t="s">
        <v>104</v>
      </c>
      <c r="F754" s="11">
        <v>2.7</v>
      </c>
      <c r="G754" s="15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>
        <v>1</v>
      </c>
      <c r="C755" s="9">
        <v>3</v>
      </c>
      <c r="D755" s="11">
        <v>2</v>
      </c>
      <c r="E755" s="154" t="s">
        <v>104</v>
      </c>
      <c r="F755" s="11">
        <v>3.9000000000000004</v>
      </c>
      <c r="G755" s="15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2</v>
      </c>
      <c r="E756" s="154" t="s">
        <v>104</v>
      </c>
      <c r="F756" s="11">
        <v>4.4000000000000004</v>
      </c>
      <c r="G756" s="15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2.9</v>
      </c>
    </row>
    <row r="757" spans="1:65">
      <c r="A757" s="30"/>
      <c r="B757" s="19">
        <v>1</v>
      </c>
      <c r="C757" s="9">
        <v>5</v>
      </c>
      <c r="D757" s="11">
        <v>2</v>
      </c>
      <c r="E757" s="154" t="s">
        <v>104</v>
      </c>
      <c r="F757" s="11">
        <v>3.7</v>
      </c>
      <c r="G757" s="15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18</v>
      </c>
    </row>
    <row r="758" spans="1:65">
      <c r="A758" s="30"/>
      <c r="B758" s="19">
        <v>1</v>
      </c>
      <c r="C758" s="9">
        <v>6</v>
      </c>
      <c r="D758" s="11">
        <v>2</v>
      </c>
      <c r="E758" s="154" t="s">
        <v>104</v>
      </c>
      <c r="F758" s="11">
        <v>4.1999999999999993</v>
      </c>
      <c r="G758" s="15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272</v>
      </c>
      <c r="C759" s="12"/>
      <c r="D759" s="23">
        <v>2</v>
      </c>
      <c r="E759" s="23" t="s">
        <v>686</v>
      </c>
      <c r="F759" s="23">
        <v>3.8000000000000003</v>
      </c>
      <c r="G759" s="15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273</v>
      </c>
      <c r="C760" s="29"/>
      <c r="D760" s="11">
        <v>2</v>
      </c>
      <c r="E760" s="11" t="s">
        <v>686</v>
      </c>
      <c r="F760" s="11">
        <v>3.9000000000000004</v>
      </c>
      <c r="G760" s="15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274</v>
      </c>
      <c r="C761" s="29"/>
      <c r="D761" s="24">
        <v>0</v>
      </c>
      <c r="E761" s="24" t="s">
        <v>686</v>
      </c>
      <c r="F761" s="24">
        <v>0.5932958789676539</v>
      </c>
      <c r="G761" s="15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87</v>
      </c>
      <c r="C762" s="29"/>
      <c r="D762" s="13">
        <v>0</v>
      </c>
      <c r="E762" s="13" t="s">
        <v>686</v>
      </c>
      <c r="F762" s="13">
        <v>0.15613049446517208</v>
      </c>
      <c r="G762" s="15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275</v>
      </c>
      <c r="C763" s="29"/>
      <c r="D763" s="13">
        <v>-0.31034482758620685</v>
      </c>
      <c r="E763" s="13" t="s">
        <v>686</v>
      </c>
      <c r="F763" s="13">
        <v>0.31034482758620707</v>
      </c>
      <c r="G763" s="15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276</v>
      </c>
      <c r="C764" s="47"/>
      <c r="D764" s="45">
        <v>0.67</v>
      </c>
      <c r="E764" s="45">
        <v>0</v>
      </c>
      <c r="F764" s="45">
        <v>1.75</v>
      </c>
      <c r="G764" s="15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BM765" s="55"/>
    </row>
    <row r="766" spans="1:65" ht="15">
      <c r="B766" s="8" t="s">
        <v>596</v>
      </c>
      <c r="BM766" s="28" t="s">
        <v>67</v>
      </c>
    </row>
    <row r="767" spans="1:65" ht="15">
      <c r="A767" s="25" t="s">
        <v>43</v>
      </c>
      <c r="B767" s="18" t="s">
        <v>111</v>
      </c>
      <c r="C767" s="15" t="s">
        <v>112</v>
      </c>
      <c r="D767" s="16" t="s">
        <v>232</v>
      </c>
      <c r="E767" s="17" t="s">
        <v>232</v>
      </c>
      <c r="F767" s="17" t="s">
        <v>232</v>
      </c>
      <c r="G767" s="17" t="s">
        <v>232</v>
      </c>
      <c r="H767" s="17" t="s">
        <v>232</v>
      </c>
      <c r="I767" s="17" t="s">
        <v>232</v>
      </c>
      <c r="J767" s="17" t="s">
        <v>232</v>
      </c>
      <c r="K767" s="17" t="s">
        <v>232</v>
      </c>
      <c r="L767" s="17" t="s">
        <v>232</v>
      </c>
      <c r="M767" s="17" t="s">
        <v>232</v>
      </c>
      <c r="N767" s="17" t="s">
        <v>232</v>
      </c>
      <c r="O767" s="17" t="s">
        <v>232</v>
      </c>
      <c r="P767" s="17" t="s">
        <v>232</v>
      </c>
      <c r="Q767" s="17" t="s">
        <v>232</v>
      </c>
      <c r="R767" s="17" t="s">
        <v>232</v>
      </c>
      <c r="S767" s="17" t="s">
        <v>232</v>
      </c>
      <c r="T767" s="17" t="s">
        <v>232</v>
      </c>
      <c r="U767" s="15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233</v>
      </c>
      <c r="C768" s="9" t="s">
        <v>233</v>
      </c>
      <c r="D768" s="150" t="s">
        <v>235</v>
      </c>
      <c r="E768" s="151" t="s">
        <v>237</v>
      </c>
      <c r="F768" s="151" t="s">
        <v>239</v>
      </c>
      <c r="G768" s="151" t="s">
        <v>241</v>
      </c>
      <c r="H768" s="151" t="s">
        <v>242</v>
      </c>
      <c r="I768" s="151" t="s">
        <v>243</v>
      </c>
      <c r="J768" s="151" t="s">
        <v>244</v>
      </c>
      <c r="K768" s="151" t="s">
        <v>245</v>
      </c>
      <c r="L768" s="151" t="s">
        <v>246</v>
      </c>
      <c r="M768" s="151" t="s">
        <v>247</v>
      </c>
      <c r="N768" s="151" t="s">
        <v>248</v>
      </c>
      <c r="O768" s="151" t="s">
        <v>250</v>
      </c>
      <c r="P768" s="151" t="s">
        <v>253</v>
      </c>
      <c r="Q768" s="151" t="s">
        <v>254</v>
      </c>
      <c r="R768" s="151" t="s">
        <v>260</v>
      </c>
      <c r="S768" s="151" t="s">
        <v>262</v>
      </c>
      <c r="T768" s="151" t="s">
        <v>264</v>
      </c>
      <c r="U768" s="15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281</v>
      </c>
      <c r="E769" s="11" t="s">
        <v>281</v>
      </c>
      <c r="F769" s="11" t="s">
        <v>283</v>
      </c>
      <c r="G769" s="11" t="s">
        <v>283</v>
      </c>
      <c r="H769" s="11" t="s">
        <v>281</v>
      </c>
      <c r="I769" s="11" t="s">
        <v>283</v>
      </c>
      <c r="J769" s="11" t="s">
        <v>283</v>
      </c>
      <c r="K769" s="11" t="s">
        <v>281</v>
      </c>
      <c r="L769" s="11" t="s">
        <v>281</v>
      </c>
      <c r="M769" s="11" t="s">
        <v>281</v>
      </c>
      <c r="N769" s="11" t="s">
        <v>281</v>
      </c>
      <c r="O769" s="11" t="s">
        <v>281</v>
      </c>
      <c r="P769" s="11" t="s">
        <v>281</v>
      </c>
      <c r="Q769" s="11" t="s">
        <v>281</v>
      </c>
      <c r="R769" s="11" t="s">
        <v>283</v>
      </c>
      <c r="S769" s="11" t="s">
        <v>281</v>
      </c>
      <c r="T769" s="11" t="s">
        <v>281</v>
      </c>
      <c r="U769" s="152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0</v>
      </c>
    </row>
    <row r="770" spans="1:65">
      <c r="A770" s="30"/>
      <c r="B770" s="19"/>
      <c r="C770" s="9"/>
      <c r="D770" s="26" t="s">
        <v>325</v>
      </c>
      <c r="E770" s="26" t="s">
        <v>325</v>
      </c>
      <c r="F770" s="26" t="s">
        <v>325</v>
      </c>
      <c r="G770" s="26" t="s">
        <v>326</v>
      </c>
      <c r="H770" s="26" t="s">
        <v>327</v>
      </c>
      <c r="I770" s="26" t="s">
        <v>326</v>
      </c>
      <c r="J770" s="26" t="s">
        <v>328</v>
      </c>
      <c r="K770" s="26" t="s">
        <v>325</v>
      </c>
      <c r="L770" s="26" t="s">
        <v>325</v>
      </c>
      <c r="M770" s="26" t="s">
        <v>325</v>
      </c>
      <c r="N770" s="26" t="s">
        <v>325</v>
      </c>
      <c r="O770" s="26" t="s">
        <v>327</v>
      </c>
      <c r="P770" s="26" t="s">
        <v>325</v>
      </c>
      <c r="Q770" s="26" t="s">
        <v>328</v>
      </c>
      <c r="R770" s="26" t="s">
        <v>325</v>
      </c>
      <c r="S770" s="26" t="s">
        <v>325</v>
      </c>
      <c r="T770" s="26" t="s">
        <v>325</v>
      </c>
      <c r="U770" s="152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1</v>
      </c>
    </row>
    <row r="771" spans="1:65">
      <c r="A771" s="30"/>
      <c r="B771" s="18">
        <v>1</v>
      </c>
      <c r="C771" s="14">
        <v>1</v>
      </c>
      <c r="D771" s="213">
        <v>83.11</v>
      </c>
      <c r="E771" s="214">
        <v>66.457732860803802</v>
      </c>
      <c r="F771" s="214">
        <v>67.2</v>
      </c>
      <c r="G771" s="213">
        <v>85.47</v>
      </c>
      <c r="H771" s="213">
        <v>82.1</v>
      </c>
      <c r="I771" s="214">
        <v>93.7</v>
      </c>
      <c r="J771" s="213">
        <v>79.5</v>
      </c>
      <c r="K771" s="213">
        <v>85.3</v>
      </c>
      <c r="L771" s="213">
        <v>85.4</v>
      </c>
      <c r="M771" s="213">
        <v>83.7</v>
      </c>
      <c r="N771" s="213">
        <v>80.3</v>
      </c>
      <c r="O771" s="213">
        <v>83.363041698565908</v>
      </c>
      <c r="P771" s="214">
        <v>68.88</v>
      </c>
      <c r="Q771" s="213">
        <v>82.4</v>
      </c>
      <c r="R771" s="213">
        <v>84</v>
      </c>
      <c r="S771" s="213">
        <v>88.078199999999995</v>
      </c>
      <c r="T771" s="213">
        <v>82.13982</v>
      </c>
      <c r="U771" s="215"/>
      <c r="V771" s="216"/>
      <c r="W771" s="216"/>
      <c r="X771" s="216"/>
      <c r="Y771" s="216"/>
      <c r="Z771" s="216"/>
      <c r="AA771" s="216"/>
      <c r="AB771" s="216"/>
      <c r="AC771" s="216"/>
      <c r="AD771" s="216"/>
      <c r="AE771" s="216"/>
      <c r="AF771" s="216"/>
      <c r="AG771" s="216"/>
      <c r="AH771" s="216"/>
      <c r="AI771" s="216"/>
      <c r="AJ771" s="216"/>
      <c r="AK771" s="216"/>
      <c r="AL771" s="216"/>
      <c r="AM771" s="216"/>
      <c r="AN771" s="216"/>
      <c r="AO771" s="216"/>
      <c r="AP771" s="216"/>
      <c r="AQ771" s="216"/>
      <c r="AR771" s="216"/>
      <c r="AS771" s="216"/>
      <c r="AT771" s="216"/>
      <c r="AU771" s="216"/>
      <c r="AV771" s="216"/>
      <c r="AW771" s="216"/>
      <c r="AX771" s="216"/>
      <c r="AY771" s="216"/>
      <c r="AZ771" s="216"/>
      <c r="BA771" s="216"/>
      <c r="BB771" s="216"/>
      <c r="BC771" s="216"/>
      <c r="BD771" s="216"/>
      <c r="BE771" s="216"/>
      <c r="BF771" s="216"/>
      <c r="BG771" s="216"/>
      <c r="BH771" s="216"/>
      <c r="BI771" s="216"/>
      <c r="BJ771" s="216"/>
      <c r="BK771" s="216"/>
      <c r="BL771" s="216"/>
      <c r="BM771" s="217">
        <v>1</v>
      </c>
    </row>
    <row r="772" spans="1:65">
      <c r="A772" s="30"/>
      <c r="B772" s="19">
        <v>1</v>
      </c>
      <c r="C772" s="9">
        <v>2</v>
      </c>
      <c r="D772" s="218">
        <v>84.32</v>
      </c>
      <c r="E772" s="219">
        <v>66.337560823062702</v>
      </c>
      <c r="F772" s="219">
        <v>67.2</v>
      </c>
      <c r="G772" s="218">
        <v>83.29</v>
      </c>
      <c r="H772" s="218">
        <v>77.8</v>
      </c>
      <c r="I772" s="219">
        <v>99.2</v>
      </c>
      <c r="J772" s="218">
        <v>81.5</v>
      </c>
      <c r="K772" s="218">
        <v>84.8</v>
      </c>
      <c r="L772" s="218">
        <v>79.2</v>
      </c>
      <c r="M772" s="218">
        <v>87.1</v>
      </c>
      <c r="N772" s="218">
        <v>80.400000000000006</v>
      </c>
      <c r="O772" s="218">
        <v>82.594172</v>
      </c>
      <c r="P772" s="219">
        <v>69.22</v>
      </c>
      <c r="Q772" s="218">
        <v>82.5</v>
      </c>
      <c r="R772" s="218">
        <v>85.2</v>
      </c>
      <c r="S772" s="218">
        <v>87.309600000000003</v>
      </c>
      <c r="T772" s="218">
        <v>81.918379999999999</v>
      </c>
      <c r="U772" s="215"/>
      <c r="V772" s="216"/>
      <c r="W772" s="216"/>
      <c r="X772" s="216"/>
      <c r="Y772" s="216"/>
      <c r="Z772" s="216"/>
      <c r="AA772" s="216"/>
      <c r="AB772" s="216"/>
      <c r="AC772" s="216"/>
      <c r="AD772" s="216"/>
      <c r="AE772" s="216"/>
      <c r="AF772" s="216"/>
      <c r="AG772" s="216"/>
      <c r="AH772" s="216"/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6"/>
      <c r="AT772" s="216"/>
      <c r="AU772" s="216"/>
      <c r="AV772" s="216"/>
      <c r="AW772" s="216"/>
      <c r="AX772" s="216"/>
      <c r="AY772" s="216"/>
      <c r="AZ772" s="216"/>
      <c r="BA772" s="216"/>
      <c r="BB772" s="216"/>
      <c r="BC772" s="216"/>
      <c r="BD772" s="216"/>
      <c r="BE772" s="216"/>
      <c r="BF772" s="216"/>
      <c r="BG772" s="216"/>
      <c r="BH772" s="216"/>
      <c r="BI772" s="216"/>
      <c r="BJ772" s="216"/>
      <c r="BK772" s="216"/>
      <c r="BL772" s="216"/>
      <c r="BM772" s="217">
        <v>37</v>
      </c>
    </row>
    <row r="773" spans="1:65">
      <c r="A773" s="30"/>
      <c r="B773" s="19">
        <v>1</v>
      </c>
      <c r="C773" s="9">
        <v>3</v>
      </c>
      <c r="D773" s="218">
        <v>83.34</v>
      </c>
      <c r="E773" s="219">
        <v>68.163389433302868</v>
      </c>
      <c r="F773" s="219">
        <v>66.8</v>
      </c>
      <c r="G773" s="218">
        <v>83.42</v>
      </c>
      <c r="H773" s="218">
        <v>78.3</v>
      </c>
      <c r="I773" s="219">
        <v>99.1</v>
      </c>
      <c r="J773" s="218">
        <v>78.900000000000006</v>
      </c>
      <c r="K773" s="218">
        <v>84.1</v>
      </c>
      <c r="L773" s="218">
        <v>84.7</v>
      </c>
      <c r="M773" s="218">
        <v>82.4</v>
      </c>
      <c r="N773" s="218">
        <v>81.599999999999994</v>
      </c>
      <c r="O773" s="218">
        <v>83.566330247409169</v>
      </c>
      <c r="P773" s="219">
        <v>69.16</v>
      </c>
      <c r="Q773" s="218">
        <v>85.2</v>
      </c>
      <c r="R773" s="218">
        <v>83.7</v>
      </c>
      <c r="S773" s="218">
        <v>86.042400000000001</v>
      </c>
      <c r="T773" s="218">
        <v>82.873919999999998</v>
      </c>
      <c r="U773" s="215"/>
      <c r="V773" s="216"/>
      <c r="W773" s="216"/>
      <c r="X773" s="216"/>
      <c r="Y773" s="216"/>
      <c r="Z773" s="216"/>
      <c r="AA773" s="216"/>
      <c r="AB773" s="216"/>
      <c r="AC773" s="216"/>
      <c r="AD773" s="216"/>
      <c r="AE773" s="216"/>
      <c r="AF773" s="216"/>
      <c r="AG773" s="216"/>
      <c r="AH773" s="216"/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6"/>
      <c r="AT773" s="216"/>
      <c r="AU773" s="216"/>
      <c r="AV773" s="216"/>
      <c r="AW773" s="216"/>
      <c r="AX773" s="216"/>
      <c r="AY773" s="216"/>
      <c r="AZ773" s="216"/>
      <c r="BA773" s="216"/>
      <c r="BB773" s="216"/>
      <c r="BC773" s="216"/>
      <c r="BD773" s="216"/>
      <c r="BE773" s="216"/>
      <c r="BF773" s="216"/>
      <c r="BG773" s="216"/>
      <c r="BH773" s="216"/>
      <c r="BI773" s="216"/>
      <c r="BJ773" s="216"/>
      <c r="BK773" s="216"/>
      <c r="BL773" s="216"/>
      <c r="BM773" s="217">
        <v>16</v>
      </c>
    </row>
    <row r="774" spans="1:65">
      <c r="A774" s="30"/>
      <c r="B774" s="19">
        <v>1</v>
      </c>
      <c r="C774" s="9">
        <v>4</v>
      </c>
      <c r="D774" s="218">
        <v>84.47</v>
      </c>
      <c r="E774" s="219">
        <v>66.815638798354996</v>
      </c>
      <c r="F774" s="219">
        <v>68.5</v>
      </c>
      <c r="G774" s="218">
        <v>85.23</v>
      </c>
      <c r="H774" s="218">
        <v>80.7</v>
      </c>
      <c r="I774" s="219">
        <v>98.2</v>
      </c>
      <c r="J774" s="218">
        <v>80.5</v>
      </c>
      <c r="K774" s="218">
        <v>85.3</v>
      </c>
      <c r="L774" s="218">
        <v>81.400000000000006</v>
      </c>
      <c r="M774" s="218">
        <v>84.3</v>
      </c>
      <c r="N774" s="218">
        <v>81.3</v>
      </c>
      <c r="O774" s="218">
        <v>83.988822895965683</v>
      </c>
      <c r="P774" s="219">
        <v>68.81</v>
      </c>
      <c r="Q774" s="218">
        <v>85.6</v>
      </c>
      <c r="R774" s="218">
        <v>83.4</v>
      </c>
      <c r="S774" s="218">
        <v>88.175600000000003</v>
      </c>
      <c r="T774" s="218">
        <v>83.614310000000003</v>
      </c>
      <c r="U774" s="215"/>
      <c r="V774" s="216"/>
      <c r="W774" s="216"/>
      <c r="X774" s="216"/>
      <c r="Y774" s="216"/>
      <c r="Z774" s="216"/>
      <c r="AA774" s="216"/>
      <c r="AB774" s="216"/>
      <c r="AC774" s="216"/>
      <c r="AD774" s="216"/>
      <c r="AE774" s="216"/>
      <c r="AF774" s="216"/>
      <c r="AG774" s="216"/>
      <c r="AH774" s="216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  <c r="BI774" s="216"/>
      <c r="BJ774" s="216"/>
      <c r="BK774" s="216"/>
      <c r="BL774" s="216"/>
      <c r="BM774" s="217">
        <v>83.328363324022348</v>
      </c>
    </row>
    <row r="775" spans="1:65">
      <c r="A775" s="30"/>
      <c r="B775" s="19">
        <v>1</v>
      </c>
      <c r="C775" s="9">
        <v>5</v>
      </c>
      <c r="D775" s="218">
        <v>82.63</v>
      </c>
      <c r="E775" s="219">
        <v>66.693541133828205</v>
      </c>
      <c r="F775" s="219">
        <v>64.2</v>
      </c>
      <c r="G775" s="218">
        <v>83.02</v>
      </c>
      <c r="H775" s="218">
        <v>81.900000000000006</v>
      </c>
      <c r="I775" s="219">
        <v>91.9</v>
      </c>
      <c r="J775" s="218">
        <v>80.3</v>
      </c>
      <c r="K775" s="218">
        <v>83.1</v>
      </c>
      <c r="L775" s="218">
        <v>82.9</v>
      </c>
      <c r="M775" s="218">
        <v>83.7</v>
      </c>
      <c r="N775" s="218">
        <v>84</v>
      </c>
      <c r="O775" s="218">
        <v>84.160527474999995</v>
      </c>
      <c r="P775" s="219">
        <v>68.42</v>
      </c>
      <c r="Q775" s="218">
        <v>88.4</v>
      </c>
      <c r="R775" s="218">
        <v>85.7</v>
      </c>
      <c r="S775" s="220">
        <v>71.850300000000004</v>
      </c>
      <c r="T775" s="218">
        <v>83.141630000000006</v>
      </c>
      <c r="U775" s="215"/>
      <c r="V775" s="216"/>
      <c r="W775" s="216"/>
      <c r="X775" s="216"/>
      <c r="Y775" s="216"/>
      <c r="Z775" s="216"/>
      <c r="AA775" s="216"/>
      <c r="AB775" s="216"/>
      <c r="AC775" s="216"/>
      <c r="AD775" s="216"/>
      <c r="AE775" s="216"/>
      <c r="AF775" s="216"/>
      <c r="AG775" s="216"/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  <c r="BI775" s="216"/>
      <c r="BJ775" s="216"/>
      <c r="BK775" s="216"/>
      <c r="BL775" s="216"/>
      <c r="BM775" s="217">
        <v>103</v>
      </c>
    </row>
    <row r="776" spans="1:65">
      <c r="A776" s="30"/>
      <c r="B776" s="19">
        <v>1</v>
      </c>
      <c r="C776" s="9">
        <v>6</v>
      </c>
      <c r="D776" s="218">
        <v>82.57</v>
      </c>
      <c r="E776" s="219">
        <v>66.375298999556364</v>
      </c>
      <c r="F776" s="219">
        <v>66.099999999999994</v>
      </c>
      <c r="G776" s="218">
        <v>83.15</v>
      </c>
      <c r="H776" s="218">
        <v>80.400000000000006</v>
      </c>
      <c r="I776" s="219">
        <v>98.8</v>
      </c>
      <c r="J776" s="218">
        <v>80.7</v>
      </c>
      <c r="K776" s="218">
        <v>84.6</v>
      </c>
      <c r="L776" s="218">
        <v>79.7</v>
      </c>
      <c r="M776" s="218">
        <v>84.9</v>
      </c>
      <c r="N776" s="218">
        <v>78.599999999999994</v>
      </c>
      <c r="O776" s="218">
        <v>83.602674956802119</v>
      </c>
      <c r="P776" s="220">
        <v>65.989999999999995</v>
      </c>
      <c r="Q776" s="218">
        <v>84.1</v>
      </c>
      <c r="R776" s="218">
        <v>83.9</v>
      </c>
      <c r="S776" s="218">
        <v>89.117999999999995</v>
      </c>
      <c r="T776" s="218">
        <v>84.660150000000002</v>
      </c>
      <c r="U776" s="215"/>
      <c r="V776" s="216"/>
      <c r="W776" s="216"/>
      <c r="X776" s="216"/>
      <c r="Y776" s="216"/>
      <c r="Z776" s="216"/>
      <c r="AA776" s="216"/>
      <c r="AB776" s="216"/>
      <c r="AC776" s="216"/>
      <c r="AD776" s="216"/>
      <c r="AE776" s="216"/>
      <c r="AF776" s="216"/>
      <c r="AG776" s="216"/>
      <c r="AH776" s="216"/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6"/>
      <c r="AT776" s="216"/>
      <c r="AU776" s="216"/>
      <c r="AV776" s="216"/>
      <c r="AW776" s="216"/>
      <c r="AX776" s="216"/>
      <c r="AY776" s="216"/>
      <c r="AZ776" s="216"/>
      <c r="BA776" s="216"/>
      <c r="BB776" s="216"/>
      <c r="BC776" s="216"/>
      <c r="BD776" s="216"/>
      <c r="BE776" s="216"/>
      <c r="BF776" s="216"/>
      <c r="BG776" s="216"/>
      <c r="BH776" s="216"/>
      <c r="BI776" s="216"/>
      <c r="BJ776" s="216"/>
      <c r="BK776" s="216"/>
      <c r="BL776" s="216"/>
      <c r="BM776" s="221"/>
    </row>
    <row r="777" spans="1:65">
      <c r="A777" s="30"/>
      <c r="B777" s="20" t="s">
        <v>272</v>
      </c>
      <c r="C777" s="12"/>
      <c r="D777" s="222">
        <v>83.406666666666666</v>
      </c>
      <c r="E777" s="222">
        <v>66.807193674818151</v>
      </c>
      <c r="F777" s="222">
        <v>66.666666666666671</v>
      </c>
      <c r="G777" s="222">
        <v>83.93</v>
      </c>
      <c r="H777" s="222">
        <v>80.199999999999989</v>
      </c>
      <c r="I777" s="222">
        <v>96.816666666666663</v>
      </c>
      <c r="J777" s="222">
        <v>80.233333333333334</v>
      </c>
      <c r="K777" s="222">
        <v>84.533333333333346</v>
      </c>
      <c r="L777" s="222">
        <v>82.216666666666669</v>
      </c>
      <c r="M777" s="222">
        <v>84.350000000000009</v>
      </c>
      <c r="N777" s="222">
        <v>81.033333333333317</v>
      </c>
      <c r="O777" s="222">
        <v>83.545928212290477</v>
      </c>
      <c r="P777" s="222">
        <v>68.413333333333341</v>
      </c>
      <c r="Q777" s="222">
        <v>84.7</v>
      </c>
      <c r="R777" s="222">
        <v>84.316666666666663</v>
      </c>
      <c r="S777" s="222">
        <v>85.095683333333341</v>
      </c>
      <c r="T777" s="222">
        <v>83.058035000000004</v>
      </c>
      <c r="U777" s="215"/>
      <c r="V777" s="216"/>
      <c r="W777" s="216"/>
      <c r="X777" s="216"/>
      <c r="Y777" s="216"/>
      <c r="Z777" s="216"/>
      <c r="AA777" s="216"/>
      <c r="AB777" s="216"/>
      <c r="AC777" s="216"/>
      <c r="AD777" s="216"/>
      <c r="AE777" s="216"/>
      <c r="AF777" s="216"/>
      <c r="AG777" s="216"/>
      <c r="AH777" s="216"/>
      <c r="AI777" s="216"/>
      <c r="AJ777" s="216"/>
      <c r="AK777" s="216"/>
      <c r="AL777" s="216"/>
      <c r="AM777" s="216"/>
      <c r="AN777" s="216"/>
      <c r="AO777" s="216"/>
      <c r="AP777" s="216"/>
      <c r="AQ777" s="216"/>
      <c r="AR777" s="216"/>
      <c r="AS777" s="216"/>
      <c r="AT777" s="216"/>
      <c r="AU777" s="216"/>
      <c r="AV777" s="216"/>
      <c r="AW777" s="216"/>
      <c r="AX777" s="216"/>
      <c r="AY777" s="216"/>
      <c r="AZ777" s="216"/>
      <c r="BA777" s="216"/>
      <c r="BB777" s="216"/>
      <c r="BC777" s="216"/>
      <c r="BD777" s="216"/>
      <c r="BE777" s="216"/>
      <c r="BF777" s="216"/>
      <c r="BG777" s="216"/>
      <c r="BH777" s="216"/>
      <c r="BI777" s="216"/>
      <c r="BJ777" s="216"/>
      <c r="BK777" s="216"/>
      <c r="BL777" s="216"/>
      <c r="BM777" s="221"/>
    </row>
    <row r="778" spans="1:65">
      <c r="A778" s="30"/>
      <c r="B778" s="3" t="s">
        <v>273</v>
      </c>
      <c r="C778" s="29"/>
      <c r="D778" s="218">
        <v>83.224999999999994</v>
      </c>
      <c r="E778" s="218">
        <v>66.575636997315996</v>
      </c>
      <c r="F778" s="218">
        <v>67</v>
      </c>
      <c r="G778" s="218">
        <v>83.355000000000004</v>
      </c>
      <c r="H778" s="218">
        <v>80.550000000000011</v>
      </c>
      <c r="I778" s="218">
        <v>98.5</v>
      </c>
      <c r="J778" s="218">
        <v>80.400000000000006</v>
      </c>
      <c r="K778" s="218">
        <v>84.699999999999989</v>
      </c>
      <c r="L778" s="218">
        <v>82.15</v>
      </c>
      <c r="M778" s="218">
        <v>84</v>
      </c>
      <c r="N778" s="218">
        <v>80.849999999999994</v>
      </c>
      <c r="O778" s="218">
        <v>83.584502602105644</v>
      </c>
      <c r="P778" s="218">
        <v>68.844999999999999</v>
      </c>
      <c r="Q778" s="218">
        <v>84.65</v>
      </c>
      <c r="R778" s="218">
        <v>83.95</v>
      </c>
      <c r="S778" s="218">
        <v>87.693899999999999</v>
      </c>
      <c r="T778" s="218">
        <v>83.007775000000009</v>
      </c>
      <c r="U778" s="215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/>
      <c r="AG778" s="216"/>
      <c r="AH778" s="216"/>
      <c r="AI778" s="216"/>
      <c r="AJ778" s="216"/>
      <c r="AK778" s="216"/>
      <c r="AL778" s="216"/>
      <c r="AM778" s="216"/>
      <c r="AN778" s="216"/>
      <c r="AO778" s="216"/>
      <c r="AP778" s="216"/>
      <c r="AQ778" s="216"/>
      <c r="AR778" s="216"/>
      <c r="AS778" s="216"/>
      <c r="AT778" s="216"/>
      <c r="AU778" s="216"/>
      <c r="AV778" s="216"/>
      <c r="AW778" s="216"/>
      <c r="AX778" s="216"/>
      <c r="AY778" s="216"/>
      <c r="AZ778" s="216"/>
      <c r="BA778" s="216"/>
      <c r="BB778" s="216"/>
      <c r="BC778" s="216"/>
      <c r="BD778" s="216"/>
      <c r="BE778" s="216"/>
      <c r="BF778" s="216"/>
      <c r="BG778" s="216"/>
      <c r="BH778" s="216"/>
      <c r="BI778" s="216"/>
      <c r="BJ778" s="216"/>
      <c r="BK778" s="216"/>
      <c r="BL778" s="216"/>
      <c r="BM778" s="221"/>
    </row>
    <row r="779" spans="1:65">
      <c r="A779" s="30"/>
      <c r="B779" s="3" t="s">
        <v>274</v>
      </c>
      <c r="C779" s="29"/>
      <c r="D779" s="227">
        <v>0.81982111870009022</v>
      </c>
      <c r="E779" s="227">
        <v>0.69013999188801867</v>
      </c>
      <c r="F779" s="227">
        <v>1.4389811210251044</v>
      </c>
      <c r="G779" s="227">
        <v>1.1106574629470598</v>
      </c>
      <c r="H779" s="227">
        <v>1.7977764043395399</v>
      </c>
      <c r="I779" s="227">
        <v>3.1820852701753055</v>
      </c>
      <c r="J779" s="227">
        <v>0.9179687721631189</v>
      </c>
      <c r="K779" s="227">
        <v>0.83586282766173337</v>
      </c>
      <c r="L779" s="227">
        <v>2.5639162752840958</v>
      </c>
      <c r="M779" s="227">
        <v>1.5820872289478822</v>
      </c>
      <c r="N779" s="227">
        <v>1.7918333255821173</v>
      </c>
      <c r="O779" s="227">
        <v>0.55078339755957417</v>
      </c>
      <c r="P779" s="227">
        <v>1.2211415424375136</v>
      </c>
      <c r="Q779" s="227">
        <v>2.2467754671973794</v>
      </c>
      <c r="R779" s="227">
        <v>0.91524131608372317</v>
      </c>
      <c r="S779" s="227">
        <v>6.5695997261375556</v>
      </c>
      <c r="T779" s="227">
        <v>1.0058859887034923</v>
      </c>
      <c r="U779" s="224"/>
      <c r="V779" s="225"/>
      <c r="W779" s="225"/>
      <c r="X779" s="225"/>
      <c r="Y779" s="225"/>
      <c r="Z779" s="225"/>
      <c r="AA779" s="225"/>
      <c r="AB779" s="225"/>
      <c r="AC779" s="225"/>
      <c r="AD779" s="225"/>
      <c r="AE779" s="225"/>
      <c r="AF779" s="225"/>
      <c r="AG779" s="225"/>
      <c r="AH779" s="225"/>
      <c r="AI779" s="225"/>
      <c r="AJ779" s="225"/>
      <c r="AK779" s="225"/>
      <c r="AL779" s="225"/>
      <c r="AM779" s="225"/>
      <c r="AN779" s="225"/>
      <c r="AO779" s="225"/>
      <c r="AP779" s="225"/>
      <c r="AQ779" s="225"/>
      <c r="AR779" s="225"/>
      <c r="AS779" s="225"/>
      <c r="AT779" s="225"/>
      <c r="AU779" s="225"/>
      <c r="AV779" s="225"/>
      <c r="AW779" s="225"/>
      <c r="AX779" s="225"/>
      <c r="AY779" s="225"/>
      <c r="AZ779" s="225"/>
      <c r="BA779" s="225"/>
      <c r="BB779" s="225"/>
      <c r="BC779" s="225"/>
      <c r="BD779" s="225"/>
      <c r="BE779" s="225"/>
      <c r="BF779" s="225"/>
      <c r="BG779" s="225"/>
      <c r="BH779" s="225"/>
      <c r="BI779" s="225"/>
      <c r="BJ779" s="225"/>
      <c r="BK779" s="225"/>
      <c r="BL779" s="225"/>
      <c r="BM779" s="228"/>
    </row>
    <row r="780" spans="1:65">
      <c r="A780" s="30"/>
      <c r="B780" s="3" t="s">
        <v>87</v>
      </c>
      <c r="C780" s="29"/>
      <c r="D780" s="13">
        <v>9.8292037251229737E-3</v>
      </c>
      <c r="E780" s="13">
        <v>1.0330324534319653E-2</v>
      </c>
      <c r="F780" s="13">
        <v>2.1584716815376565E-2</v>
      </c>
      <c r="G780" s="13">
        <v>1.3233140271024183E-2</v>
      </c>
      <c r="H780" s="13">
        <v>2.2416164642637657E-2</v>
      </c>
      <c r="I780" s="13">
        <v>3.2867122776815E-2</v>
      </c>
      <c r="J780" s="13">
        <v>1.1441239370541574E-2</v>
      </c>
      <c r="K780" s="13">
        <v>9.8879672042003139E-3</v>
      </c>
      <c r="L780" s="13">
        <v>3.1184872596198204E-2</v>
      </c>
      <c r="M780" s="13">
        <v>1.875622085296837E-2</v>
      </c>
      <c r="N780" s="13">
        <v>2.2112299369585985E-2</v>
      </c>
      <c r="O780" s="13">
        <v>6.5925821801875459E-3</v>
      </c>
      <c r="P780" s="13">
        <v>1.7849467098579909E-2</v>
      </c>
      <c r="Q780" s="13">
        <v>2.6526274701267762E-2</v>
      </c>
      <c r="R780" s="13">
        <v>1.0854809046258825E-2</v>
      </c>
      <c r="S780" s="13">
        <v>7.720250274509681E-2</v>
      </c>
      <c r="T780" s="13">
        <v>1.2110640333635299E-2</v>
      </c>
      <c r="U780" s="152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275</v>
      </c>
      <c r="C781" s="29"/>
      <c r="D781" s="13">
        <v>9.3969615531541706E-4</v>
      </c>
      <c r="E781" s="13">
        <v>-0.19826586038851657</v>
      </c>
      <c r="F781" s="13">
        <v>-0.19995228506489038</v>
      </c>
      <c r="G781" s="13">
        <v>7.2200707175562595E-3</v>
      </c>
      <c r="H781" s="13">
        <v>-3.7542598933063331E-2</v>
      </c>
      <c r="I781" s="13">
        <v>0.16186929401451278</v>
      </c>
      <c r="J781" s="13">
        <v>-3.7142575075595707E-2</v>
      </c>
      <c r="K781" s="13">
        <v>1.4460502537718911E-2</v>
      </c>
      <c r="L781" s="13">
        <v>-1.334115555627613E-2</v>
      </c>
      <c r="M781" s="13">
        <v>1.2260371321647368E-2</v>
      </c>
      <c r="N781" s="13">
        <v>-2.7542002496374618E-2</v>
      </c>
      <c r="O781" s="13">
        <v>2.6109343756355319E-3</v>
      </c>
      <c r="P781" s="13">
        <v>-0.17899103493359048</v>
      </c>
      <c r="Q781" s="13">
        <v>1.6460621825056698E-2</v>
      </c>
      <c r="R781" s="13">
        <v>1.1860347464179632E-2</v>
      </c>
      <c r="S781" s="13">
        <v>2.1209105025125297E-2</v>
      </c>
      <c r="T781" s="13">
        <v>-3.2441333687447393E-3</v>
      </c>
      <c r="U781" s="152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276</v>
      </c>
      <c r="C782" s="47"/>
      <c r="D782" s="45">
        <v>0</v>
      </c>
      <c r="E782" s="45">
        <v>8.65</v>
      </c>
      <c r="F782" s="45">
        <v>8.73</v>
      </c>
      <c r="G782" s="45">
        <v>0.27</v>
      </c>
      <c r="H782" s="45">
        <v>1.67</v>
      </c>
      <c r="I782" s="45">
        <v>6.99</v>
      </c>
      <c r="J782" s="45">
        <v>1.65</v>
      </c>
      <c r="K782" s="45">
        <v>0.59</v>
      </c>
      <c r="L782" s="45">
        <v>0.62</v>
      </c>
      <c r="M782" s="45">
        <v>0.49</v>
      </c>
      <c r="N782" s="45">
        <v>1.24</v>
      </c>
      <c r="O782" s="45">
        <v>7.0000000000000007E-2</v>
      </c>
      <c r="P782" s="45">
        <v>7.82</v>
      </c>
      <c r="Q782" s="45">
        <v>0.67</v>
      </c>
      <c r="R782" s="45">
        <v>0.47</v>
      </c>
      <c r="S782" s="45">
        <v>0.88</v>
      </c>
      <c r="T782" s="45">
        <v>0.18</v>
      </c>
      <c r="U782" s="152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BM783" s="55"/>
    </row>
    <row r="784" spans="1:65" ht="15">
      <c r="B784" s="8" t="s">
        <v>597</v>
      </c>
      <c r="BM784" s="28" t="s">
        <v>67</v>
      </c>
    </row>
    <row r="785" spans="1:65" ht="15">
      <c r="A785" s="25" t="s">
        <v>59</v>
      </c>
      <c r="B785" s="18" t="s">
        <v>111</v>
      </c>
      <c r="C785" s="15" t="s">
        <v>112</v>
      </c>
      <c r="D785" s="16" t="s">
        <v>232</v>
      </c>
      <c r="E785" s="17" t="s">
        <v>232</v>
      </c>
      <c r="F785" s="17" t="s">
        <v>232</v>
      </c>
      <c r="G785" s="17" t="s">
        <v>232</v>
      </c>
      <c r="H785" s="17" t="s">
        <v>232</v>
      </c>
      <c r="I785" s="17" t="s">
        <v>232</v>
      </c>
      <c r="J785" s="17" t="s">
        <v>232</v>
      </c>
      <c r="K785" s="17" t="s">
        <v>232</v>
      </c>
      <c r="L785" s="17" t="s">
        <v>232</v>
      </c>
      <c r="M785" s="17" t="s">
        <v>232</v>
      </c>
      <c r="N785" s="17" t="s">
        <v>232</v>
      </c>
      <c r="O785" s="17" t="s">
        <v>232</v>
      </c>
      <c r="P785" s="152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233</v>
      </c>
      <c r="C786" s="9" t="s">
        <v>233</v>
      </c>
      <c r="D786" s="150" t="s">
        <v>235</v>
      </c>
      <c r="E786" s="151" t="s">
        <v>239</v>
      </c>
      <c r="F786" s="151" t="s">
        <v>241</v>
      </c>
      <c r="G786" s="151" t="s">
        <v>242</v>
      </c>
      <c r="H786" s="151" t="s">
        <v>243</v>
      </c>
      <c r="I786" s="151" t="s">
        <v>244</v>
      </c>
      <c r="J786" s="151" t="s">
        <v>245</v>
      </c>
      <c r="K786" s="151" t="s">
        <v>246</v>
      </c>
      <c r="L786" s="151" t="s">
        <v>247</v>
      </c>
      <c r="M786" s="151" t="s">
        <v>248</v>
      </c>
      <c r="N786" s="151" t="s">
        <v>260</v>
      </c>
      <c r="O786" s="151" t="s">
        <v>262</v>
      </c>
      <c r="P786" s="152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3</v>
      </c>
    </row>
    <row r="787" spans="1:65">
      <c r="A787" s="30"/>
      <c r="B787" s="19"/>
      <c r="C787" s="9"/>
      <c r="D787" s="10" t="s">
        <v>281</v>
      </c>
      <c r="E787" s="11" t="s">
        <v>283</v>
      </c>
      <c r="F787" s="11" t="s">
        <v>283</v>
      </c>
      <c r="G787" s="11" t="s">
        <v>281</v>
      </c>
      <c r="H787" s="11" t="s">
        <v>283</v>
      </c>
      <c r="I787" s="11" t="s">
        <v>283</v>
      </c>
      <c r="J787" s="11" t="s">
        <v>281</v>
      </c>
      <c r="K787" s="11" t="s">
        <v>281</v>
      </c>
      <c r="L787" s="11" t="s">
        <v>281</v>
      </c>
      <c r="M787" s="11" t="s">
        <v>281</v>
      </c>
      <c r="N787" s="11" t="s">
        <v>283</v>
      </c>
      <c r="O787" s="11" t="s">
        <v>281</v>
      </c>
      <c r="P787" s="152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9"/>
      <c r="C788" s="9"/>
      <c r="D788" s="26" t="s">
        <v>325</v>
      </c>
      <c r="E788" s="26" t="s">
        <v>325</v>
      </c>
      <c r="F788" s="26" t="s">
        <v>326</v>
      </c>
      <c r="G788" s="26" t="s">
        <v>327</v>
      </c>
      <c r="H788" s="26" t="s">
        <v>326</v>
      </c>
      <c r="I788" s="26" t="s">
        <v>328</v>
      </c>
      <c r="J788" s="26" t="s">
        <v>325</v>
      </c>
      <c r="K788" s="26" t="s">
        <v>325</v>
      </c>
      <c r="L788" s="26" t="s">
        <v>325</v>
      </c>
      <c r="M788" s="26" t="s">
        <v>325</v>
      </c>
      <c r="N788" s="26" t="s">
        <v>325</v>
      </c>
      <c r="O788" s="26" t="s">
        <v>325</v>
      </c>
      <c r="P788" s="152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06" t="s">
        <v>219</v>
      </c>
      <c r="E789" s="206" t="s">
        <v>219</v>
      </c>
      <c r="F789" s="210" t="s">
        <v>214</v>
      </c>
      <c r="G789" s="206" t="s">
        <v>218</v>
      </c>
      <c r="H789" s="210" t="s">
        <v>214</v>
      </c>
      <c r="I789" s="210" t="s">
        <v>320</v>
      </c>
      <c r="J789" s="206">
        <v>1E-3</v>
      </c>
      <c r="K789" s="206" t="s">
        <v>219</v>
      </c>
      <c r="L789" s="206" t="s">
        <v>219</v>
      </c>
      <c r="M789" s="206" t="s">
        <v>219</v>
      </c>
      <c r="N789" s="206" t="s">
        <v>219</v>
      </c>
      <c r="O789" s="206">
        <v>1.1999999999999999E-3</v>
      </c>
      <c r="P789" s="204"/>
      <c r="Q789" s="205"/>
      <c r="R789" s="205"/>
      <c r="S789" s="205"/>
      <c r="T789" s="205"/>
      <c r="U789" s="205"/>
      <c r="V789" s="205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  <c r="BJ789" s="205"/>
      <c r="BK789" s="205"/>
      <c r="BL789" s="205"/>
      <c r="BM789" s="207">
        <v>1</v>
      </c>
    </row>
    <row r="790" spans="1:65">
      <c r="A790" s="30"/>
      <c r="B790" s="19">
        <v>1</v>
      </c>
      <c r="C790" s="9">
        <v>2</v>
      </c>
      <c r="D790" s="24" t="s">
        <v>219</v>
      </c>
      <c r="E790" s="24" t="s">
        <v>219</v>
      </c>
      <c r="F790" s="211" t="s">
        <v>214</v>
      </c>
      <c r="G790" s="24" t="s">
        <v>218</v>
      </c>
      <c r="H790" s="211" t="s">
        <v>214</v>
      </c>
      <c r="I790" s="211" t="s">
        <v>320</v>
      </c>
      <c r="J790" s="24" t="s">
        <v>219</v>
      </c>
      <c r="K790" s="24" t="s">
        <v>219</v>
      </c>
      <c r="L790" s="24" t="s">
        <v>219</v>
      </c>
      <c r="M790" s="24" t="s">
        <v>219</v>
      </c>
      <c r="N790" s="24" t="s">
        <v>219</v>
      </c>
      <c r="O790" s="24">
        <v>5.0000000000000001E-4</v>
      </c>
      <c r="P790" s="204"/>
      <c r="Q790" s="205"/>
      <c r="R790" s="205"/>
      <c r="S790" s="205"/>
      <c r="T790" s="205"/>
      <c r="U790" s="205"/>
      <c r="V790" s="205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  <c r="BJ790" s="205"/>
      <c r="BK790" s="205"/>
      <c r="BL790" s="205"/>
      <c r="BM790" s="207">
        <v>38</v>
      </c>
    </row>
    <row r="791" spans="1:65">
      <c r="A791" s="30"/>
      <c r="B791" s="19">
        <v>1</v>
      </c>
      <c r="C791" s="9">
        <v>3</v>
      </c>
      <c r="D791" s="24" t="s">
        <v>219</v>
      </c>
      <c r="E791" s="24" t="s">
        <v>219</v>
      </c>
      <c r="F791" s="211" t="s">
        <v>214</v>
      </c>
      <c r="G791" s="24" t="s">
        <v>218</v>
      </c>
      <c r="H791" s="211" t="s">
        <v>214</v>
      </c>
      <c r="I791" s="211" t="s">
        <v>320</v>
      </c>
      <c r="J791" s="24" t="s">
        <v>219</v>
      </c>
      <c r="K791" s="24" t="s">
        <v>219</v>
      </c>
      <c r="L791" s="24" t="s">
        <v>219</v>
      </c>
      <c r="M791" s="24" t="s">
        <v>219</v>
      </c>
      <c r="N791" s="24" t="s">
        <v>219</v>
      </c>
      <c r="O791" s="24">
        <v>1E-3</v>
      </c>
      <c r="P791" s="204"/>
      <c r="Q791" s="205"/>
      <c r="R791" s="205"/>
      <c r="S791" s="205"/>
      <c r="T791" s="205"/>
      <c r="U791" s="205"/>
      <c r="V791" s="205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207">
        <v>16</v>
      </c>
    </row>
    <row r="792" spans="1:65">
      <c r="A792" s="30"/>
      <c r="B792" s="19">
        <v>1</v>
      </c>
      <c r="C792" s="9">
        <v>4</v>
      </c>
      <c r="D792" s="24" t="s">
        <v>219</v>
      </c>
      <c r="E792" s="24" t="s">
        <v>219</v>
      </c>
      <c r="F792" s="211" t="s">
        <v>214</v>
      </c>
      <c r="G792" s="24" t="s">
        <v>218</v>
      </c>
      <c r="H792" s="211" t="s">
        <v>214</v>
      </c>
      <c r="I792" s="211" t="s">
        <v>320</v>
      </c>
      <c r="J792" s="24">
        <v>1E-3</v>
      </c>
      <c r="K792" s="24" t="s">
        <v>219</v>
      </c>
      <c r="L792" s="24" t="s">
        <v>219</v>
      </c>
      <c r="M792" s="24" t="s">
        <v>219</v>
      </c>
      <c r="N792" s="24" t="s">
        <v>219</v>
      </c>
      <c r="O792" s="24">
        <v>1.1999999999999999E-3</v>
      </c>
      <c r="P792" s="204"/>
      <c r="Q792" s="205"/>
      <c r="R792" s="205"/>
      <c r="S792" s="205"/>
      <c r="T792" s="205"/>
      <c r="U792" s="205"/>
      <c r="V792" s="205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207" t="s">
        <v>219</v>
      </c>
    </row>
    <row r="793" spans="1:65">
      <c r="A793" s="30"/>
      <c r="B793" s="19">
        <v>1</v>
      </c>
      <c r="C793" s="9">
        <v>5</v>
      </c>
      <c r="D793" s="24" t="s">
        <v>219</v>
      </c>
      <c r="E793" s="24" t="s">
        <v>219</v>
      </c>
      <c r="F793" s="211" t="s">
        <v>214</v>
      </c>
      <c r="G793" s="24" t="s">
        <v>218</v>
      </c>
      <c r="H793" s="211" t="s">
        <v>214</v>
      </c>
      <c r="I793" s="211" t="s">
        <v>320</v>
      </c>
      <c r="J793" s="24" t="s">
        <v>219</v>
      </c>
      <c r="K793" s="24" t="s">
        <v>219</v>
      </c>
      <c r="L793" s="24" t="s">
        <v>219</v>
      </c>
      <c r="M793" s="24" t="s">
        <v>219</v>
      </c>
      <c r="N793" s="24" t="s">
        <v>219</v>
      </c>
      <c r="O793" s="24">
        <v>5.9999999999999995E-4</v>
      </c>
      <c r="P793" s="204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207">
        <v>104</v>
      </c>
    </row>
    <row r="794" spans="1:65">
      <c r="A794" s="30"/>
      <c r="B794" s="19">
        <v>1</v>
      </c>
      <c r="C794" s="9">
        <v>6</v>
      </c>
      <c r="D794" s="24" t="s">
        <v>219</v>
      </c>
      <c r="E794" s="24" t="s">
        <v>219</v>
      </c>
      <c r="F794" s="211" t="s">
        <v>214</v>
      </c>
      <c r="G794" s="24" t="s">
        <v>218</v>
      </c>
      <c r="H794" s="211" t="s">
        <v>214</v>
      </c>
      <c r="I794" s="211" t="s">
        <v>320</v>
      </c>
      <c r="J794" s="24">
        <v>1E-3</v>
      </c>
      <c r="K794" s="24" t="s">
        <v>219</v>
      </c>
      <c r="L794" s="24" t="s">
        <v>219</v>
      </c>
      <c r="M794" s="24" t="s">
        <v>219</v>
      </c>
      <c r="N794" s="24" t="s">
        <v>219</v>
      </c>
      <c r="O794" s="24">
        <v>1.1999999999999999E-3</v>
      </c>
      <c r="P794" s="204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30"/>
      <c r="B795" s="20" t="s">
        <v>272</v>
      </c>
      <c r="C795" s="12"/>
      <c r="D795" s="208" t="s">
        <v>686</v>
      </c>
      <c r="E795" s="208" t="s">
        <v>686</v>
      </c>
      <c r="F795" s="208" t="s">
        <v>686</v>
      </c>
      <c r="G795" s="208" t="s">
        <v>686</v>
      </c>
      <c r="H795" s="208" t="s">
        <v>686</v>
      </c>
      <c r="I795" s="208" t="s">
        <v>686</v>
      </c>
      <c r="J795" s="208">
        <v>1E-3</v>
      </c>
      <c r="K795" s="208" t="s">
        <v>686</v>
      </c>
      <c r="L795" s="208" t="s">
        <v>686</v>
      </c>
      <c r="M795" s="208" t="s">
        <v>686</v>
      </c>
      <c r="N795" s="208" t="s">
        <v>686</v>
      </c>
      <c r="O795" s="208">
        <v>9.4999999999999989E-4</v>
      </c>
      <c r="P795" s="204"/>
      <c r="Q795" s="205"/>
      <c r="R795" s="205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30"/>
      <c r="B796" s="3" t="s">
        <v>273</v>
      </c>
      <c r="C796" s="29"/>
      <c r="D796" s="24" t="s">
        <v>686</v>
      </c>
      <c r="E796" s="24" t="s">
        <v>686</v>
      </c>
      <c r="F796" s="24" t="s">
        <v>686</v>
      </c>
      <c r="G796" s="24" t="s">
        <v>686</v>
      </c>
      <c r="H796" s="24" t="s">
        <v>686</v>
      </c>
      <c r="I796" s="24" t="s">
        <v>686</v>
      </c>
      <c r="J796" s="24">
        <v>1E-3</v>
      </c>
      <c r="K796" s="24" t="s">
        <v>686</v>
      </c>
      <c r="L796" s="24" t="s">
        <v>686</v>
      </c>
      <c r="M796" s="24" t="s">
        <v>686</v>
      </c>
      <c r="N796" s="24" t="s">
        <v>686</v>
      </c>
      <c r="O796" s="24">
        <v>1.0999999999999998E-3</v>
      </c>
      <c r="P796" s="204"/>
      <c r="Q796" s="205"/>
      <c r="R796" s="205"/>
      <c r="S796" s="205"/>
      <c r="T796" s="205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56"/>
    </row>
    <row r="797" spans="1:65">
      <c r="A797" s="30"/>
      <c r="B797" s="3" t="s">
        <v>274</v>
      </c>
      <c r="C797" s="29"/>
      <c r="D797" s="24" t="s">
        <v>686</v>
      </c>
      <c r="E797" s="24" t="s">
        <v>686</v>
      </c>
      <c r="F797" s="24" t="s">
        <v>686</v>
      </c>
      <c r="G797" s="24" t="s">
        <v>686</v>
      </c>
      <c r="H797" s="24" t="s">
        <v>686</v>
      </c>
      <c r="I797" s="24" t="s">
        <v>686</v>
      </c>
      <c r="J797" s="24">
        <v>0</v>
      </c>
      <c r="K797" s="24" t="s">
        <v>686</v>
      </c>
      <c r="L797" s="24" t="s">
        <v>686</v>
      </c>
      <c r="M797" s="24" t="s">
        <v>686</v>
      </c>
      <c r="N797" s="24" t="s">
        <v>686</v>
      </c>
      <c r="O797" s="24">
        <v>3.2093613071762424E-4</v>
      </c>
      <c r="P797" s="204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5"/>
      <c r="AT797" s="205"/>
      <c r="AU797" s="205"/>
      <c r="AV797" s="205"/>
      <c r="AW797" s="205"/>
      <c r="AX797" s="205"/>
      <c r="AY797" s="205"/>
      <c r="AZ797" s="205"/>
      <c r="BA797" s="205"/>
      <c r="BB797" s="205"/>
      <c r="BC797" s="205"/>
      <c r="BD797" s="205"/>
      <c r="BE797" s="205"/>
      <c r="BF797" s="205"/>
      <c r="BG797" s="205"/>
      <c r="BH797" s="205"/>
      <c r="BI797" s="205"/>
      <c r="BJ797" s="205"/>
      <c r="BK797" s="205"/>
      <c r="BL797" s="205"/>
      <c r="BM797" s="56"/>
    </row>
    <row r="798" spans="1:65">
      <c r="A798" s="30"/>
      <c r="B798" s="3" t="s">
        <v>87</v>
      </c>
      <c r="C798" s="29"/>
      <c r="D798" s="13" t="s">
        <v>686</v>
      </c>
      <c r="E798" s="13" t="s">
        <v>686</v>
      </c>
      <c r="F798" s="13" t="s">
        <v>686</v>
      </c>
      <c r="G798" s="13" t="s">
        <v>686</v>
      </c>
      <c r="H798" s="13" t="s">
        <v>686</v>
      </c>
      <c r="I798" s="13" t="s">
        <v>686</v>
      </c>
      <c r="J798" s="13">
        <v>0</v>
      </c>
      <c r="K798" s="13" t="s">
        <v>686</v>
      </c>
      <c r="L798" s="13" t="s">
        <v>686</v>
      </c>
      <c r="M798" s="13" t="s">
        <v>686</v>
      </c>
      <c r="N798" s="13" t="s">
        <v>686</v>
      </c>
      <c r="O798" s="13">
        <v>0.33782750601855188</v>
      </c>
      <c r="P798" s="152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275</v>
      </c>
      <c r="C799" s="29"/>
      <c r="D799" s="13" t="s">
        <v>686</v>
      </c>
      <c r="E799" s="13" t="s">
        <v>686</v>
      </c>
      <c r="F799" s="13" t="s">
        <v>686</v>
      </c>
      <c r="G799" s="13" t="s">
        <v>686</v>
      </c>
      <c r="H799" s="13" t="s">
        <v>686</v>
      </c>
      <c r="I799" s="13" t="s">
        <v>686</v>
      </c>
      <c r="J799" s="13" t="s">
        <v>686</v>
      </c>
      <c r="K799" s="13" t="s">
        <v>686</v>
      </c>
      <c r="L799" s="13" t="s">
        <v>686</v>
      </c>
      <c r="M799" s="13" t="s">
        <v>686</v>
      </c>
      <c r="N799" s="13" t="s">
        <v>686</v>
      </c>
      <c r="O799" s="13" t="s">
        <v>686</v>
      </c>
      <c r="P799" s="152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276</v>
      </c>
      <c r="C800" s="47"/>
      <c r="D800" s="45">
        <v>0.67</v>
      </c>
      <c r="E800" s="45">
        <v>0.67</v>
      </c>
      <c r="F800" s="45">
        <v>131.49</v>
      </c>
      <c r="G800" s="45">
        <v>2.02</v>
      </c>
      <c r="H800" s="45">
        <v>131.49</v>
      </c>
      <c r="I800" s="45">
        <v>10.11</v>
      </c>
      <c r="J800" s="45">
        <v>0.67</v>
      </c>
      <c r="K800" s="45">
        <v>0.67</v>
      </c>
      <c r="L800" s="45">
        <v>0.67</v>
      </c>
      <c r="M800" s="45">
        <v>0.67</v>
      </c>
      <c r="N800" s="45">
        <v>0.67</v>
      </c>
      <c r="O800" s="45">
        <v>1.75</v>
      </c>
      <c r="P800" s="152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BM801" s="55"/>
    </row>
    <row r="802" spans="1:65" ht="15">
      <c r="B802" s="8" t="s">
        <v>531</v>
      </c>
      <c r="BM802" s="28" t="s">
        <v>278</v>
      </c>
    </row>
    <row r="803" spans="1:65" ht="15">
      <c r="A803" s="25" t="s">
        <v>209</v>
      </c>
      <c r="B803" s="18" t="s">
        <v>111</v>
      </c>
      <c r="C803" s="15" t="s">
        <v>112</v>
      </c>
      <c r="D803" s="16" t="s">
        <v>232</v>
      </c>
      <c r="E803" s="15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233</v>
      </c>
      <c r="C804" s="9" t="s">
        <v>233</v>
      </c>
      <c r="D804" s="150" t="s">
        <v>262</v>
      </c>
      <c r="E804" s="15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281</v>
      </c>
      <c r="E805" s="15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3</v>
      </c>
    </row>
    <row r="806" spans="1:65">
      <c r="A806" s="30"/>
      <c r="B806" s="19"/>
      <c r="C806" s="9"/>
      <c r="D806" s="26" t="s">
        <v>325</v>
      </c>
      <c r="E806" s="15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</v>
      </c>
    </row>
    <row r="807" spans="1:65">
      <c r="A807" s="30"/>
      <c r="B807" s="18">
        <v>1</v>
      </c>
      <c r="C807" s="14">
        <v>1</v>
      </c>
      <c r="D807" s="206">
        <v>8.0000000000000004E-4</v>
      </c>
      <c r="E807" s="204"/>
      <c r="F807" s="205"/>
      <c r="G807" s="205"/>
      <c r="H807" s="205"/>
      <c r="I807" s="205"/>
      <c r="J807" s="205"/>
      <c r="K807" s="205"/>
      <c r="L807" s="205"/>
      <c r="M807" s="205"/>
      <c r="N807" s="205"/>
      <c r="O807" s="205"/>
      <c r="P807" s="205"/>
      <c r="Q807" s="205"/>
      <c r="R807" s="205"/>
      <c r="S807" s="205"/>
      <c r="T807" s="205"/>
      <c r="U807" s="205"/>
      <c r="V807" s="205"/>
      <c r="W807" s="205"/>
      <c r="X807" s="205"/>
      <c r="Y807" s="205"/>
      <c r="Z807" s="205"/>
      <c r="AA807" s="205"/>
      <c r="AB807" s="205"/>
      <c r="AC807" s="205"/>
      <c r="AD807" s="205"/>
      <c r="AE807" s="205"/>
      <c r="AF807" s="205"/>
      <c r="AG807" s="205"/>
      <c r="AH807" s="205"/>
      <c r="AI807" s="205"/>
      <c r="AJ807" s="205"/>
      <c r="AK807" s="205"/>
      <c r="AL807" s="205"/>
      <c r="AM807" s="205"/>
      <c r="AN807" s="205"/>
      <c r="AO807" s="205"/>
      <c r="AP807" s="205"/>
      <c r="AQ807" s="205"/>
      <c r="AR807" s="205"/>
      <c r="AS807" s="205"/>
      <c r="AT807" s="205"/>
      <c r="AU807" s="205"/>
      <c r="AV807" s="205"/>
      <c r="AW807" s="205"/>
      <c r="AX807" s="205"/>
      <c r="AY807" s="205"/>
      <c r="AZ807" s="205"/>
      <c r="BA807" s="205"/>
      <c r="BB807" s="205"/>
      <c r="BC807" s="205"/>
      <c r="BD807" s="205"/>
      <c r="BE807" s="205"/>
      <c r="BF807" s="205"/>
      <c r="BG807" s="205"/>
      <c r="BH807" s="205"/>
      <c r="BI807" s="205"/>
      <c r="BJ807" s="205"/>
      <c r="BK807" s="205"/>
      <c r="BL807" s="205"/>
      <c r="BM807" s="207">
        <v>1</v>
      </c>
    </row>
    <row r="808" spans="1:65">
      <c r="A808" s="30"/>
      <c r="B808" s="19">
        <v>1</v>
      </c>
      <c r="C808" s="9">
        <v>2</v>
      </c>
      <c r="D808" s="24">
        <v>1.4E-3</v>
      </c>
      <c r="E808" s="204"/>
      <c r="F808" s="205"/>
      <c r="G808" s="205"/>
      <c r="H808" s="205"/>
      <c r="I808" s="205"/>
      <c r="J808" s="205"/>
      <c r="K808" s="205"/>
      <c r="L808" s="205"/>
      <c r="M808" s="205"/>
      <c r="N808" s="205"/>
      <c r="O808" s="205"/>
      <c r="P808" s="205"/>
      <c r="Q808" s="205"/>
      <c r="R808" s="205"/>
      <c r="S808" s="205"/>
      <c r="T808" s="205"/>
      <c r="U808" s="205"/>
      <c r="V808" s="205"/>
      <c r="W808" s="205"/>
      <c r="X808" s="205"/>
      <c r="Y808" s="205"/>
      <c r="Z808" s="205"/>
      <c r="AA808" s="205"/>
      <c r="AB808" s="205"/>
      <c r="AC808" s="205"/>
      <c r="AD808" s="205"/>
      <c r="AE808" s="205"/>
      <c r="AF808" s="205"/>
      <c r="AG808" s="205"/>
      <c r="AH808" s="205"/>
      <c r="AI808" s="205"/>
      <c r="AJ808" s="205"/>
      <c r="AK808" s="205"/>
      <c r="AL808" s="205"/>
      <c r="AM808" s="205"/>
      <c r="AN808" s="205"/>
      <c r="AO808" s="205"/>
      <c r="AP808" s="205"/>
      <c r="AQ808" s="205"/>
      <c r="AR808" s="205"/>
      <c r="AS808" s="205"/>
      <c r="AT808" s="205"/>
      <c r="AU808" s="205"/>
      <c r="AV808" s="205"/>
      <c r="AW808" s="205"/>
      <c r="AX808" s="205"/>
      <c r="AY808" s="205"/>
      <c r="AZ808" s="205"/>
      <c r="BA808" s="205"/>
      <c r="BB808" s="205"/>
      <c r="BC808" s="205"/>
      <c r="BD808" s="205"/>
      <c r="BE808" s="205"/>
      <c r="BF808" s="205"/>
      <c r="BG808" s="205"/>
      <c r="BH808" s="205"/>
      <c r="BI808" s="205"/>
      <c r="BJ808" s="205"/>
      <c r="BK808" s="205"/>
      <c r="BL808" s="205"/>
      <c r="BM808" s="207">
        <v>6</v>
      </c>
    </row>
    <row r="809" spans="1:65">
      <c r="A809" s="30"/>
      <c r="B809" s="19">
        <v>1</v>
      </c>
      <c r="C809" s="9">
        <v>3</v>
      </c>
      <c r="D809" s="24">
        <v>8.9999999999999998E-4</v>
      </c>
      <c r="E809" s="204"/>
      <c r="F809" s="205"/>
      <c r="G809" s="205"/>
      <c r="H809" s="205"/>
      <c r="I809" s="205"/>
      <c r="J809" s="205"/>
      <c r="K809" s="205"/>
      <c r="L809" s="205"/>
      <c r="M809" s="205"/>
      <c r="N809" s="205"/>
      <c r="O809" s="205"/>
      <c r="P809" s="205"/>
      <c r="Q809" s="205"/>
      <c r="R809" s="205"/>
      <c r="S809" s="205"/>
      <c r="T809" s="205"/>
      <c r="U809" s="205"/>
      <c r="V809" s="205"/>
      <c r="W809" s="205"/>
      <c r="X809" s="205"/>
      <c r="Y809" s="205"/>
      <c r="Z809" s="205"/>
      <c r="AA809" s="205"/>
      <c r="AB809" s="205"/>
      <c r="AC809" s="205"/>
      <c r="AD809" s="205"/>
      <c r="AE809" s="205"/>
      <c r="AF809" s="205"/>
      <c r="AG809" s="205"/>
      <c r="AH809" s="205"/>
      <c r="AI809" s="205"/>
      <c r="AJ809" s="205"/>
      <c r="AK809" s="205"/>
      <c r="AL809" s="205"/>
      <c r="AM809" s="205"/>
      <c r="AN809" s="205"/>
      <c r="AO809" s="205"/>
      <c r="AP809" s="205"/>
      <c r="AQ809" s="205"/>
      <c r="AR809" s="205"/>
      <c r="AS809" s="205"/>
      <c r="AT809" s="205"/>
      <c r="AU809" s="205"/>
      <c r="AV809" s="205"/>
      <c r="AW809" s="205"/>
      <c r="AX809" s="205"/>
      <c r="AY809" s="205"/>
      <c r="AZ809" s="205"/>
      <c r="BA809" s="205"/>
      <c r="BB809" s="205"/>
      <c r="BC809" s="205"/>
      <c r="BD809" s="205"/>
      <c r="BE809" s="205"/>
      <c r="BF809" s="205"/>
      <c r="BG809" s="205"/>
      <c r="BH809" s="205"/>
      <c r="BI809" s="205"/>
      <c r="BJ809" s="205"/>
      <c r="BK809" s="205"/>
      <c r="BL809" s="205"/>
      <c r="BM809" s="207">
        <v>16</v>
      </c>
    </row>
    <row r="810" spans="1:65">
      <c r="A810" s="30"/>
      <c r="B810" s="19">
        <v>1</v>
      </c>
      <c r="C810" s="9">
        <v>4</v>
      </c>
      <c r="D810" s="24">
        <v>1.6000000000000001E-3</v>
      </c>
      <c r="E810" s="204"/>
      <c r="F810" s="205"/>
      <c r="G810" s="205"/>
      <c r="H810" s="205"/>
      <c r="I810" s="205"/>
      <c r="J810" s="205"/>
      <c r="K810" s="205"/>
      <c r="L810" s="205"/>
      <c r="M810" s="205"/>
      <c r="N810" s="205"/>
      <c r="O810" s="205"/>
      <c r="P810" s="205"/>
      <c r="Q810" s="205"/>
      <c r="R810" s="205"/>
      <c r="S810" s="205"/>
      <c r="T810" s="205"/>
      <c r="U810" s="205"/>
      <c r="V810" s="205"/>
      <c r="W810" s="205"/>
      <c r="X810" s="205"/>
      <c r="Y810" s="205"/>
      <c r="Z810" s="205"/>
      <c r="AA810" s="205"/>
      <c r="AB810" s="205"/>
      <c r="AC810" s="205"/>
      <c r="AD810" s="205"/>
      <c r="AE810" s="205"/>
      <c r="AF810" s="205"/>
      <c r="AG810" s="205"/>
      <c r="AH810" s="205"/>
      <c r="AI810" s="205"/>
      <c r="AJ810" s="205"/>
      <c r="AK810" s="205"/>
      <c r="AL810" s="205"/>
      <c r="AM810" s="205"/>
      <c r="AN810" s="205"/>
      <c r="AO810" s="205"/>
      <c r="AP810" s="205"/>
      <c r="AQ810" s="205"/>
      <c r="AR810" s="205"/>
      <c r="AS810" s="205"/>
      <c r="AT810" s="205"/>
      <c r="AU810" s="205"/>
      <c r="AV810" s="205"/>
      <c r="AW810" s="205"/>
      <c r="AX810" s="205"/>
      <c r="AY810" s="205"/>
      <c r="AZ810" s="205"/>
      <c r="BA810" s="205"/>
      <c r="BB810" s="205"/>
      <c r="BC810" s="205"/>
      <c r="BD810" s="205"/>
      <c r="BE810" s="205"/>
      <c r="BF810" s="205"/>
      <c r="BG810" s="205"/>
      <c r="BH810" s="205"/>
      <c r="BI810" s="205"/>
      <c r="BJ810" s="205"/>
      <c r="BK810" s="205"/>
      <c r="BL810" s="205"/>
      <c r="BM810" s="207">
        <v>1.1999999999999999E-3</v>
      </c>
    </row>
    <row r="811" spans="1:65">
      <c r="A811" s="30"/>
      <c r="B811" s="19">
        <v>1</v>
      </c>
      <c r="C811" s="9">
        <v>5</v>
      </c>
      <c r="D811" s="24">
        <v>8.0000000000000004E-4</v>
      </c>
      <c r="E811" s="204"/>
      <c r="F811" s="205"/>
      <c r="G811" s="205"/>
      <c r="H811" s="205"/>
      <c r="I811" s="205"/>
      <c r="J811" s="205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207">
        <v>19</v>
      </c>
    </row>
    <row r="812" spans="1:65">
      <c r="A812" s="30"/>
      <c r="B812" s="19">
        <v>1</v>
      </c>
      <c r="C812" s="9">
        <v>6</v>
      </c>
      <c r="D812" s="24">
        <v>1.6999999999999999E-3</v>
      </c>
      <c r="E812" s="204"/>
      <c r="F812" s="205"/>
      <c r="G812" s="205"/>
      <c r="H812" s="205"/>
      <c r="I812" s="205"/>
      <c r="J812" s="205"/>
      <c r="K812" s="205"/>
      <c r="L812" s="205"/>
      <c r="M812" s="205"/>
      <c r="N812" s="205"/>
      <c r="O812" s="205"/>
      <c r="P812" s="205"/>
      <c r="Q812" s="205"/>
      <c r="R812" s="205"/>
      <c r="S812" s="205"/>
      <c r="T812" s="205"/>
      <c r="U812" s="205"/>
      <c r="V812" s="205"/>
      <c r="W812" s="205"/>
      <c r="X812" s="205"/>
      <c r="Y812" s="205"/>
      <c r="Z812" s="205"/>
      <c r="AA812" s="205"/>
      <c r="AB812" s="205"/>
      <c r="AC812" s="205"/>
      <c r="AD812" s="205"/>
      <c r="AE812" s="205"/>
      <c r="AF812" s="205"/>
      <c r="AG812" s="205"/>
      <c r="AH812" s="205"/>
      <c r="AI812" s="205"/>
      <c r="AJ812" s="205"/>
      <c r="AK812" s="205"/>
      <c r="AL812" s="205"/>
      <c r="AM812" s="205"/>
      <c r="AN812" s="205"/>
      <c r="AO812" s="205"/>
      <c r="AP812" s="205"/>
      <c r="AQ812" s="205"/>
      <c r="AR812" s="205"/>
      <c r="AS812" s="205"/>
      <c r="AT812" s="205"/>
      <c r="AU812" s="205"/>
      <c r="AV812" s="205"/>
      <c r="AW812" s="205"/>
      <c r="AX812" s="205"/>
      <c r="AY812" s="205"/>
      <c r="AZ812" s="205"/>
      <c r="BA812" s="205"/>
      <c r="BB812" s="205"/>
      <c r="BC812" s="205"/>
      <c r="BD812" s="205"/>
      <c r="BE812" s="205"/>
      <c r="BF812" s="205"/>
      <c r="BG812" s="205"/>
      <c r="BH812" s="205"/>
      <c r="BI812" s="205"/>
      <c r="BJ812" s="205"/>
      <c r="BK812" s="205"/>
      <c r="BL812" s="205"/>
      <c r="BM812" s="56"/>
    </row>
    <row r="813" spans="1:65">
      <c r="A813" s="30"/>
      <c r="B813" s="20" t="s">
        <v>272</v>
      </c>
      <c r="C813" s="12"/>
      <c r="D813" s="208">
        <v>1.2000000000000001E-3</v>
      </c>
      <c r="E813" s="204"/>
      <c r="F813" s="205"/>
      <c r="G813" s="205"/>
      <c r="H813" s="205"/>
      <c r="I813" s="205"/>
      <c r="J813" s="205"/>
      <c r="K813" s="205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205"/>
      <c r="Z813" s="205"/>
      <c r="AA813" s="205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205"/>
      <c r="AT813" s="205"/>
      <c r="AU813" s="205"/>
      <c r="AV813" s="205"/>
      <c r="AW813" s="205"/>
      <c r="AX813" s="205"/>
      <c r="AY813" s="205"/>
      <c r="AZ813" s="205"/>
      <c r="BA813" s="205"/>
      <c r="BB813" s="205"/>
      <c r="BC813" s="205"/>
      <c r="BD813" s="205"/>
      <c r="BE813" s="205"/>
      <c r="BF813" s="205"/>
      <c r="BG813" s="205"/>
      <c r="BH813" s="205"/>
      <c r="BI813" s="205"/>
      <c r="BJ813" s="205"/>
      <c r="BK813" s="205"/>
      <c r="BL813" s="205"/>
      <c r="BM813" s="56"/>
    </row>
    <row r="814" spans="1:65">
      <c r="A814" s="30"/>
      <c r="B814" s="3" t="s">
        <v>273</v>
      </c>
      <c r="C814" s="29"/>
      <c r="D814" s="24">
        <v>1.15E-3</v>
      </c>
      <c r="E814" s="204"/>
      <c r="F814" s="205"/>
      <c r="G814" s="205"/>
      <c r="H814" s="205"/>
      <c r="I814" s="205"/>
      <c r="J814" s="205"/>
      <c r="K814" s="205"/>
      <c r="L814" s="205"/>
      <c r="M814" s="205"/>
      <c r="N814" s="205"/>
      <c r="O814" s="205"/>
      <c r="P814" s="205"/>
      <c r="Q814" s="205"/>
      <c r="R814" s="205"/>
      <c r="S814" s="205"/>
      <c r="T814" s="205"/>
      <c r="U814" s="205"/>
      <c r="V814" s="205"/>
      <c r="W814" s="205"/>
      <c r="X814" s="205"/>
      <c r="Y814" s="205"/>
      <c r="Z814" s="205"/>
      <c r="AA814" s="205"/>
      <c r="AB814" s="205"/>
      <c r="AC814" s="205"/>
      <c r="AD814" s="205"/>
      <c r="AE814" s="205"/>
      <c r="AF814" s="205"/>
      <c r="AG814" s="205"/>
      <c r="AH814" s="205"/>
      <c r="AI814" s="205"/>
      <c r="AJ814" s="205"/>
      <c r="AK814" s="205"/>
      <c r="AL814" s="205"/>
      <c r="AM814" s="205"/>
      <c r="AN814" s="205"/>
      <c r="AO814" s="205"/>
      <c r="AP814" s="205"/>
      <c r="AQ814" s="205"/>
      <c r="AR814" s="205"/>
      <c r="AS814" s="205"/>
      <c r="AT814" s="205"/>
      <c r="AU814" s="205"/>
      <c r="AV814" s="205"/>
      <c r="AW814" s="205"/>
      <c r="AX814" s="205"/>
      <c r="AY814" s="205"/>
      <c r="AZ814" s="205"/>
      <c r="BA814" s="205"/>
      <c r="BB814" s="205"/>
      <c r="BC814" s="205"/>
      <c r="BD814" s="205"/>
      <c r="BE814" s="205"/>
      <c r="BF814" s="205"/>
      <c r="BG814" s="205"/>
      <c r="BH814" s="205"/>
      <c r="BI814" s="205"/>
      <c r="BJ814" s="205"/>
      <c r="BK814" s="205"/>
      <c r="BL814" s="205"/>
      <c r="BM814" s="56"/>
    </row>
    <row r="815" spans="1:65">
      <c r="A815" s="30"/>
      <c r="B815" s="3" t="s">
        <v>274</v>
      </c>
      <c r="C815" s="29"/>
      <c r="D815" s="24">
        <v>4.1472882706655435E-4</v>
      </c>
      <c r="E815" s="204"/>
      <c r="F815" s="205"/>
      <c r="G815" s="205"/>
      <c r="H815" s="205"/>
      <c r="I815" s="205"/>
      <c r="J815" s="205"/>
      <c r="K815" s="205"/>
      <c r="L815" s="205"/>
      <c r="M815" s="205"/>
      <c r="N815" s="205"/>
      <c r="O815" s="205"/>
      <c r="P815" s="205"/>
      <c r="Q815" s="205"/>
      <c r="R815" s="205"/>
      <c r="S815" s="205"/>
      <c r="T815" s="205"/>
      <c r="U815" s="205"/>
      <c r="V815" s="205"/>
      <c r="W815" s="205"/>
      <c r="X815" s="205"/>
      <c r="Y815" s="205"/>
      <c r="Z815" s="205"/>
      <c r="AA815" s="205"/>
      <c r="AB815" s="205"/>
      <c r="AC815" s="205"/>
      <c r="AD815" s="205"/>
      <c r="AE815" s="205"/>
      <c r="AF815" s="205"/>
      <c r="AG815" s="205"/>
      <c r="AH815" s="205"/>
      <c r="AI815" s="205"/>
      <c r="AJ815" s="205"/>
      <c r="AK815" s="205"/>
      <c r="AL815" s="205"/>
      <c r="AM815" s="205"/>
      <c r="AN815" s="205"/>
      <c r="AO815" s="205"/>
      <c r="AP815" s="205"/>
      <c r="AQ815" s="205"/>
      <c r="AR815" s="205"/>
      <c r="AS815" s="205"/>
      <c r="AT815" s="205"/>
      <c r="AU815" s="205"/>
      <c r="AV815" s="205"/>
      <c r="AW815" s="205"/>
      <c r="AX815" s="205"/>
      <c r="AY815" s="205"/>
      <c r="AZ815" s="205"/>
      <c r="BA815" s="205"/>
      <c r="BB815" s="205"/>
      <c r="BC815" s="205"/>
      <c r="BD815" s="205"/>
      <c r="BE815" s="205"/>
      <c r="BF815" s="205"/>
      <c r="BG815" s="205"/>
      <c r="BH815" s="205"/>
      <c r="BI815" s="205"/>
      <c r="BJ815" s="205"/>
      <c r="BK815" s="205"/>
      <c r="BL815" s="205"/>
      <c r="BM815" s="56"/>
    </row>
    <row r="816" spans="1:65">
      <c r="A816" s="30"/>
      <c r="B816" s="3" t="s">
        <v>87</v>
      </c>
      <c r="C816" s="29"/>
      <c r="D816" s="13">
        <v>0.34560735588879526</v>
      </c>
      <c r="E816" s="15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275</v>
      </c>
      <c r="C817" s="29"/>
      <c r="D817" s="13">
        <v>2.2204460492503131E-16</v>
      </c>
      <c r="E817" s="15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276</v>
      </c>
      <c r="C818" s="47"/>
      <c r="D818" s="45" t="s">
        <v>277</v>
      </c>
      <c r="E818" s="15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BM819" s="55"/>
    </row>
    <row r="820" spans="1:65" ht="15">
      <c r="B820" s="8" t="s">
        <v>598</v>
      </c>
      <c r="BM820" s="28" t="s">
        <v>278</v>
      </c>
    </row>
    <row r="821" spans="1:65" ht="15">
      <c r="A821" s="25" t="s">
        <v>107</v>
      </c>
      <c r="B821" s="18" t="s">
        <v>111</v>
      </c>
      <c r="C821" s="15" t="s">
        <v>112</v>
      </c>
      <c r="D821" s="16" t="s">
        <v>232</v>
      </c>
      <c r="E821" s="15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233</v>
      </c>
      <c r="C822" s="9" t="s">
        <v>233</v>
      </c>
      <c r="D822" s="150" t="s">
        <v>262</v>
      </c>
      <c r="E822" s="15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281</v>
      </c>
      <c r="E823" s="15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</v>
      </c>
    </row>
    <row r="824" spans="1:65">
      <c r="A824" s="30"/>
      <c r="B824" s="19"/>
      <c r="C824" s="9"/>
      <c r="D824" s="26" t="s">
        <v>325</v>
      </c>
      <c r="E824" s="15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</v>
      </c>
    </row>
    <row r="825" spans="1:65">
      <c r="A825" s="30"/>
      <c r="B825" s="18">
        <v>1</v>
      </c>
      <c r="C825" s="14">
        <v>1</v>
      </c>
      <c r="D825" s="206" t="s">
        <v>212</v>
      </c>
      <c r="E825" s="204"/>
      <c r="F825" s="205"/>
      <c r="G825" s="205"/>
      <c r="H825" s="205"/>
      <c r="I825" s="205"/>
      <c r="J825" s="205"/>
      <c r="K825" s="205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205"/>
      <c r="AK825" s="205"/>
      <c r="AL825" s="205"/>
      <c r="AM825" s="205"/>
      <c r="AN825" s="205"/>
      <c r="AO825" s="205"/>
      <c r="AP825" s="205"/>
      <c r="AQ825" s="205"/>
      <c r="AR825" s="205"/>
      <c r="AS825" s="205"/>
      <c r="AT825" s="205"/>
      <c r="AU825" s="205"/>
      <c r="AV825" s="205"/>
      <c r="AW825" s="205"/>
      <c r="AX825" s="205"/>
      <c r="AY825" s="205"/>
      <c r="AZ825" s="205"/>
      <c r="BA825" s="205"/>
      <c r="BB825" s="205"/>
      <c r="BC825" s="205"/>
      <c r="BD825" s="205"/>
      <c r="BE825" s="205"/>
      <c r="BF825" s="205"/>
      <c r="BG825" s="205"/>
      <c r="BH825" s="205"/>
      <c r="BI825" s="205"/>
      <c r="BJ825" s="205"/>
      <c r="BK825" s="205"/>
      <c r="BL825" s="205"/>
      <c r="BM825" s="207">
        <v>1</v>
      </c>
    </row>
    <row r="826" spans="1:65">
      <c r="A826" s="30"/>
      <c r="B826" s="19">
        <v>1</v>
      </c>
      <c r="C826" s="9">
        <v>2</v>
      </c>
      <c r="D826" s="24" t="s">
        <v>340</v>
      </c>
      <c r="E826" s="204"/>
      <c r="F826" s="205"/>
      <c r="G826" s="205"/>
      <c r="H826" s="205"/>
      <c r="I826" s="205"/>
      <c r="J826" s="205"/>
      <c r="K826" s="205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205"/>
      <c r="AK826" s="205"/>
      <c r="AL826" s="205"/>
      <c r="AM826" s="205"/>
      <c r="AN826" s="205"/>
      <c r="AO826" s="205"/>
      <c r="AP826" s="205"/>
      <c r="AQ826" s="205"/>
      <c r="AR826" s="205"/>
      <c r="AS826" s="205"/>
      <c r="AT826" s="205"/>
      <c r="AU826" s="205"/>
      <c r="AV826" s="205"/>
      <c r="AW826" s="205"/>
      <c r="AX826" s="205"/>
      <c r="AY826" s="205"/>
      <c r="AZ826" s="205"/>
      <c r="BA826" s="205"/>
      <c r="BB826" s="205"/>
      <c r="BC826" s="205"/>
      <c r="BD826" s="205"/>
      <c r="BE826" s="205"/>
      <c r="BF826" s="205"/>
      <c r="BG826" s="205"/>
      <c r="BH826" s="205"/>
      <c r="BI826" s="205"/>
      <c r="BJ826" s="205"/>
      <c r="BK826" s="205"/>
      <c r="BL826" s="205"/>
      <c r="BM826" s="207">
        <v>14</v>
      </c>
    </row>
    <row r="827" spans="1:65">
      <c r="A827" s="30"/>
      <c r="B827" s="19">
        <v>1</v>
      </c>
      <c r="C827" s="9">
        <v>3</v>
      </c>
      <c r="D827" s="24" t="s">
        <v>341</v>
      </c>
      <c r="E827" s="204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05"/>
      <c r="AG827" s="205"/>
      <c r="AH827" s="205"/>
      <c r="AI827" s="205"/>
      <c r="AJ827" s="205"/>
      <c r="AK827" s="205"/>
      <c r="AL827" s="205"/>
      <c r="AM827" s="205"/>
      <c r="AN827" s="205"/>
      <c r="AO827" s="205"/>
      <c r="AP827" s="205"/>
      <c r="AQ827" s="205"/>
      <c r="AR827" s="205"/>
      <c r="AS827" s="205"/>
      <c r="AT827" s="205"/>
      <c r="AU827" s="205"/>
      <c r="AV827" s="205"/>
      <c r="AW827" s="205"/>
      <c r="AX827" s="205"/>
      <c r="AY827" s="205"/>
      <c r="AZ827" s="205"/>
      <c r="BA827" s="205"/>
      <c r="BB827" s="205"/>
      <c r="BC827" s="205"/>
      <c r="BD827" s="205"/>
      <c r="BE827" s="205"/>
      <c r="BF827" s="205"/>
      <c r="BG827" s="205"/>
      <c r="BH827" s="205"/>
      <c r="BI827" s="205"/>
      <c r="BJ827" s="205"/>
      <c r="BK827" s="205"/>
      <c r="BL827" s="205"/>
      <c r="BM827" s="207">
        <v>16</v>
      </c>
    </row>
    <row r="828" spans="1:65">
      <c r="A828" s="30"/>
      <c r="B828" s="19">
        <v>1</v>
      </c>
      <c r="C828" s="9">
        <v>4</v>
      </c>
      <c r="D828" s="24" t="s">
        <v>342</v>
      </c>
      <c r="E828" s="204"/>
      <c r="F828" s="205"/>
      <c r="G828" s="205"/>
      <c r="H828" s="205"/>
      <c r="I828" s="205"/>
      <c r="J828" s="205"/>
      <c r="K828" s="205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  <c r="AA828" s="205"/>
      <c r="AB828" s="205"/>
      <c r="AC828" s="205"/>
      <c r="AD828" s="205"/>
      <c r="AE828" s="205"/>
      <c r="AF828" s="205"/>
      <c r="AG828" s="205"/>
      <c r="AH828" s="205"/>
      <c r="AI828" s="205"/>
      <c r="AJ828" s="205"/>
      <c r="AK828" s="205"/>
      <c r="AL828" s="205"/>
      <c r="AM828" s="205"/>
      <c r="AN828" s="205"/>
      <c r="AO828" s="205"/>
      <c r="AP828" s="205"/>
      <c r="AQ828" s="205"/>
      <c r="AR828" s="205"/>
      <c r="AS828" s="205"/>
      <c r="AT828" s="205"/>
      <c r="AU828" s="205"/>
      <c r="AV828" s="205"/>
      <c r="AW828" s="205"/>
      <c r="AX828" s="205"/>
      <c r="AY828" s="205"/>
      <c r="AZ828" s="205"/>
      <c r="BA828" s="205"/>
      <c r="BB828" s="205"/>
      <c r="BC828" s="205"/>
      <c r="BD828" s="205"/>
      <c r="BE828" s="205"/>
      <c r="BF828" s="205"/>
      <c r="BG828" s="205"/>
      <c r="BH828" s="205"/>
      <c r="BI828" s="205"/>
      <c r="BJ828" s="205"/>
      <c r="BK828" s="205"/>
      <c r="BL828" s="205"/>
      <c r="BM828" s="207" t="s">
        <v>212</v>
      </c>
    </row>
    <row r="829" spans="1:65">
      <c r="A829" s="30"/>
      <c r="B829" s="19">
        <v>1</v>
      </c>
      <c r="C829" s="9">
        <v>5</v>
      </c>
      <c r="D829" s="24" t="s">
        <v>212</v>
      </c>
      <c r="E829" s="204"/>
      <c r="F829" s="205"/>
      <c r="G829" s="205"/>
      <c r="H829" s="205"/>
      <c r="I829" s="205"/>
      <c r="J829" s="205"/>
      <c r="K829" s="205"/>
      <c r="L829" s="205"/>
      <c r="M829" s="205"/>
      <c r="N829" s="205"/>
      <c r="O829" s="205"/>
      <c r="P829" s="205"/>
      <c r="Q829" s="205"/>
      <c r="R829" s="205"/>
      <c r="S829" s="205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207">
        <v>20</v>
      </c>
    </row>
    <row r="830" spans="1:65">
      <c r="A830" s="30"/>
      <c r="B830" s="19">
        <v>1</v>
      </c>
      <c r="C830" s="9">
        <v>6</v>
      </c>
      <c r="D830" s="24">
        <v>8.9999999999999998E-4</v>
      </c>
      <c r="E830" s="204"/>
      <c r="F830" s="205"/>
      <c r="G830" s="205"/>
      <c r="H830" s="205"/>
      <c r="I830" s="205"/>
      <c r="J830" s="205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  <c r="AA830" s="205"/>
      <c r="AB830" s="205"/>
      <c r="AC830" s="205"/>
      <c r="AD830" s="205"/>
      <c r="AE830" s="205"/>
      <c r="AF830" s="205"/>
      <c r="AG830" s="205"/>
      <c r="AH830" s="205"/>
      <c r="AI830" s="205"/>
      <c r="AJ830" s="205"/>
      <c r="AK830" s="205"/>
      <c r="AL830" s="205"/>
      <c r="AM830" s="205"/>
      <c r="AN830" s="205"/>
      <c r="AO830" s="205"/>
      <c r="AP830" s="205"/>
      <c r="AQ830" s="205"/>
      <c r="AR830" s="205"/>
      <c r="AS830" s="205"/>
      <c r="AT830" s="205"/>
      <c r="AU830" s="205"/>
      <c r="AV830" s="205"/>
      <c r="AW830" s="205"/>
      <c r="AX830" s="205"/>
      <c r="AY830" s="205"/>
      <c r="AZ830" s="205"/>
      <c r="BA830" s="205"/>
      <c r="BB830" s="205"/>
      <c r="BC830" s="205"/>
      <c r="BD830" s="205"/>
      <c r="BE830" s="205"/>
      <c r="BF830" s="205"/>
      <c r="BG830" s="205"/>
      <c r="BH830" s="205"/>
      <c r="BI830" s="205"/>
      <c r="BJ830" s="205"/>
      <c r="BK830" s="205"/>
      <c r="BL830" s="205"/>
      <c r="BM830" s="56"/>
    </row>
    <row r="831" spans="1:65">
      <c r="A831" s="30"/>
      <c r="B831" s="20" t="s">
        <v>272</v>
      </c>
      <c r="C831" s="12"/>
      <c r="D831" s="208">
        <v>8.9999999999999998E-4</v>
      </c>
      <c r="E831" s="204"/>
      <c r="F831" s="205"/>
      <c r="G831" s="205"/>
      <c r="H831" s="205"/>
      <c r="I831" s="205"/>
      <c r="J831" s="205"/>
      <c r="K831" s="205"/>
      <c r="L831" s="205"/>
      <c r="M831" s="205"/>
      <c r="N831" s="205"/>
      <c r="O831" s="205"/>
      <c r="P831" s="205"/>
      <c r="Q831" s="205"/>
      <c r="R831" s="205"/>
      <c r="S831" s="205"/>
      <c r="T831" s="205"/>
      <c r="U831" s="205"/>
      <c r="V831" s="205"/>
      <c r="W831" s="205"/>
      <c r="X831" s="205"/>
      <c r="Y831" s="205"/>
      <c r="Z831" s="205"/>
      <c r="AA831" s="205"/>
      <c r="AB831" s="205"/>
      <c r="AC831" s="205"/>
      <c r="AD831" s="205"/>
      <c r="AE831" s="205"/>
      <c r="AF831" s="205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5"/>
      <c r="AT831" s="205"/>
      <c r="AU831" s="205"/>
      <c r="AV831" s="205"/>
      <c r="AW831" s="205"/>
      <c r="AX831" s="205"/>
      <c r="AY831" s="205"/>
      <c r="AZ831" s="205"/>
      <c r="BA831" s="205"/>
      <c r="BB831" s="205"/>
      <c r="BC831" s="205"/>
      <c r="BD831" s="205"/>
      <c r="BE831" s="205"/>
      <c r="BF831" s="205"/>
      <c r="BG831" s="205"/>
      <c r="BH831" s="205"/>
      <c r="BI831" s="205"/>
      <c r="BJ831" s="205"/>
      <c r="BK831" s="205"/>
      <c r="BL831" s="205"/>
      <c r="BM831" s="56"/>
    </row>
    <row r="832" spans="1:65">
      <c r="A832" s="30"/>
      <c r="B832" s="3" t="s">
        <v>273</v>
      </c>
      <c r="C832" s="29"/>
      <c r="D832" s="24">
        <v>8.9999999999999998E-4</v>
      </c>
      <c r="E832" s="204"/>
      <c r="F832" s="205"/>
      <c r="G832" s="205"/>
      <c r="H832" s="205"/>
      <c r="I832" s="205"/>
      <c r="J832" s="205"/>
      <c r="K832" s="205"/>
      <c r="L832" s="205"/>
      <c r="M832" s="205"/>
      <c r="N832" s="205"/>
      <c r="O832" s="205"/>
      <c r="P832" s="205"/>
      <c r="Q832" s="205"/>
      <c r="R832" s="205"/>
      <c r="S832" s="205"/>
      <c r="T832" s="205"/>
      <c r="U832" s="205"/>
      <c r="V832" s="205"/>
      <c r="W832" s="205"/>
      <c r="X832" s="205"/>
      <c r="Y832" s="205"/>
      <c r="Z832" s="205"/>
      <c r="AA832" s="205"/>
      <c r="AB832" s="205"/>
      <c r="AC832" s="205"/>
      <c r="AD832" s="205"/>
      <c r="AE832" s="205"/>
      <c r="AF832" s="205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5"/>
      <c r="AT832" s="205"/>
      <c r="AU832" s="205"/>
      <c r="AV832" s="205"/>
      <c r="AW832" s="205"/>
      <c r="AX832" s="205"/>
      <c r="AY832" s="205"/>
      <c r="AZ832" s="205"/>
      <c r="BA832" s="205"/>
      <c r="BB832" s="205"/>
      <c r="BC832" s="205"/>
      <c r="BD832" s="205"/>
      <c r="BE832" s="205"/>
      <c r="BF832" s="205"/>
      <c r="BG832" s="205"/>
      <c r="BH832" s="205"/>
      <c r="BI832" s="205"/>
      <c r="BJ832" s="205"/>
      <c r="BK832" s="205"/>
      <c r="BL832" s="205"/>
      <c r="BM832" s="56"/>
    </row>
    <row r="833" spans="1:65">
      <c r="A833" s="30"/>
      <c r="B833" s="3" t="s">
        <v>274</v>
      </c>
      <c r="C833" s="29"/>
      <c r="D833" s="24" t="s">
        <v>686</v>
      </c>
      <c r="E833" s="204"/>
      <c r="F833" s="205"/>
      <c r="G833" s="205"/>
      <c r="H833" s="205"/>
      <c r="I833" s="205"/>
      <c r="J833" s="205"/>
      <c r="K833" s="205"/>
      <c r="L833" s="205"/>
      <c r="M833" s="205"/>
      <c r="N833" s="205"/>
      <c r="O833" s="205"/>
      <c r="P833" s="205"/>
      <c r="Q833" s="205"/>
      <c r="R833" s="205"/>
      <c r="S833" s="205"/>
      <c r="T833" s="205"/>
      <c r="U833" s="205"/>
      <c r="V833" s="205"/>
      <c r="W833" s="205"/>
      <c r="X833" s="205"/>
      <c r="Y833" s="205"/>
      <c r="Z833" s="205"/>
      <c r="AA833" s="205"/>
      <c r="AB833" s="205"/>
      <c r="AC833" s="205"/>
      <c r="AD833" s="205"/>
      <c r="AE833" s="205"/>
      <c r="AF833" s="205"/>
      <c r="AG833" s="205"/>
      <c r="AH833" s="205"/>
      <c r="AI833" s="205"/>
      <c r="AJ833" s="205"/>
      <c r="AK833" s="205"/>
      <c r="AL833" s="205"/>
      <c r="AM833" s="205"/>
      <c r="AN833" s="205"/>
      <c r="AO833" s="205"/>
      <c r="AP833" s="205"/>
      <c r="AQ833" s="205"/>
      <c r="AR833" s="205"/>
      <c r="AS833" s="205"/>
      <c r="AT833" s="205"/>
      <c r="AU833" s="205"/>
      <c r="AV833" s="205"/>
      <c r="AW833" s="205"/>
      <c r="AX833" s="205"/>
      <c r="AY833" s="205"/>
      <c r="AZ833" s="205"/>
      <c r="BA833" s="205"/>
      <c r="BB833" s="205"/>
      <c r="BC833" s="205"/>
      <c r="BD833" s="205"/>
      <c r="BE833" s="205"/>
      <c r="BF833" s="205"/>
      <c r="BG833" s="205"/>
      <c r="BH833" s="205"/>
      <c r="BI833" s="205"/>
      <c r="BJ833" s="205"/>
      <c r="BK833" s="205"/>
      <c r="BL833" s="205"/>
      <c r="BM833" s="56"/>
    </row>
    <row r="834" spans="1:65">
      <c r="A834" s="30"/>
      <c r="B834" s="3" t="s">
        <v>87</v>
      </c>
      <c r="C834" s="29"/>
      <c r="D834" s="13" t="s">
        <v>686</v>
      </c>
      <c r="E834" s="15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275</v>
      </c>
      <c r="C835" s="29"/>
      <c r="D835" s="13" t="s">
        <v>686</v>
      </c>
      <c r="E835" s="15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276</v>
      </c>
      <c r="C836" s="47"/>
      <c r="D836" s="45" t="s">
        <v>277</v>
      </c>
      <c r="E836" s="15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/>
      <c r="C837" s="20"/>
      <c r="D837" s="20"/>
      <c r="BM837" s="55"/>
    </row>
    <row r="838" spans="1:65" ht="15">
      <c r="B838" s="8" t="s">
        <v>599</v>
      </c>
      <c r="BM838" s="28" t="s">
        <v>67</v>
      </c>
    </row>
    <row r="839" spans="1:65" ht="15">
      <c r="A839" s="25" t="s">
        <v>60</v>
      </c>
      <c r="B839" s="18" t="s">
        <v>111</v>
      </c>
      <c r="C839" s="15" t="s">
        <v>112</v>
      </c>
      <c r="D839" s="16" t="s">
        <v>232</v>
      </c>
      <c r="E839" s="17" t="s">
        <v>232</v>
      </c>
      <c r="F839" s="17" t="s">
        <v>232</v>
      </c>
      <c r="G839" s="17" t="s">
        <v>232</v>
      </c>
      <c r="H839" s="17" t="s">
        <v>232</v>
      </c>
      <c r="I839" s="17" t="s">
        <v>232</v>
      </c>
      <c r="J839" s="17" t="s">
        <v>232</v>
      </c>
      <c r="K839" s="17" t="s">
        <v>232</v>
      </c>
      <c r="L839" s="17" t="s">
        <v>232</v>
      </c>
      <c r="M839" s="17" t="s">
        <v>232</v>
      </c>
      <c r="N839" s="17" t="s">
        <v>232</v>
      </c>
      <c r="O839" s="17" t="s">
        <v>232</v>
      </c>
      <c r="P839" s="17" t="s">
        <v>232</v>
      </c>
      <c r="Q839" s="17" t="s">
        <v>232</v>
      </c>
      <c r="R839" s="17" t="s">
        <v>232</v>
      </c>
      <c r="S839" s="17" t="s">
        <v>232</v>
      </c>
      <c r="T839" s="17" t="s">
        <v>232</v>
      </c>
      <c r="U839" s="17" t="s">
        <v>232</v>
      </c>
      <c r="V839" s="17" t="s">
        <v>232</v>
      </c>
      <c r="W839" s="17" t="s">
        <v>232</v>
      </c>
      <c r="X839" s="15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 t="s">
        <v>233</v>
      </c>
      <c r="C840" s="9" t="s">
        <v>233</v>
      </c>
      <c r="D840" s="150" t="s">
        <v>235</v>
      </c>
      <c r="E840" s="151" t="s">
        <v>237</v>
      </c>
      <c r="F840" s="151" t="s">
        <v>239</v>
      </c>
      <c r="G840" s="151" t="s">
        <v>240</v>
      </c>
      <c r="H840" s="151" t="s">
        <v>241</v>
      </c>
      <c r="I840" s="151" t="s">
        <v>242</v>
      </c>
      <c r="J840" s="151" t="s">
        <v>243</v>
      </c>
      <c r="K840" s="151" t="s">
        <v>244</v>
      </c>
      <c r="L840" s="151" t="s">
        <v>245</v>
      </c>
      <c r="M840" s="151" t="s">
        <v>246</v>
      </c>
      <c r="N840" s="151" t="s">
        <v>247</v>
      </c>
      <c r="O840" s="151" t="s">
        <v>248</v>
      </c>
      <c r="P840" s="151" t="s">
        <v>249</v>
      </c>
      <c r="Q840" s="151" t="s">
        <v>252</v>
      </c>
      <c r="R840" s="151" t="s">
        <v>254</v>
      </c>
      <c r="S840" s="151" t="s">
        <v>255</v>
      </c>
      <c r="T840" s="151" t="s">
        <v>258</v>
      </c>
      <c r="U840" s="151" t="s">
        <v>260</v>
      </c>
      <c r="V840" s="151" t="s">
        <v>262</v>
      </c>
      <c r="W840" s="151" t="s">
        <v>280</v>
      </c>
      <c r="X840" s="15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 t="s">
        <v>1</v>
      </c>
    </row>
    <row r="841" spans="1:65">
      <c r="A841" s="30"/>
      <c r="B841" s="19"/>
      <c r="C841" s="9"/>
      <c r="D841" s="10" t="s">
        <v>281</v>
      </c>
      <c r="E841" s="11" t="s">
        <v>284</v>
      </c>
      <c r="F841" s="11" t="s">
        <v>283</v>
      </c>
      <c r="G841" s="11" t="s">
        <v>284</v>
      </c>
      <c r="H841" s="11" t="s">
        <v>283</v>
      </c>
      <c r="I841" s="11" t="s">
        <v>283</v>
      </c>
      <c r="J841" s="11" t="s">
        <v>283</v>
      </c>
      <c r="K841" s="11" t="s">
        <v>283</v>
      </c>
      <c r="L841" s="11" t="s">
        <v>281</v>
      </c>
      <c r="M841" s="11" t="s">
        <v>281</v>
      </c>
      <c r="N841" s="11" t="s">
        <v>281</v>
      </c>
      <c r="O841" s="11" t="s">
        <v>281</v>
      </c>
      <c r="P841" s="11" t="s">
        <v>281</v>
      </c>
      <c r="Q841" s="11" t="s">
        <v>284</v>
      </c>
      <c r="R841" s="11" t="s">
        <v>284</v>
      </c>
      <c r="S841" s="11" t="s">
        <v>284</v>
      </c>
      <c r="T841" s="11" t="s">
        <v>284</v>
      </c>
      <c r="U841" s="11" t="s">
        <v>283</v>
      </c>
      <c r="V841" s="11" t="s">
        <v>284</v>
      </c>
      <c r="W841" s="11" t="s">
        <v>284</v>
      </c>
      <c r="X841" s="15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</v>
      </c>
    </row>
    <row r="842" spans="1:65">
      <c r="A842" s="30"/>
      <c r="B842" s="19"/>
      <c r="C842" s="9"/>
      <c r="D842" s="26" t="s">
        <v>325</v>
      </c>
      <c r="E842" s="26" t="s">
        <v>325</v>
      </c>
      <c r="F842" s="26" t="s">
        <v>325</v>
      </c>
      <c r="G842" s="26" t="s">
        <v>325</v>
      </c>
      <c r="H842" s="26" t="s">
        <v>326</v>
      </c>
      <c r="I842" s="26" t="s">
        <v>327</v>
      </c>
      <c r="J842" s="26" t="s">
        <v>326</v>
      </c>
      <c r="K842" s="26" t="s">
        <v>328</v>
      </c>
      <c r="L842" s="26" t="s">
        <v>325</v>
      </c>
      <c r="M842" s="26" t="s">
        <v>325</v>
      </c>
      <c r="N842" s="26" t="s">
        <v>325</v>
      </c>
      <c r="O842" s="26" t="s">
        <v>325</v>
      </c>
      <c r="P842" s="26" t="s">
        <v>325</v>
      </c>
      <c r="Q842" s="26" t="s">
        <v>325</v>
      </c>
      <c r="R842" s="26" t="s">
        <v>328</v>
      </c>
      <c r="S842" s="26" t="s">
        <v>327</v>
      </c>
      <c r="T842" s="26" t="s">
        <v>326</v>
      </c>
      <c r="U842" s="26" t="s">
        <v>325</v>
      </c>
      <c r="V842" s="26" t="s">
        <v>325</v>
      </c>
      <c r="W842" s="26" t="s">
        <v>325</v>
      </c>
      <c r="X842" s="15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</v>
      </c>
    </row>
    <row r="843" spans="1:65">
      <c r="A843" s="30"/>
      <c r="B843" s="18">
        <v>1</v>
      </c>
      <c r="C843" s="14">
        <v>1</v>
      </c>
      <c r="D843" s="206">
        <v>0.19</v>
      </c>
      <c r="E843" s="206">
        <v>0.21935000000000002</v>
      </c>
      <c r="F843" s="206">
        <v>0.19700000000000001</v>
      </c>
      <c r="G843" s="210">
        <v>0.17600000000000002</v>
      </c>
      <c r="H843" s="206">
        <v>0.21</v>
      </c>
      <c r="I843" s="206">
        <v>0.21</v>
      </c>
      <c r="J843" s="206">
        <v>0.21</v>
      </c>
      <c r="K843" s="206">
        <v>0.22</v>
      </c>
      <c r="L843" s="206">
        <v>0.22</v>
      </c>
      <c r="M843" s="206">
        <v>0.22</v>
      </c>
      <c r="N843" s="206">
        <v>0.21</v>
      </c>
      <c r="O843" s="206">
        <v>0.2</v>
      </c>
      <c r="P843" s="206">
        <v>0.21</v>
      </c>
      <c r="Q843" s="210">
        <v>0.16800000000000001</v>
      </c>
      <c r="R843" s="206">
        <v>0.19</v>
      </c>
      <c r="S843" s="210">
        <v>5.6409999999999993E-3</v>
      </c>
      <c r="T843" s="206">
        <v>0.21</v>
      </c>
      <c r="U843" s="206">
        <v>0.21</v>
      </c>
      <c r="V843" s="210">
        <v>0.24359999999999998</v>
      </c>
      <c r="W843" s="206">
        <v>0.22020000000000001</v>
      </c>
      <c r="X843" s="204"/>
      <c r="Y843" s="205"/>
      <c r="Z843" s="205"/>
      <c r="AA843" s="205"/>
      <c r="AB843" s="205"/>
      <c r="AC843" s="205"/>
      <c r="AD843" s="205"/>
      <c r="AE843" s="205"/>
      <c r="AF843" s="205"/>
      <c r="AG843" s="205"/>
      <c r="AH843" s="205"/>
      <c r="AI843" s="205"/>
      <c r="AJ843" s="205"/>
      <c r="AK843" s="205"/>
      <c r="AL843" s="205"/>
      <c r="AM843" s="205"/>
      <c r="AN843" s="205"/>
      <c r="AO843" s="205"/>
      <c r="AP843" s="205"/>
      <c r="AQ843" s="205"/>
      <c r="AR843" s="205"/>
      <c r="AS843" s="205"/>
      <c r="AT843" s="205"/>
      <c r="AU843" s="205"/>
      <c r="AV843" s="205"/>
      <c r="AW843" s="205"/>
      <c r="AX843" s="205"/>
      <c r="AY843" s="205"/>
      <c r="AZ843" s="205"/>
      <c r="BA843" s="205"/>
      <c r="BB843" s="205"/>
      <c r="BC843" s="205"/>
      <c r="BD843" s="205"/>
      <c r="BE843" s="205"/>
      <c r="BF843" s="205"/>
      <c r="BG843" s="205"/>
      <c r="BH843" s="205"/>
      <c r="BI843" s="205"/>
      <c r="BJ843" s="205"/>
      <c r="BK843" s="205"/>
      <c r="BL843" s="205"/>
      <c r="BM843" s="207">
        <v>1</v>
      </c>
    </row>
    <row r="844" spans="1:65">
      <c r="A844" s="30"/>
      <c r="B844" s="19">
        <v>1</v>
      </c>
      <c r="C844" s="9">
        <v>2</v>
      </c>
      <c r="D844" s="24">
        <v>0.2</v>
      </c>
      <c r="E844" s="24">
        <v>0.21514900000000003</v>
      </c>
      <c r="F844" s="24">
        <v>0.19600000000000001</v>
      </c>
      <c r="G844" s="211">
        <v>0.1786666666666667</v>
      </c>
      <c r="H844" s="24">
        <v>0.21</v>
      </c>
      <c r="I844" s="24">
        <v>0.21</v>
      </c>
      <c r="J844" s="24">
        <v>0.21</v>
      </c>
      <c r="K844" s="24">
        <v>0.22</v>
      </c>
      <c r="L844" s="24">
        <v>0.22</v>
      </c>
      <c r="M844" s="24">
        <v>0.22</v>
      </c>
      <c r="N844" s="24">
        <v>0.21</v>
      </c>
      <c r="O844" s="24">
        <v>0.2</v>
      </c>
      <c r="P844" s="24">
        <v>0.21</v>
      </c>
      <c r="Q844" s="211">
        <v>0.17799999999999999</v>
      </c>
      <c r="R844" s="24">
        <v>0.19</v>
      </c>
      <c r="S844" s="211">
        <v>5.7979999999999993E-3</v>
      </c>
      <c r="T844" s="24">
        <v>0.2</v>
      </c>
      <c r="U844" s="24">
        <v>0.21</v>
      </c>
      <c r="V844" s="211">
        <v>0.24320000000000003</v>
      </c>
      <c r="W844" s="24">
        <v>0.20339999999999997</v>
      </c>
      <c r="X844" s="204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205"/>
      <c r="AK844" s="205"/>
      <c r="AL844" s="205"/>
      <c r="AM844" s="205"/>
      <c r="AN844" s="205"/>
      <c r="AO844" s="205"/>
      <c r="AP844" s="205"/>
      <c r="AQ844" s="205"/>
      <c r="AR844" s="205"/>
      <c r="AS844" s="205"/>
      <c r="AT844" s="205"/>
      <c r="AU844" s="205"/>
      <c r="AV844" s="205"/>
      <c r="AW844" s="205"/>
      <c r="AX844" s="205"/>
      <c r="AY844" s="205"/>
      <c r="AZ844" s="205"/>
      <c r="BA844" s="205"/>
      <c r="BB844" s="205"/>
      <c r="BC844" s="205"/>
      <c r="BD844" s="205"/>
      <c r="BE844" s="205"/>
      <c r="BF844" s="205"/>
      <c r="BG844" s="205"/>
      <c r="BH844" s="205"/>
      <c r="BI844" s="205"/>
      <c r="BJ844" s="205"/>
      <c r="BK844" s="205"/>
      <c r="BL844" s="205"/>
      <c r="BM844" s="207">
        <v>23</v>
      </c>
    </row>
    <row r="845" spans="1:65">
      <c r="A845" s="30"/>
      <c r="B845" s="19">
        <v>1</v>
      </c>
      <c r="C845" s="9">
        <v>3</v>
      </c>
      <c r="D845" s="24">
        <v>0.2</v>
      </c>
      <c r="E845" s="24">
        <v>0.217117</v>
      </c>
      <c r="F845" s="24">
        <v>0.19600000000000001</v>
      </c>
      <c r="G845" s="211">
        <v>0.17333333333333334</v>
      </c>
      <c r="H845" s="24">
        <v>0.21</v>
      </c>
      <c r="I845" s="24">
        <v>0.2</v>
      </c>
      <c r="J845" s="24">
        <v>0.21</v>
      </c>
      <c r="K845" s="24">
        <v>0.22</v>
      </c>
      <c r="L845" s="24">
        <v>0.22</v>
      </c>
      <c r="M845" s="24">
        <v>0.22</v>
      </c>
      <c r="N845" s="24">
        <v>0.21</v>
      </c>
      <c r="O845" s="24">
        <v>0.2</v>
      </c>
      <c r="P845" s="24">
        <v>0.22</v>
      </c>
      <c r="Q845" s="211">
        <v>0.16800000000000001</v>
      </c>
      <c r="R845" s="24">
        <v>0.19</v>
      </c>
      <c r="S845" s="211">
        <v>5.3319999999999999E-3</v>
      </c>
      <c r="T845" s="24">
        <v>0.21</v>
      </c>
      <c r="U845" s="24">
        <v>0.21</v>
      </c>
      <c r="V845" s="211">
        <v>0.2437</v>
      </c>
      <c r="W845" s="24">
        <v>0.2157</v>
      </c>
      <c r="X845" s="204"/>
      <c r="Y845" s="205"/>
      <c r="Z845" s="205"/>
      <c r="AA845" s="205"/>
      <c r="AB845" s="205"/>
      <c r="AC845" s="205"/>
      <c r="AD845" s="205"/>
      <c r="AE845" s="205"/>
      <c r="AF845" s="205"/>
      <c r="AG845" s="205"/>
      <c r="AH845" s="205"/>
      <c r="AI845" s="205"/>
      <c r="AJ845" s="205"/>
      <c r="AK845" s="205"/>
      <c r="AL845" s="205"/>
      <c r="AM845" s="205"/>
      <c r="AN845" s="205"/>
      <c r="AO845" s="205"/>
      <c r="AP845" s="205"/>
      <c r="AQ845" s="205"/>
      <c r="AR845" s="205"/>
      <c r="AS845" s="205"/>
      <c r="AT845" s="205"/>
      <c r="AU845" s="205"/>
      <c r="AV845" s="205"/>
      <c r="AW845" s="205"/>
      <c r="AX845" s="205"/>
      <c r="AY845" s="205"/>
      <c r="AZ845" s="205"/>
      <c r="BA845" s="205"/>
      <c r="BB845" s="205"/>
      <c r="BC845" s="205"/>
      <c r="BD845" s="205"/>
      <c r="BE845" s="205"/>
      <c r="BF845" s="205"/>
      <c r="BG845" s="205"/>
      <c r="BH845" s="205"/>
      <c r="BI845" s="205"/>
      <c r="BJ845" s="205"/>
      <c r="BK845" s="205"/>
      <c r="BL845" s="205"/>
      <c r="BM845" s="207">
        <v>16</v>
      </c>
    </row>
    <row r="846" spans="1:65">
      <c r="A846" s="30"/>
      <c r="B846" s="19">
        <v>1</v>
      </c>
      <c r="C846" s="9">
        <v>4</v>
      </c>
      <c r="D846" s="24">
        <v>0.19</v>
      </c>
      <c r="E846" s="24">
        <v>0.21529200000000001</v>
      </c>
      <c r="F846" s="24">
        <v>0.193</v>
      </c>
      <c r="G846" s="211">
        <v>0.17333333333333334</v>
      </c>
      <c r="H846" s="24">
        <v>0.21</v>
      </c>
      <c r="I846" s="24">
        <v>0.2</v>
      </c>
      <c r="J846" s="24">
        <v>0.21</v>
      </c>
      <c r="K846" s="24">
        <v>0.22</v>
      </c>
      <c r="L846" s="24">
        <v>0.22</v>
      </c>
      <c r="M846" s="24">
        <v>0.21</v>
      </c>
      <c r="N846" s="24">
        <v>0.22</v>
      </c>
      <c r="O846" s="24">
        <v>0.2</v>
      </c>
      <c r="P846" s="24">
        <v>0.2</v>
      </c>
      <c r="Q846" s="211">
        <v>0.16900000000000001</v>
      </c>
      <c r="R846" s="24">
        <v>0.19</v>
      </c>
      <c r="S846" s="211">
        <v>5.5290000000000001E-3</v>
      </c>
      <c r="T846" s="24">
        <v>0.2</v>
      </c>
      <c r="U846" s="24">
        <v>0.21</v>
      </c>
      <c r="V846" s="211">
        <v>0.24710000000000001</v>
      </c>
      <c r="W846" s="24">
        <v>0.2006</v>
      </c>
      <c r="X846" s="204"/>
      <c r="Y846" s="205"/>
      <c r="Z846" s="205"/>
      <c r="AA846" s="205"/>
      <c r="AB846" s="205"/>
      <c r="AC846" s="205"/>
      <c r="AD846" s="205"/>
      <c r="AE846" s="205"/>
      <c r="AF846" s="205"/>
      <c r="AG846" s="205"/>
      <c r="AH846" s="205"/>
      <c r="AI846" s="205"/>
      <c r="AJ846" s="205"/>
      <c r="AK846" s="205"/>
      <c r="AL846" s="205"/>
      <c r="AM846" s="205"/>
      <c r="AN846" s="205"/>
      <c r="AO846" s="205"/>
      <c r="AP846" s="205"/>
      <c r="AQ846" s="205"/>
      <c r="AR846" s="205"/>
      <c r="AS846" s="205"/>
      <c r="AT846" s="205"/>
      <c r="AU846" s="205"/>
      <c r="AV846" s="205"/>
      <c r="AW846" s="205"/>
      <c r="AX846" s="205"/>
      <c r="AY846" s="205"/>
      <c r="AZ846" s="205"/>
      <c r="BA846" s="205"/>
      <c r="BB846" s="205"/>
      <c r="BC846" s="205"/>
      <c r="BD846" s="205"/>
      <c r="BE846" s="205"/>
      <c r="BF846" s="205"/>
      <c r="BG846" s="205"/>
      <c r="BH846" s="205"/>
      <c r="BI846" s="205"/>
      <c r="BJ846" s="205"/>
      <c r="BK846" s="205"/>
      <c r="BL846" s="205"/>
      <c r="BM846" s="207">
        <v>0.20722259374999999</v>
      </c>
    </row>
    <row r="847" spans="1:65">
      <c r="A847" s="30"/>
      <c r="B847" s="19">
        <v>1</v>
      </c>
      <c r="C847" s="9">
        <v>5</v>
      </c>
      <c r="D847" s="24">
        <v>0.19</v>
      </c>
      <c r="E847" s="24">
        <v>0.21279500000000004</v>
      </c>
      <c r="F847" s="24">
        <v>0.191</v>
      </c>
      <c r="G847" s="211">
        <v>0.1786666666666667</v>
      </c>
      <c r="H847" s="24">
        <v>0.21</v>
      </c>
      <c r="I847" s="24">
        <v>0.2</v>
      </c>
      <c r="J847" s="24">
        <v>0.21</v>
      </c>
      <c r="K847" s="24">
        <v>0.22</v>
      </c>
      <c r="L847" s="24">
        <v>0.22</v>
      </c>
      <c r="M847" s="24">
        <v>0.21</v>
      </c>
      <c r="N847" s="24">
        <v>0.22</v>
      </c>
      <c r="O847" s="24">
        <v>0.2</v>
      </c>
      <c r="P847" s="24">
        <v>0.21</v>
      </c>
      <c r="Q847" s="211">
        <v>0.16900000000000001</v>
      </c>
      <c r="R847" s="24">
        <v>0.18</v>
      </c>
      <c r="S847" s="211">
        <v>5.4119999999999993E-3</v>
      </c>
      <c r="T847" s="24">
        <v>0.21</v>
      </c>
      <c r="U847" s="24">
        <v>0.21</v>
      </c>
      <c r="V847" s="211">
        <v>0.24910000000000002</v>
      </c>
      <c r="W847" s="24">
        <v>0.20010000000000003</v>
      </c>
      <c r="X847" s="204"/>
      <c r="Y847" s="205"/>
      <c r="Z847" s="205"/>
      <c r="AA847" s="205"/>
      <c r="AB847" s="205"/>
      <c r="AC847" s="205"/>
      <c r="AD847" s="205"/>
      <c r="AE847" s="205"/>
      <c r="AF847" s="205"/>
      <c r="AG847" s="205"/>
      <c r="AH847" s="205"/>
      <c r="AI847" s="205"/>
      <c r="AJ847" s="205"/>
      <c r="AK847" s="205"/>
      <c r="AL847" s="205"/>
      <c r="AM847" s="205"/>
      <c r="AN847" s="205"/>
      <c r="AO847" s="205"/>
      <c r="AP847" s="205"/>
      <c r="AQ847" s="205"/>
      <c r="AR847" s="205"/>
      <c r="AS847" s="205"/>
      <c r="AT847" s="205"/>
      <c r="AU847" s="205"/>
      <c r="AV847" s="205"/>
      <c r="AW847" s="205"/>
      <c r="AX847" s="205"/>
      <c r="AY847" s="205"/>
      <c r="AZ847" s="205"/>
      <c r="BA847" s="205"/>
      <c r="BB847" s="205"/>
      <c r="BC847" s="205"/>
      <c r="BD847" s="205"/>
      <c r="BE847" s="205"/>
      <c r="BF847" s="205"/>
      <c r="BG847" s="205"/>
      <c r="BH847" s="205"/>
      <c r="BI847" s="205"/>
      <c r="BJ847" s="205"/>
      <c r="BK847" s="205"/>
      <c r="BL847" s="205"/>
      <c r="BM847" s="207">
        <v>105</v>
      </c>
    </row>
    <row r="848" spans="1:65">
      <c r="A848" s="30"/>
      <c r="B848" s="19">
        <v>1</v>
      </c>
      <c r="C848" s="9">
        <v>6</v>
      </c>
      <c r="D848" s="24">
        <v>0.19</v>
      </c>
      <c r="E848" s="24">
        <v>0.21556599999999998</v>
      </c>
      <c r="F848" s="24">
        <v>0.20100000000000001</v>
      </c>
      <c r="G848" s="211">
        <v>0.17600000000000002</v>
      </c>
      <c r="H848" s="24">
        <v>0.21</v>
      </c>
      <c r="I848" s="24">
        <v>0.2</v>
      </c>
      <c r="J848" s="24">
        <v>0.21</v>
      </c>
      <c r="K848" s="24">
        <v>0.22</v>
      </c>
      <c r="L848" s="24">
        <v>0.22</v>
      </c>
      <c r="M848" s="24">
        <v>0.21</v>
      </c>
      <c r="N848" s="24">
        <v>0.21</v>
      </c>
      <c r="O848" s="24">
        <v>0.21</v>
      </c>
      <c r="P848" s="24">
        <v>0.21</v>
      </c>
      <c r="Q848" s="212">
        <v>0.182</v>
      </c>
      <c r="R848" s="24">
        <v>0.18</v>
      </c>
      <c r="S848" s="211">
        <v>5.4440000000000001E-3</v>
      </c>
      <c r="T848" s="24">
        <v>0.2</v>
      </c>
      <c r="U848" s="24">
        <v>0.21</v>
      </c>
      <c r="V848" s="211">
        <v>0.24620000000000003</v>
      </c>
      <c r="W848" s="24">
        <v>0.19409999999999999</v>
      </c>
      <c r="X848" s="204"/>
      <c r="Y848" s="205"/>
      <c r="Z848" s="205"/>
      <c r="AA848" s="205"/>
      <c r="AB848" s="205"/>
      <c r="AC848" s="205"/>
      <c r="AD848" s="205"/>
      <c r="AE848" s="205"/>
      <c r="AF848" s="205"/>
      <c r="AG848" s="205"/>
      <c r="AH848" s="205"/>
      <c r="AI848" s="205"/>
      <c r="AJ848" s="205"/>
      <c r="AK848" s="205"/>
      <c r="AL848" s="205"/>
      <c r="AM848" s="205"/>
      <c r="AN848" s="205"/>
      <c r="AO848" s="205"/>
      <c r="AP848" s="205"/>
      <c r="AQ848" s="205"/>
      <c r="AR848" s="205"/>
      <c r="AS848" s="205"/>
      <c r="AT848" s="205"/>
      <c r="AU848" s="205"/>
      <c r="AV848" s="205"/>
      <c r="AW848" s="205"/>
      <c r="AX848" s="205"/>
      <c r="AY848" s="205"/>
      <c r="AZ848" s="205"/>
      <c r="BA848" s="205"/>
      <c r="BB848" s="205"/>
      <c r="BC848" s="205"/>
      <c r="BD848" s="205"/>
      <c r="BE848" s="205"/>
      <c r="BF848" s="205"/>
      <c r="BG848" s="205"/>
      <c r="BH848" s="205"/>
      <c r="BI848" s="205"/>
      <c r="BJ848" s="205"/>
      <c r="BK848" s="205"/>
      <c r="BL848" s="205"/>
      <c r="BM848" s="56"/>
    </row>
    <row r="849" spans="1:65">
      <c r="A849" s="30"/>
      <c r="B849" s="20" t="s">
        <v>272</v>
      </c>
      <c r="C849" s="12"/>
      <c r="D849" s="208">
        <v>0.19333333333333333</v>
      </c>
      <c r="E849" s="208">
        <v>0.21587816666666668</v>
      </c>
      <c r="F849" s="208">
        <v>0.19566666666666668</v>
      </c>
      <c r="G849" s="208">
        <v>0.17600000000000002</v>
      </c>
      <c r="H849" s="208">
        <v>0.21</v>
      </c>
      <c r="I849" s="208">
        <v>0.20333333333333334</v>
      </c>
      <c r="J849" s="208">
        <v>0.21</v>
      </c>
      <c r="K849" s="208">
        <v>0.22</v>
      </c>
      <c r="L849" s="208">
        <v>0.22</v>
      </c>
      <c r="M849" s="208">
        <v>0.215</v>
      </c>
      <c r="N849" s="208">
        <v>0.21333333333333335</v>
      </c>
      <c r="O849" s="208">
        <v>0.20166666666666666</v>
      </c>
      <c r="P849" s="208">
        <v>0.21</v>
      </c>
      <c r="Q849" s="208">
        <v>0.17233333333333334</v>
      </c>
      <c r="R849" s="208">
        <v>0.18666666666666665</v>
      </c>
      <c r="S849" s="208">
        <v>5.5259999999999997E-3</v>
      </c>
      <c r="T849" s="208">
        <v>0.20499999999999999</v>
      </c>
      <c r="U849" s="208">
        <v>0.21</v>
      </c>
      <c r="V849" s="208">
        <v>0.24548333333333336</v>
      </c>
      <c r="W849" s="208">
        <v>0.20568333333333333</v>
      </c>
      <c r="X849" s="204"/>
      <c r="Y849" s="205"/>
      <c r="Z849" s="205"/>
      <c r="AA849" s="205"/>
      <c r="AB849" s="205"/>
      <c r="AC849" s="205"/>
      <c r="AD849" s="205"/>
      <c r="AE849" s="205"/>
      <c r="AF849" s="205"/>
      <c r="AG849" s="205"/>
      <c r="AH849" s="205"/>
      <c r="AI849" s="205"/>
      <c r="AJ849" s="205"/>
      <c r="AK849" s="205"/>
      <c r="AL849" s="205"/>
      <c r="AM849" s="205"/>
      <c r="AN849" s="205"/>
      <c r="AO849" s="205"/>
      <c r="AP849" s="205"/>
      <c r="AQ849" s="205"/>
      <c r="AR849" s="205"/>
      <c r="AS849" s="205"/>
      <c r="AT849" s="205"/>
      <c r="AU849" s="205"/>
      <c r="AV849" s="205"/>
      <c r="AW849" s="205"/>
      <c r="AX849" s="205"/>
      <c r="AY849" s="205"/>
      <c r="AZ849" s="205"/>
      <c r="BA849" s="205"/>
      <c r="BB849" s="205"/>
      <c r="BC849" s="205"/>
      <c r="BD849" s="205"/>
      <c r="BE849" s="205"/>
      <c r="BF849" s="205"/>
      <c r="BG849" s="205"/>
      <c r="BH849" s="205"/>
      <c r="BI849" s="205"/>
      <c r="BJ849" s="205"/>
      <c r="BK849" s="205"/>
      <c r="BL849" s="205"/>
      <c r="BM849" s="56"/>
    </row>
    <row r="850" spans="1:65">
      <c r="A850" s="30"/>
      <c r="B850" s="3" t="s">
        <v>273</v>
      </c>
      <c r="C850" s="29"/>
      <c r="D850" s="24">
        <v>0.19</v>
      </c>
      <c r="E850" s="24">
        <v>0.21542899999999998</v>
      </c>
      <c r="F850" s="24">
        <v>0.19600000000000001</v>
      </c>
      <c r="G850" s="24">
        <v>0.17600000000000002</v>
      </c>
      <c r="H850" s="24">
        <v>0.21</v>
      </c>
      <c r="I850" s="24">
        <v>0.2</v>
      </c>
      <c r="J850" s="24">
        <v>0.21</v>
      </c>
      <c r="K850" s="24">
        <v>0.22</v>
      </c>
      <c r="L850" s="24">
        <v>0.22</v>
      </c>
      <c r="M850" s="24">
        <v>0.215</v>
      </c>
      <c r="N850" s="24">
        <v>0.21</v>
      </c>
      <c r="O850" s="24">
        <v>0.2</v>
      </c>
      <c r="P850" s="24">
        <v>0.21</v>
      </c>
      <c r="Q850" s="24">
        <v>0.16900000000000001</v>
      </c>
      <c r="R850" s="24">
        <v>0.19</v>
      </c>
      <c r="S850" s="24">
        <v>5.4865000000000001E-3</v>
      </c>
      <c r="T850" s="24">
        <v>0.20500000000000002</v>
      </c>
      <c r="U850" s="24">
        <v>0.21</v>
      </c>
      <c r="V850" s="24">
        <v>0.24495</v>
      </c>
      <c r="W850" s="24">
        <v>0.20199999999999999</v>
      </c>
      <c r="X850" s="204"/>
      <c r="Y850" s="205"/>
      <c r="Z850" s="205"/>
      <c r="AA850" s="205"/>
      <c r="AB850" s="205"/>
      <c r="AC850" s="205"/>
      <c r="AD850" s="205"/>
      <c r="AE850" s="205"/>
      <c r="AF850" s="205"/>
      <c r="AG850" s="205"/>
      <c r="AH850" s="205"/>
      <c r="AI850" s="205"/>
      <c r="AJ850" s="205"/>
      <c r="AK850" s="205"/>
      <c r="AL850" s="205"/>
      <c r="AM850" s="205"/>
      <c r="AN850" s="205"/>
      <c r="AO850" s="205"/>
      <c r="AP850" s="205"/>
      <c r="AQ850" s="205"/>
      <c r="AR850" s="205"/>
      <c r="AS850" s="205"/>
      <c r="AT850" s="205"/>
      <c r="AU850" s="205"/>
      <c r="AV850" s="205"/>
      <c r="AW850" s="205"/>
      <c r="AX850" s="205"/>
      <c r="AY850" s="205"/>
      <c r="AZ850" s="205"/>
      <c r="BA850" s="205"/>
      <c r="BB850" s="205"/>
      <c r="BC850" s="205"/>
      <c r="BD850" s="205"/>
      <c r="BE850" s="205"/>
      <c r="BF850" s="205"/>
      <c r="BG850" s="205"/>
      <c r="BH850" s="205"/>
      <c r="BI850" s="205"/>
      <c r="BJ850" s="205"/>
      <c r="BK850" s="205"/>
      <c r="BL850" s="205"/>
      <c r="BM850" s="56"/>
    </row>
    <row r="851" spans="1:65">
      <c r="A851" s="30"/>
      <c r="B851" s="3" t="s">
        <v>274</v>
      </c>
      <c r="C851" s="29"/>
      <c r="D851" s="24">
        <v>5.1639777949432277E-3</v>
      </c>
      <c r="E851" s="24">
        <v>2.193945069199918E-3</v>
      </c>
      <c r="F851" s="24">
        <v>3.4448028487370197E-3</v>
      </c>
      <c r="G851" s="24">
        <v>2.385139175999786E-3</v>
      </c>
      <c r="H851" s="24">
        <v>0</v>
      </c>
      <c r="I851" s="24">
        <v>5.163977794943213E-3</v>
      </c>
      <c r="J851" s="24">
        <v>0</v>
      </c>
      <c r="K851" s="24">
        <v>0</v>
      </c>
      <c r="L851" s="24">
        <v>0</v>
      </c>
      <c r="M851" s="24">
        <v>5.4772255750516656E-3</v>
      </c>
      <c r="N851" s="24">
        <v>5.1639777949432277E-3</v>
      </c>
      <c r="O851" s="24">
        <v>4.0824829046386219E-3</v>
      </c>
      <c r="P851" s="24">
        <v>6.3245553203367553E-3</v>
      </c>
      <c r="Q851" s="24">
        <v>6.0882400303097902E-3</v>
      </c>
      <c r="R851" s="24">
        <v>5.1639777949432277E-3</v>
      </c>
      <c r="S851" s="24">
        <v>1.7004352384022137E-4</v>
      </c>
      <c r="T851" s="24">
        <v>5.4772255750516509E-3</v>
      </c>
      <c r="U851" s="24">
        <v>0</v>
      </c>
      <c r="V851" s="24">
        <v>2.3726918608758902E-3</v>
      </c>
      <c r="W851" s="24">
        <v>1.0074406516845878E-2</v>
      </c>
      <c r="X851" s="204"/>
      <c r="Y851" s="205"/>
      <c r="Z851" s="205"/>
      <c r="AA851" s="205"/>
      <c r="AB851" s="205"/>
      <c r="AC851" s="205"/>
      <c r="AD851" s="205"/>
      <c r="AE851" s="205"/>
      <c r="AF851" s="205"/>
      <c r="AG851" s="205"/>
      <c r="AH851" s="205"/>
      <c r="AI851" s="205"/>
      <c r="AJ851" s="205"/>
      <c r="AK851" s="205"/>
      <c r="AL851" s="205"/>
      <c r="AM851" s="205"/>
      <c r="AN851" s="205"/>
      <c r="AO851" s="205"/>
      <c r="AP851" s="205"/>
      <c r="AQ851" s="205"/>
      <c r="AR851" s="205"/>
      <c r="AS851" s="205"/>
      <c r="AT851" s="205"/>
      <c r="AU851" s="205"/>
      <c r="AV851" s="205"/>
      <c r="AW851" s="205"/>
      <c r="AX851" s="205"/>
      <c r="AY851" s="205"/>
      <c r="AZ851" s="205"/>
      <c r="BA851" s="205"/>
      <c r="BB851" s="205"/>
      <c r="BC851" s="205"/>
      <c r="BD851" s="205"/>
      <c r="BE851" s="205"/>
      <c r="BF851" s="205"/>
      <c r="BG851" s="205"/>
      <c r="BH851" s="205"/>
      <c r="BI851" s="205"/>
      <c r="BJ851" s="205"/>
      <c r="BK851" s="205"/>
      <c r="BL851" s="205"/>
      <c r="BM851" s="56"/>
    </row>
    <row r="852" spans="1:65">
      <c r="A852" s="30"/>
      <c r="B852" s="3" t="s">
        <v>87</v>
      </c>
      <c r="C852" s="29"/>
      <c r="D852" s="13">
        <v>2.6710229973844282E-2</v>
      </c>
      <c r="E852" s="13">
        <v>1.0162885404653016E-2</v>
      </c>
      <c r="F852" s="13">
        <v>1.7605466007173866E-2</v>
      </c>
      <c r="G852" s="13">
        <v>1.355192713636242E-2</v>
      </c>
      <c r="H852" s="13">
        <v>0</v>
      </c>
      <c r="I852" s="13">
        <v>2.5396612106278096E-2</v>
      </c>
      <c r="J852" s="13">
        <v>0</v>
      </c>
      <c r="K852" s="13">
        <v>0</v>
      </c>
      <c r="L852" s="13">
        <v>0</v>
      </c>
      <c r="M852" s="13">
        <v>2.547546779093798E-2</v>
      </c>
      <c r="N852" s="13">
        <v>2.4206145913796377E-2</v>
      </c>
      <c r="O852" s="13">
        <v>2.0243716882505564E-2</v>
      </c>
      <c r="P852" s="13">
        <v>3.0116930096841694E-2</v>
      </c>
      <c r="Q852" s="13">
        <v>3.5328278705859514E-2</v>
      </c>
      <c r="R852" s="13">
        <v>2.7664166758624438E-2</v>
      </c>
      <c r="S852" s="13">
        <v>3.077153887807119E-2</v>
      </c>
      <c r="T852" s="13">
        <v>2.6718173536837322E-2</v>
      </c>
      <c r="U852" s="13">
        <v>0</v>
      </c>
      <c r="V852" s="13">
        <v>9.6653888011781798E-3</v>
      </c>
      <c r="W852" s="13">
        <v>4.898017915977252E-2</v>
      </c>
      <c r="X852" s="15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275</v>
      </c>
      <c r="C853" s="29"/>
      <c r="D853" s="13">
        <v>-6.7025801411515484E-2</v>
      </c>
      <c r="E853" s="13">
        <v>4.1769445889230816E-2</v>
      </c>
      <c r="F853" s="13">
        <v>-5.5765767980275105E-2</v>
      </c>
      <c r="G853" s="13">
        <v>-0.15067176404358651</v>
      </c>
      <c r="H853" s="13">
        <v>1.3403008811629702E-2</v>
      </c>
      <c r="I853" s="13">
        <v>-1.876851527762835E-2</v>
      </c>
      <c r="J853" s="13">
        <v>1.3403008811629702E-2</v>
      </c>
      <c r="K853" s="13">
        <v>6.1660294945516725E-2</v>
      </c>
      <c r="L853" s="13">
        <v>6.1660294945516725E-2</v>
      </c>
      <c r="M853" s="13">
        <v>3.7531651878573324E-2</v>
      </c>
      <c r="N853" s="13">
        <v>2.9488770856258784E-2</v>
      </c>
      <c r="O853" s="13">
        <v>-2.6811396299942891E-2</v>
      </c>
      <c r="P853" s="13">
        <v>1.3403008811629702E-2</v>
      </c>
      <c r="Q853" s="13">
        <v>-0.16836610229267845</v>
      </c>
      <c r="R853" s="13">
        <v>-9.9197325500773648E-2</v>
      </c>
      <c r="S853" s="13">
        <v>-0.97333302368241392</v>
      </c>
      <c r="T853" s="13">
        <v>-1.0725634255313921E-2</v>
      </c>
      <c r="U853" s="13">
        <v>1.3403008811629702E-2</v>
      </c>
      <c r="V853" s="13">
        <v>0.18463594577670595</v>
      </c>
      <c r="W853" s="13">
        <v>-7.4280530361648944E-3</v>
      </c>
      <c r="X853" s="15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46" t="s">
        <v>276</v>
      </c>
      <c r="C854" s="47"/>
      <c r="D854" s="45">
        <v>1.29</v>
      </c>
      <c r="E854" s="45">
        <v>0.71</v>
      </c>
      <c r="F854" s="45">
        <v>1.08</v>
      </c>
      <c r="G854" s="45">
        <v>2.83</v>
      </c>
      <c r="H854" s="45">
        <v>0.19</v>
      </c>
      <c r="I854" s="45">
        <v>0.4</v>
      </c>
      <c r="J854" s="45">
        <v>0.19</v>
      </c>
      <c r="K854" s="45">
        <v>1.08</v>
      </c>
      <c r="L854" s="45">
        <v>1.08</v>
      </c>
      <c r="M854" s="45">
        <v>0.64</v>
      </c>
      <c r="N854" s="45">
        <v>0.49</v>
      </c>
      <c r="O854" s="45">
        <v>0.55000000000000004</v>
      </c>
      <c r="P854" s="45">
        <v>0.19</v>
      </c>
      <c r="Q854" s="45">
        <v>3.15</v>
      </c>
      <c r="R854" s="45">
        <v>1.88</v>
      </c>
      <c r="S854" s="45">
        <v>17.96</v>
      </c>
      <c r="T854" s="45">
        <v>0.25</v>
      </c>
      <c r="U854" s="45">
        <v>0.19</v>
      </c>
      <c r="V854" s="45">
        <v>3.34</v>
      </c>
      <c r="W854" s="45">
        <v>0.19</v>
      </c>
      <c r="X854" s="15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BM855" s="55"/>
    </row>
    <row r="856" spans="1:65" ht="15">
      <c r="B856" s="8" t="s">
        <v>600</v>
      </c>
      <c r="BM856" s="28" t="s">
        <v>67</v>
      </c>
    </row>
    <row r="857" spans="1:65" ht="15">
      <c r="A857" s="25" t="s">
        <v>6</v>
      </c>
      <c r="B857" s="18" t="s">
        <v>111</v>
      </c>
      <c r="C857" s="15" t="s">
        <v>112</v>
      </c>
      <c r="D857" s="16" t="s">
        <v>232</v>
      </c>
      <c r="E857" s="17" t="s">
        <v>232</v>
      </c>
      <c r="F857" s="17" t="s">
        <v>232</v>
      </c>
      <c r="G857" s="17" t="s">
        <v>232</v>
      </c>
      <c r="H857" s="17" t="s">
        <v>232</v>
      </c>
      <c r="I857" s="17" t="s">
        <v>232</v>
      </c>
      <c r="J857" s="17" t="s">
        <v>232</v>
      </c>
      <c r="K857" s="17" t="s">
        <v>232</v>
      </c>
      <c r="L857" s="17" t="s">
        <v>232</v>
      </c>
      <c r="M857" s="17" t="s">
        <v>232</v>
      </c>
      <c r="N857" s="17" t="s">
        <v>232</v>
      </c>
      <c r="O857" s="17" t="s">
        <v>232</v>
      </c>
      <c r="P857" s="17" t="s">
        <v>232</v>
      </c>
      <c r="Q857" s="17" t="s">
        <v>232</v>
      </c>
      <c r="R857" s="17" t="s">
        <v>232</v>
      </c>
      <c r="S857" s="17" t="s">
        <v>232</v>
      </c>
      <c r="T857" s="17" t="s">
        <v>232</v>
      </c>
      <c r="U857" s="17" t="s">
        <v>232</v>
      </c>
      <c r="V857" s="17" t="s">
        <v>232</v>
      </c>
      <c r="W857" s="17" t="s">
        <v>232</v>
      </c>
      <c r="X857" s="17" t="s">
        <v>232</v>
      </c>
      <c r="Y857" s="152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233</v>
      </c>
      <c r="C858" s="9" t="s">
        <v>233</v>
      </c>
      <c r="D858" s="150" t="s">
        <v>235</v>
      </c>
      <c r="E858" s="151" t="s">
        <v>239</v>
      </c>
      <c r="F858" s="151" t="s">
        <v>240</v>
      </c>
      <c r="G858" s="151" t="s">
        <v>241</v>
      </c>
      <c r="H858" s="151" t="s">
        <v>242</v>
      </c>
      <c r="I858" s="151" t="s">
        <v>243</v>
      </c>
      <c r="J858" s="151" t="s">
        <v>244</v>
      </c>
      <c r="K858" s="151" t="s">
        <v>245</v>
      </c>
      <c r="L858" s="151" t="s">
        <v>246</v>
      </c>
      <c r="M858" s="151" t="s">
        <v>247</v>
      </c>
      <c r="N858" s="151" t="s">
        <v>248</v>
      </c>
      <c r="O858" s="151" t="s">
        <v>249</v>
      </c>
      <c r="P858" s="151" t="s">
        <v>250</v>
      </c>
      <c r="Q858" s="151" t="s">
        <v>252</v>
      </c>
      <c r="R858" s="151" t="s">
        <v>253</v>
      </c>
      <c r="S858" s="151" t="s">
        <v>254</v>
      </c>
      <c r="T858" s="151" t="s">
        <v>255</v>
      </c>
      <c r="U858" s="151" t="s">
        <v>258</v>
      </c>
      <c r="V858" s="151" t="s">
        <v>260</v>
      </c>
      <c r="W858" s="151" t="s">
        <v>262</v>
      </c>
      <c r="X858" s="151" t="s">
        <v>280</v>
      </c>
      <c r="Y858" s="152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281</v>
      </c>
      <c r="E859" s="11" t="s">
        <v>283</v>
      </c>
      <c r="F859" s="11" t="s">
        <v>284</v>
      </c>
      <c r="G859" s="11" t="s">
        <v>283</v>
      </c>
      <c r="H859" s="11" t="s">
        <v>281</v>
      </c>
      <c r="I859" s="11" t="s">
        <v>283</v>
      </c>
      <c r="J859" s="11" t="s">
        <v>283</v>
      </c>
      <c r="K859" s="11" t="s">
        <v>281</v>
      </c>
      <c r="L859" s="11" t="s">
        <v>281</v>
      </c>
      <c r="M859" s="11" t="s">
        <v>281</v>
      </c>
      <c r="N859" s="11" t="s">
        <v>281</v>
      </c>
      <c r="O859" s="11" t="s">
        <v>281</v>
      </c>
      <c r="P859" s="11" t="s">
        <v>284</v>
      </c>
      <c r="Q859" s="11" t="s">
        <v>284</v>
      </c>
      <c r="R859" s="11" t="s">
        <v>281</v>
      </c>
      <c r="S859" s="11" t="s">
        <v>281</v>
      </c>
      <c r="T859" s="11" t="s">
        <v>284</v>
      </c>
      <c r="U859" s="11" t="s">
        <v>284</v>
      </c>
      <c r="V859" s="11" t="s">
        <v>283</v>
      </c>
      <c r="W859" s="11" t="s">
        <v>284</v>
      </c>
      <c r="X859" s="11" t="s">
        <v>284</v>
      </c>
      <c r="Y859" s="152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0</v>
      </c>
    </row>
    <row r="860" spans="1:65">
      <c r="A860" s="30"/>
      <c r="B860" s="19"/>
      <c r="C860" s="9"/>
      <c r="D860" s="26" t="s">
        <v>325</v>
      </c>
      <c r="E860" s="26" t="s">
        <v>325</v>
      </c>
      <c r="F860" s="26" t="s">
        <v>325</v>
      </c>
      <c r="G860" s="26" t="s">
        <v>326</v>
      </c>
      <c r="H860" s="26" t="s">
        <v>327</v>
      </c>
      <c r="I860" s="26" t="s">
        <v>326</v>
      </c>
      <c r="J860" s="26" t="s">
        <v>328</v>
      </c>
      <c r="K860" s="26" t="s">
        <v>325</v>
      </c>
      <c r="L860" s="26" t="s">
        <v>325</v>
      </c>
      <c r="M860" s="26" t="s">
        <v>325</v>
      </c>
      <c r="N860" s="26" t="s">
        <v>325</v>
      </c>
      <c r="O860" s="26" t="s">
        <v>325</v>
      </c>
      <c r="P860" s="26" t="s">
        <v>327</v>
      </c>
      <c r="Q860" s="26" t="s">
        <v>325</v>
      </c>
      <c r="R860" s="26" t="s">
        <v>325</v>
      </c>
      <c r="S860" s="26" t="s">
        <v>328</v>
      </c>
      <c r="T860" s="26" t="s">
        <v>327</v>
      </c>
      <c r="U860" s="26" t="s">
        <v>326</v>
      </c>
      <c r="V860" s="26" t="s">
        <v>325</v>
      </c>
      <c r="W860" s="26" t="s">
        <v>325</v>
      </c>
      <c r="X860" s="26" t="s">
        <v>325</v>
      </c>
      <c r="Y860" s="152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0</v>
      </c>
    </row>
    <row r="861" spans="1:65">
      <c r="A861" s="30"/>
      <c r="B861" s="18">
        <v>1</v>
      </c>
      <c r="C861" s="14">
        <v>1</v>
      </c>
      <c r="D861" s="213">
        <v>625.4</v>
      </c>
      <c r="E861" s="213" t="s">
        <v>343</v>
      </c>
      <c r="F861" s="213">
        <v>602.60500000000002</v>
      </c>
      <c r="G861" s="213">
        <v>488.86</v>
      </c>
      <c r="H861" s="213">
        <v>320.13</v>
      </c>
      <c r="I861" s="213">
        <v>526</v>
      </c>
      <c r="J861" s="213">
        <v>546.61</v>
      </c>
      <c r="K861" s="213">
        <v>567</v>
      </c>
      <c r="L861" s="213">
        <v>623</v>
      </c>
      <c r="M861" s="213">
        <v>607</v>
      </c>
      <c r="N861" s="213">
        <v>580</v>
      </c>
      <c r="O861" s="213">
        <v>652.52</v>
      </c>
      <c r="P861" s="213">
        <v>633.44051986001068</v>
      </c>
      <c r="Q861" s="213">
        <v>453</v>
      </c>
      <c r="R861" s="213">
        <v>641</v>
      </c>
      <c r="S861" s="213">
        <v>465</v>
      </c>
      <c r="T861" s="213">
        <v>660.72</v>
      </c>
      <c r="U861" s="213">
        <v>663.3</v>
      </c>
      <c r="V861" s="213">
        <v>492.94</v>
      </c>
      <c r="W861" s="213">
        <v>419.1</v>
      </c>
      <c r="X861" s="214">
        <v>161.92850000000001</v>
      </c>
      <c r="Y861" s="215"/>
      <c r="Z861" s="216"/>
      <c r="AA861" s="216"/>
      <c r="AB861" s="216"/>
      <c r="AC861" s="216"/>
      <c r="AD861" s="216"/>
      <c r="AE861" s="216"/>
      <c r="AF861" s="216"/>
      <c r="AG861" s="216"/>
      <c r="AH861" s="216"/>
      <c r="AI861" s="216"/>
      <c r="AJ861" s="216"/>
      <c r="AK861" s="216"/>
      <c r="AL861" s="216"/>
      <c r="AM861" s="216"/>
      <c r="AN861" s="216"/>
      <c r="AO861" s="216"/>
      <c r="AP861" s="216"/>
      <c r="AQ861" s="216"/>
      <c r="AR861" s="216"/>
      <c r="AS861" s="216"/>
      <c r="AT861" s="216"/>
      <c r="AU861" s="216"/>
      <c r="AV861" s="216"/>
      <c r="AW861" s="216"/>
      <c r="AX861" s="216"/>
      <c r="AY861" s="216"/>
      <c r="AZ861" s="216"/>
      <c r="BA861" s="216"/>
      <c r="BB861" s="216"/>
      <c r="BC861" s="216"/>
      <c r="BD861" s="216"/>
      <c r="BE861" s="216"/>
      <c r="BF861" s="216"/>
      <c r="BG861" s="216"/>
      <c r="BH861" s="216"/>
      <c r="BI861" s="216"/>
      <c r="BJ861" s="216"/>
      <c r="BK861" s="216"/>
      <c r="BL861" s="216"/>
      <c r="BM861" s="217">
        <v>1</v>
      </c>
    </row>
    <row r="862" spans="1:65">
      <c r="A862" s="30"/>
      <c r="B862" s="19">
        <v>1</v>
      </c>
      <c r="C862" s="9">
        <v>2</v>
      </c>
      <c r="D862" s="218">
        <v>623.25</v>
      </c>
      <c r="E862" s="218" t="s">
        <v>343</v>
      </c>
      <c r="F862" s="218">
        <v>606.99</v>
      </c>
      <c r="G862" s="218">
        <v>472.68</v>
      </c>
      <c r="H862" s="218">
        <v>311.32</v>
      </c>
      <c r="I862" s="218">
        <v>556</v>
      </c>
      <c r="J862" s="218">
        <v>541.55999999999995</v>
      </c>
      <c r="K862" s="218">
        <v>585</v>
      </c>
      <c r="L862" s="218">
        <v>606</v>
      </c>
      <c r="M862" s="218">
        <v>600</v>
      </c>
      <c r="N862" s="218">
        <v>589</v>
      </c>
      <c r="O862" s="218">
        <v>669.73</v>
      </c>
      <c r="P862" s="218">
        <v>624.75424550000002</v>
      </c>
      <c r="Q862" s="218">
        <v>488.99999999999994</v>
      </c>
      <c r="R862" s="218">
        <v>660.1</v>
      </c>
      <c r="S862" s="218">
        <v>472</v>
      </c>
      <c r="T862" s="218">
        <v>653.54999999999995</v>
      </c>
      <c r="U862" s="218">
        <v>653.4</v>
      </c>
      <c r="V862" s="218">
        <v>507.48</v>
      </c>
      <c r="W862" s="218">
        <v>420.4</v>
      </c>
      <c r="X862" s="219">
        <v>161.9101</v>
      </c>
      <c r="Y862" s="215"/>
      <c r="Z862" s="216"/>
      <c r="AA862" s="216"/>
      <c r="AB862" s="216"/>
      <c r="AC862" s="216"/>
      <c r="AD862" s="216"/>
      <c r="AE862" s="216"/>
      <c r="AF862" s="216"/>
      <c r="AG862" s="216"/>
      <c r="AH862" s="216"/>
      <c r="AI862" s="216"/>
      <c r="AJ862" s="216"/>
      <c r="AK862" s="216"/>
      <c r="AL862" s="216"/>
      <c r="AM862" s="216"/>
      <c r="AN862" s="216"/>
      <c r="AO862" s="216"/>
      <c r="AP862" s="216"/>
      <c r="AQ862" s="216"/>
      <c r="AR862" s="216"/>
      <c r="AS862" s="216"/>
      <c r="AT862" s="216"/>
      <c r="AU862" s="216"/>
      <c r="AV862" s="216"/>
      <c r="AW862" s="216"/>
      <c r="AX862" s="216"/>
      <c r="AY862" s="216"/>
      <c r="AZ862" s="216"/>
      <c r="BA862" s="216"/>
      <c r="BB862" s="216"/>
      <c r="BC862" s="216"/>
      <c r="BD862" s="216"/>
      <c r="BE862" s="216"/>
      <c r="BF862" s="216"/>
      <c r="BG862" s="216"/>
      <c r="BH862" s="216"/>
      <c r="BI862" s="216"/>
      <c r="BJ862" s="216"/>
      <c r="BK862" s="216"/>
      <c r="BL862" s="216"/>
      <c r="BM862" s="217">
        <v>39</v>
      </c>
    </row>
    <row r="863" spans="1:65">
      <c r="A863" s="30"/>
      <c r="B863" s="19">
        <v>1</v>
      </c>
      <c r="C863" s="9">
        <v>3</v>
      </c>
      <c r="D863" s="218">
        <v>619.28</v>
      </c>
      <c r="E863" s="218" t="s">
        <v>343</v>
      </c>
      <c r="F863" s="218">
        <v>606.33000000000004</v>
      </c>
      <c r="G863" s="218">
        <v>481.23</v>
      </c>
      <c r="H863" s="218">
        <v>314.82</v>
      </c>
      <c r="I863" s="218">
        <v>549</v>
      </c>
      <c r="J863" s="220">
        <v>574.08000000000004</v>
      </c>
      <c r="K863" s="218">
        <v>584</v>
      </c>
      <c r="L863" s="220">
        <v>631</v>
      </c>
      <c r="M863" s="218">
        <v>588</v>
      </c>
      <c r="N863" s="218">
        <v>579</v>
      </c>
      <c r="O863" s="218">
        <v>694.7</v>
      </c>
      <c r="P863" s="218">
        <v>633.75187816666664</v>
      </c>
      <c r="Q863" s="218">
        <v>473</v>
      </c>
      <c r="R863" s="218">
        <v>668.4</v>
      </c>
      <c r="S863" s="218">
        <v>497.99999999999994</v>
      </c>
      <c r="T863" s="218">
        <v>643.16</v>
      </c>
      <c r="U863" s="218">
        <v>653.5</v>
      </c>
      <c r="V863" s="218">
        <v>498.74999999999994</v>
      </c>
      <c r="W863" s="218">
        <v>416.7</v>
      </c>
      <c r="X863" s="219">
        <v>161.81780000000001</v>
      </c>
      <c r="Y863" s="215"/>
      <c r="Z863" s="216"/>
      <c r="AA863" s="216"/>
      <c r="AB863" s="216"/>
      <c r="AC863" s="216"/>
      <c r="AD863" s="216"/>
      <c r="AE863" s="216"/>
      <c r="AF863" s="216"/>
      <c r="AG863" s="216"/>
      <c r="AH863" s="216"/>
      <c r="AI863" s="216"/>
      <c r="AJ863" s="216"/>
      <c r="AK863" s="216"/>
      <c r="AL863" s="216"/>
      <c r="AM863" s="216"/>
      <c r="AN863" s="216"/>
      <c r="AO863" s="216"/>
      <c r="AP863" s="216"/>
      <c r="AQ863" s="216"/>
      <c r="AR863" s="216"/>
      <c r="AS863" s="216"/>
      <c r="AT863" s="216"/>
      <c r="AU863" s="216"/>
      <c r="AV863" s="216"/>
      <c r="AW863" s="216"/>
      <c r="AX863" s="216"/>
      <c r="AY863" s="216"/>
      <c r="AZ863" s="216"/>
      <c r="BA863" s="216"/>
      <c r="BB863" s="216"/>
      <c r="BC863" s="216"/>
      <c r="BD863" s="216"/>
      <c r="BE863" s="216"/>
      <c r="BF863" s="216"/>
      <c r="BG863" s="216"/>
      <c r="BH863" s="216"/>
      <c r="BI863" s="216"/>
      <c r="BJ863" s="216"/>
      <c r="BK863" s="216"/>
      <c r="BL863" s="216"/>
      <c r="BM863" s="217">
        <v>16</v>
      </c>
    </row>
    <row r="864" spans="1:65">
      <c r="A864" s="30"/>
      <c r="B864" s="19">
        <v>1</v>
      </c>
      <c r="C864" s="9">
        <v>4</v>
      </c>
      <c r="D864" s="218">
        <v>625.6</v>
      </c>
      <c r="E864" s="218">
        <v>481</v>
      </c>
      <c r="F864" s="218">
        <v>599.45000000000005</v>
      </c>
      <c r="G864" s="218">
        <v>493.55000000000007</v>
      </c>
      <c r="H864" s="218">
        <v>314.81</v>
      </c>
      <c r="I864" s="218">
        <v>553</v>
      </c>
      <c r="J864" s="218">
        <v>546.6</v>
      </c>
      <c r="K864" s="218">
        <v>582</v>
      </c>
      <c r="L864" s="218">
        <v>604</v>
      </c>
      <c r="M864" s="218">
        <v>608</v>
      </c>
      <c r="N864" s="218">
        <v>599</v>
      </c>
      <c r="O864" s="218">
        <v>656.49</v>
      </c>
      <c r="P864" s="218">
        <v>624.33155602601164</v>
      </c>
      <c r="Q864" s="218">
        <v>458</v>
      </c>
      <c r="R864" s="218">
        <v>624</v>
      </c>
      <c r="S864" s="218">
        <v>492.99999999999994</v>
      </c>
      <c r="T864" s="218">
        <v>668.99</v>
      </c>
      <c r="U864" s="218">
        <v>650.1</v>
      </c>
      <c r="V864" s="218">
        <v>481.74</v>
      </c>
      <c r="W864" s="218">
        <v>428.4</v>
      </c>
      <c r="X864" s="219">
        <v>161.89160000000001</v>
      </c>
      <c r="Y864" s="215"/>
      <c r="Z864" s="216"/>
      <c r="AA864" s="216"/>
      <c r="AB864" s="216"/>
      <c r="AC864" s="216"/>
      <c r="AD864" s="216"/>
      <c r="AE864" s="216"/>
      <c r="AF864" s="216"/>
      <c r="AG864" s="216"/>
      <c r="AH864" s="216"/>
      <c r="AI864" s="216"/>
      <c r="AJ864" s="216"/>
      <c r="AK864" s="216"/>
      <c r="AL864" s="216"/>
      <c r="AM864" s="216"/>
      <c r="AN864" s="216"/>
      <c r="AO864" s="216"/>
      <c r="AP864" s="216"/>
      <c r="AQ864" s="216"/>
      <c r="AR864" s="216"/>
      <c r="AS864" s="216"/>
      <c r="AT864" s="216"/>
      <c r="AU864" s="216"/>
      <c r="AV864" s="216"/>
      <c r="AW864" s="216"/>
      <c r="AX864" s="216"/>
      <c r="AY864" s="216"/>
      <c r="AZ864" s="216"/>
      <c r="BA864" s="216"/>
      <c r="BB864" s="216"/>
      <c r="BC864" s="216"/>
      <c r="BD864" s="216"/>
      <c r="BE864" s="216"/>
      <c r="BF864" s="216"/>
      <c r="BG864" s="216"/>
      <c r="BH864" s="216"/>
      <c r="BI864" s="216"/>
      <c r="BJ864" s="216"/>
      <c r="BK864" s="216"/>
      <c r="BL864" s="216"/>
      <c r="BM864" s="217">
        <v>553.68664695444545</v>
      </c>
    </row>
    <row r="865" spans="1:65">
      <c r="A865" s="30"/>
      <c r="B865" s="19">
        <v>1</v>
      </c>
      <c r="C865" s="9">
        <v>5</v>
      </c>
      <c r="D865" s="218">
        <v>615.87</v>
      </c>
      <c r="E865" s="218">
        <v>455</v>
      </c>
      <c r="F865" s="218">
        <v>600.27499999999998</v>
      </c>
      <c r="G865" s="218">
        <v>489.28999999999996</v>
      </c>
      <c r="H865" s="218">
        <v>318.19</v>
      </c>
      <c r="I865" s="218">
        <v>522</v>
      </c>
      <c r="J865" s="218">
        <v>550.38</v>
      </c>
      <c r="K865" s="218">
        <v>567</v>
      </c>
      <c r="L865" s="218">
        <v>607</v>
      </c>
      <c r="M865" s="218">
        <v>615</v>
      </c>
      <c r="N865" s="218">
        <v>591</v>
      </c>
      <c r="O865" s="218">
        <v>642.54999999999995</v>
      </c>
      <c r="P865" s="218">
        <v>629.09869681154498</v>
      </c>
      <c r="Q865" s="218">
        <v>474</v>
      </c>
      <c r="R865" s="218">
        <v>636.5</v>
      </c>
      <c r="S865" s="218">
        <v>457</v>
      </c>
      <c r="T865" s="218">
        <v>634.4</v>
      </c>
      <c r="U865" s="218">
        <v>656.2</v>
      </c>
      <c r="V865" s="218">
        <v>481.94</v>
      </c>
      <c r="W865" s="218">
        <v>436.7</v>
      </c>
      <c r="X865" s="219">
        <v>161.89160000000001</v>
      </c>
      <c r="Y865" s="215"/>
      <c r="Z865" s="216"/>
      <c r="AA865" s="216"/>
      <c r="AB865" s="216"/>
      <c r="AC865" s="216"/>
      <c r="AD865" s="216"/>
      <c r="AE865" s="216"/>
      <c r="AF865" s="216"/>
      <c r="AG865" s="216"/>
      <c r="AH865" s="216"/>
      <c r="AI865" s="216"/>
      <c r="AJ865" s="216"/>
      <c r="AK865" s="216"/>
      <c r="AL865" s="216"/>
      <c r="AM865" s="216"/>
      <c r="AN865" s="216"/>
      <c r="AO865" s="216"/>
      <c r="AP865" s="216"/>
      <c r="AQ865" s="216"/>
      <c r="AR865" s="216"/>
      <c r="AS865" s="216"/>
      <c r="AT865" s="216"/>
      <c r="AU865" s="216"/>
      <c r="AV865" s="216"/>
      <c r="AW865" s="216"/>
      <c r="AX865" s="216"/>
      <c r="AY865" s="216"/>
      <c r="AZ865" s="216"/>
      <c r="BA865" s="216"/>
      <c r="BB865" s="216"/>
      <c r="BC865" s="216"/>
      <c r="BD865" s="216"/>
      <c r="BE865" s="216"/>
      <c r="BF865" s="216"/>
      <c r="BG865" s="216"/>
      <c r="BH865" s="216"/>
      <c r="BI865" s="216"/>
      <c r="BJ865" s="216"/>
      <c r="BK865" s="216"/>
      <c r="BL865" s="216"/>
      <c r="BM865" s="217">
        <v>106</v>
      </c>
    </row>
    <row r="866" spans="1:65">
      <c r="A866" s="30"/>
      <c r="B866" s="19">
        <v>1</v>
      </c>
      <c r="C866" s="9">
        <v>6</v>
      </c>
      <c r="D866" s="218">
        <v>624.76</v>
      </c>
      <c r="E866" s="218">
        <v>496</v>
      </c>
      <c r="F866" s="218">
        <v>604.33000000000004</v>
      </c>
      <c r="G866" s="218">
        <v>476.45</v>
      </c>
      <c r="H866" s="218">
        <v>317.93</v>
      </c>
      <c r="I866" s="218">
        <v>540</v>
      </c>
      <c r="J866" s="218">
        <v>555.82000000000005</v>
      </c>
      <c r="K866" s="218">
        <v>582</v>
      </c>
      <c r="L866" s="218">
        <v>604</v>
      </c>
      <c r="M866" s="218">
        <v>615</v>
      </c>
      <c r="N866" s="218">
        <v>601</v>
      </c>
      <c r="O866" s="218">
        <v>664.46</v>
      </c>
      <c r="P866" s="218">
        <v>627.39673816921209</v>
      </c>
      <c r="Q866" s="218">
        <v>485</v>
      </c>
      <c r="R866" s="220">
        <v>549.70000000000005</v>
      </c>
      <c r="S866" s="218">
        <v>460</v>
      </c>
      <c r="T866" s="218">
        <v>636.47</v>
      </c>
      <c r="U866" s="218">
        <v>651.1</v>
      </c>
      <c r="V866" s="218">
        <v>467.57</v>
      </c>
      <c r="W866" s="218">
        <v>415.2</v>
      </c>
      <c r="X866" s="219">
        <v>161.91929999999999</v>
      </c>
      <c r="Y866" s="215"/>
      <c r="Z866" s="216"/>
      <c r="AA866" s="216"/>
      <c r="AB866" s="216"/>
      <c r="AC866" s="216"/>
      <c r="AD866" s="216"/>
      <c r="AE866" s="216"/>
      <c r="AF866" s="216"/>
      <c r="AG866" s="216"/>
      <c r="AH866" s="216"/>
      <c r="AI866" s="216"/>
      <c r="AJ866" s="216"/>
      <c r="AK866" s="216"/>
      <c r="AL866" s="216"/>
      <c r="AM866" s="216"/>
      <c r="AN866" s="216"/>
      <c r="AO866" s="216"/>
      <c r="AP866" s="216"/>
      <c r="AQ866" s="216"/>
      <c r="AR866" s="216"/>
      <c r="AS866" s="216"/>
      <c r="AT866" s="216"/>
      <c r="AU866" s="216"/>
      <c r="AV866" s="216"/>
      <c r="AW866" s="216"/>
      <c r="AX866" s="216"/>
      <c r="AY866" s="216"/>
      <c r="AZ866" s="216"/>
      <c r="BA866" s="216"/>
      <c r="BB866" s="216"/>
      <c r="BC866" s="216"/>
      <c r="BD866" s="216"/>
      <c r="BE866" s="216"/>
      <c r="BF866" s="216"/>
      <c r="BG866" s="216"/>
      <c r="BH866" s="216"/>
      <c r="BI866" s="216"/>
      <c r="BJ866" s="216"/>
      <c r="BK866" s="216"/>
      <c r="BL866" s="216"/>
      <c r="BM866" s="221"/>
    </row>
    <row r="867" spans="1:65">
      <c r="A867" s="30"/>
      <c r="B867" s="20" t="s">
        <v>272</v>
      </c>
      <c r="C867" s="12"/>
      <c r="D867" s="222">
        <v>622.36</v>
      </c>
      <c r="E867" s="222">
        <v>477.33333333333331</v>
      </c>
      <c r="F867" s="222">
        <v>603.33000000000004</v>
      </c>
      <c r="G867" s="222">
        <v>483.67666666666668</v>
      </c>
      <c r="H867" s="222">
        <v>316.2</v>
      </c>
      <c r="I867" s="222">
        <v>541</v>
      </c>
      <c r="J867" s="222">
        <v>552.50833333333333</v>
      </c>
      <c r="K867" s="222">
        <v>577.83333333333337</v>
      </c>
      <c r="L867" s="222">
        <v>612.5</v>
      </c>
      <c r="M867" s="222">
        <v>605.5</v>
      </c>
      <c r="N867" s="222">
        <v>589.83333333333337</v>
      </c>
      <c r="O867" s="222">
        <v>663.4083333333333</v>
      </c>
      <c r="P867" s="222">
        <v>628.79560575557434</v>
      </c>
      <c r="Q867" s="222">
        <v>472</v>
      </c>
      <c r="R867" s="222">
        <v>629.94999999999993</v>
      </c>
      <c r="S867" s="222">
        <v>474.16666666666669</v>
      </c>
      <c r="T867" s="222">
        <v>649.54833333333329</v>
      </c>
      <c r="U867" s="222">
        <v>654.6</v>
      </c>
      <c r="V867" s="222">
        <v>488.40333333333336</v>
      </c>
      <c r="W867" s="222">
        <v>422.74999999999994</v>
      </c>
      <c r="X867" s="222">
        <v>161.89315000000002</v>
      </c>
      <c r="Y867" s="215"/>
      <c r="Z867" s="216"/>
      <c r="AA867" s="216"/>
      <c r="AB867" s="216"/>
      <c r="AC867" s="216"/>
      <c r="AD867" s="216"/>
      <c r="AE867" s="216"/>
      <c r="AF867" s="216"/>
      <c r="AG867" s="216"/>
      <c r="AH867" s="216"/>
      <c r="AI867" s="216"/>
      <c r="AJ867" s="216"/>
      <c r="AK867" s="216"/>
      <c r="AL867" s="216"/>
      <c r="AM867" s="216"/>
      <c r="AN867" s="216"/>
      <c r="AO867" s="216"/>
      <c r="AP867" s="216"/>
      <c r="AQ867" s="216"/>
      <c r="AR867" s="216"/>
      <c r="AS867" s="216"/>
      <c r="AT867" s="216"/>
      <c r="AU867" s="216"/>
      <c r="AV867" s="216"/>
      <c r="AW867" s="216"/>
      <c r="AX867" s="216"/>
      <c r="AY867" s="216"/>
      <c r="AZ867" s="216"/>
      <c r="BA867" s="216"/>
      <c r="BB867" s="216"/>
      <c r="BC867" s="216"/>
      <c r="BD867" s="216"/>
      <c r="BE867" s="216"/>
      <c r="BF867" s="216"/>
      <c r="BG867" s="216"/>
      <c r="BH867" s="216"/>
      <c r="BI867" s="216"/>
      <c r="BJ867" s="216"/>
      <c r="BK867" s="216"/>
      <c r="BL867" s="216"/>
      <c r="BM867" s="221"/>
    </row>
    <row r="868" spans="1:65">
      <c r="A868" s="30"/>
      <c r="B868" s="3" t="s">
        <v>273</v>
      </c>
      <c r="C868" s="29"/>
      <c r="D868" s="218">
        <v>624.005</v>
      </c>
      <c r="E868" s="218">
        <v>481</v>
      </c>
      <c r="F868" s="218">
        <v>603.46749999999997</v>
      </c>
      <c r="G868" s="218">
        <v>485.04500000000002</v>
      </c>
      <c r="H868" s="218">
        <v>316.375</v>
      </c>
      <c r="I868" s="218">
        <v>544.5</v>
      </c>
      <c r="J868" s="218">
        <v>548.495</v>
      </c>
      <c r="K868" s="218">
        <v>582</v>
      </c>
      <c r="L868" s="218">
        <v>606.5</v>
      </c>
      <c r="M868" s="218">
        <v>607.5</v>
      </c>
      <c r="N868" s="218">
        <v>590</v>
      </c>
      <c r="O868" s="218">
        <v>660.47500000000002</v>
      </c>
      <c r="P868" s="218">
        <v>628.24771749037859</v>
      </c>
      <c r="Q868" s="218">
        <v>473.5</v>
      </c>
      <c r="R868" s="218">
        <v>638.75</v>
      </c>
      <c r="S868" s="218">
        <v>468.5</v>
      </c>
      <c r="T868" s="218">
        <v>648.35500000000002</v>
      </c>
      <c r="U868" s="218">
        <v>653.45000000000005</v>
      </c>
      <c r="V868" s="218">
        <v>487.44</v>
      </c>
      <c r="W868" s="218">
        <v>419.75</v>
      </c>
      <c r="X868" s="218">
        <v>161.90084999999999</v>
      </c>
      <c r="Y868" s="215"/>
      <c r="Z868" s="216"/>
      <c r="AA868" s="216"/>
      <c r="AB868" s="216"/>
      <c r="AC868" s="216"/>
      <c r="AD868" s="216"/>
      <c r="AE868" s="216"/>
      <c r="AF868" s="216"/>
      <c r="AG868" s="216"/>
      <c r="AH868" s="216"/>
      <c r="AI868" s="216"/>
      <c r="AJ868" s="216"/>
      <c r="AK868" s="216"/>
      <c r="AL868" s="216"/>
      <c r="AM868" s="216"/>
      <c r="AN868" s="216"/>
      <c r="AO868" s="216"/>
      <c r="AP868" s="216"/>
      <c r="AQ868" s="216"/>
      <c r="AR868" s="216"/>
      <c r="AS868" s="216"/>
      <c r="AT868" s="216"/>
      <c r="AU868" s="216"/>
      <c r="AV868" s="216"/>
      <c r="AW868" s="216"/>
      <c r="AX868" s="216"/>
      <c r="AY868" s="216"/>
      <c r="AZ868" s="216"/>
      <c r="BA868" s="216"/>
      <c r="BB868" s="216"/>
      <c r="BC868" s="216"/>
      <c r="BD868" s="216"/>
      <c r="BE868" s="216"/>
      <c r="BF868" s="216"/>
      <c r="BG868" s="216"/>
      <c r="BH868" s="216"/>
      <c r="BI868" s="216"/>
      <c r="BJ868" s="216"/>
      <c r="BK868" s="216"/>
      <c r="BL868" s="216"/>
      <c r="BM868" s="221"/>
    </row>
    <row r="869" spans="1:65">
      <c r="A869" s="30"/>
      <c r="B869" s="3" t="s">
        <v>274</v>
      </c>
      <c r="C869" s="29"/>
      <c r="D869" s="218">
        <v>3.9470951343994756</v>
      </c>
      <c r="E869" s="218">
        <v>20.744477176668813</v>
      </c>
      <c r="F869" s="218">
        <v>3.1083323503126286</v>
      </c>
      <c r="G869" s="218">
        <v>8.1853128630900152</v>
      </c>
      <c r="H869" s="218">
        <v>3.1638204753114567</v>
      </c>
      <c r="I869" s="218">
        <v>14.282856857085701</v>
      </c>
      <c r="J869" s="218">
        <v>11.579278762801559</v>
      </c>
      <c r="K869" s="218">
        <v>8.4715209181508069</v>
      </c>
      <c r="L869" s="218">
        <v>11.571516754514077</v>
      </c>
      <c r="M869" s="218">
        <v>10.251829105091442</v>
      </c>
      <c r="N869" s="218">
        <v>9.2177365262122066</v>
      </c>
      <c r="O869" s="218">
        <v>18.009592351485022</v>
      </c>
      <c r="P869" s="218">
        <v>4.1097175247521633</v>
      </c>
      <c r="Q869" s="218">
        <v>14.282856857085687</v>
      </c>
      <c r="R869" s="218">
        <v>42.49210514907444</v>
      </c>
      <c r="S869" s="218">
        <v>17.359915514387325</v>
      </c>
      <c r="T869" s="218">
        <v>13.857297596092351</v>
      </c>
      <c r="U869" s="218">
        <v>4.7623523599162434</v>
      </c>
      <c r="V869" s="218">
        <v>14.225023960143849</v>
      </c>
      <c r="W869" s="218">
        <v>8.2337719181429794</v>
      </c>
      <c r="X869" s="218">
        <v>3.9757200605675724E-2</v>
      </c>
      <c r="Y869" s="215"/>
      <c r="Z869" s="216"/>
      <c r="AA869" s="216"/>
      <c r="AB869" s="216"/>
      <c r="AC869" s="216"/>
      <c r="AD869" s="216"/>
      <c r="AE869" s="216"/>
      <c r="AF869" s="216"/>
      <c r="AG869" s="216"/>
      <c r="AH869" s="216"/>
      <c r="AI869" s="216"/>
      <c r="AJ869" s="216"/>
      <c r="AK869" s="216"/>
      <c r="AL869" s="216"/>
      <c r="AM869" s="216"/>
      <c r="AN869" s="216"/>
      <c r="AO869" s="216"/>
      <c r="AP869" s="216"/>
      <c r="AQ869" s="216"/>
      <c r="AR869" s="216"/>
      <c r="AS869" s="216"/>
      <c r="AT869" s="216"/>
      <c r="AU869" s="216"/>
      <c r="AV869" s="216"/>
      <c r="AW869" s="216"/>
      <c r="AX869" s="216"/>
      <c r="AY869" s="216"/>
      <c r="AZ869" s="216"/>
      <c r="BA869" s="216"/>
      <c r="BB869" s="216"/>
      <c r="BC869" s="216"/>
      <c r="BD869" s="216"/>
      <c r="BE869" s="216"/>
      <c r="BF869" s="216"/>
      <c r="BG869" s="216"/>
      <c r="BH869" s="216"/>
      <c r="BI869" s="216"/>
      <c r="BJ869" s="216"/>
      <c r="BK869" s="216"/>
      <c r="BL869" s="216"/>
      <c r="BM869" s="221"/>
    </row>
    <row r="870" spans="1:65">
      <c r="A870" s="30"/>
      <c r="B870" s="3" t="s">
        <v>87</v>
      </c>
      <c r="C870" s="29"/>
      <c r="D870" s="13">
        <v>6.3421414203989257E-3</v>
      </c>
      <c r="E870" s="13">
        <v>4.3459100230451422E-2</v>
      </c>
      <c r="F870" s="13">
        <v>5.1519605362117388E-3</v>
      </c>
      <c r="G870" s="13">
        <v>1.692310881874947E-2</v>
      </c>
      <c r="H870" s="13">
        <v>1.0005757353926175E-2</v>
      </c>
      <c r="I870" s="13">
        <v>2.6400844467810908E-2</v>
      </c>
      <c r="J870" s="13">
        <v>2.0957654508019292E-2</v>
      </c>
      <c r="K870" s="13">
        <v>1.4660838046987262E-2</v>
      </c>
      <c r="L870" s="13">
        <v>1.8892272252267882E-2</v>
      </c>
      <c r="M870" s="13">
        <v>1.6931179364312869E-2</v>
      </c>
      <c r="N870" s="13">
        <v>1.5627696851447652E-2</v>
      </c>
      <c r="O870" s="13">
        <v>2.7147069831026677E-2</v>
      </c>
      <c r="P870" s="13">
        <v>6.5358559874378226E-3</v>
      </c>
      <c r="Q870" s="13">
        <v>3.0260289951452725E-2</v>
      </c>
      <c r="R870" s="13">
        <v>6.7453139374671706E-2</v>
      </c>
      <c r="S870" s="13">
        <v>3.6611421119973266E-2</v>
      </c>
      <c r="T870" s="13">
        <v>2.1333743595307025E-2</v>
      </c>
      <c r="U870" s="13">
        <v>7.2752098379410988E-3</v>
      </c>
      <c r="V870" s="13">
        <v>2.9125566901967326E-2</v>
      </c>
      <c r="W870" s="13">
        <v>1.9476692887387299E-2</v>
      </c>
      <c r="X870" s="13">
        <v>2.4557679312358624E-4</v>
      </c>
      <c r="Y870" s="152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275</v>
      </c>
      <c r="C871" s="29"/>
      <c r="D871" s="13">
        <v>0.1240292743617577</v>
      </c>
      <c r="E871" s="13">
        <v>-0.13789986455532877</v>
      </c>
      <c r="F871" s="13">
        <v>8.9659653738478173E-2</v>
      </c>
      <c r="G871" s="13">
        <v>-0.12644332434756878</v>
      </c>
      <c r="H871" s="13">
        <v>-0.42891886279133018</v>
      </c>
      <c r="I871" s="13">
        <v>-2.291304481375589E-2</v>
      </c>
      <c r="J871" s="13">
        <v>-2.1281236013066529E-3</v>
      </c>
      <c r="K871" s="13">
        <v>4.3610743570766664E-2</v>
      </c>
      <c r="L871" s="13">
        <v>0.10622136793267001</v>
      </c>
      <c r="M871" s="13">
        <v>9.3578838013439469E-2</v>
      </c>
      <c r="N871" s="13">
        <v>6.5283652003733206E-2</v>
      </c>
      <c r="O871" s="13">
        <v>0.19816567183335954</v>
      </c>
      <c r="P871" s="13">
        <v>0.1356524655493605</v>
      </c>
      <c r="Q871" s="13">
        <v>-0.14753226830331378</v>
      </c>
      <c r="R871" s="13">
        <v>0.13773738894560883</v>
      </c>
      <c r="S871" s="13">
        <v>-0.1436191042806948</v>
      </c>
      <c r="T871" s="13">
        <v>0.17313346259328322</v>
      </c>
      <c r="U871" s="13">
        <v>0.18225715501832784</v>
      </c>
      <c r="V871" s="13">
        <v>-0.11790660652591689</v>
      </c>
      <c r="W871" s="13">
        <v>-0.2364814966636144</v>
      </c>
      <c r="X871" s="13">
        <v>-0.70760871534378944</v>
      </c>
      <c r="Y871" s="152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276</v>
      </c>
      <c r="C872" s="47"/>
      <c r="D872" s="45">
        <v>0.42</v>
      </c>
      <c r="E872" s="45">
        <v>0.94</v>
      </c>
      <c r="F872" s="45">
        <v>0.24</v>
      </c>
      <c r="G872" s="45">
        <v>0.89</v>
      </c>
      <c r="H872" s="45">
        <v>2.46</v>
      </c>
      <c r="I872" s="45">
        <v>0.35</v>
      </c>
      <c r="J872" s="45">
        <v>0.24</v>
      </c>
      <c r="K872" s="45">
        <v>0</v>
      </c>
      <c r="L872" s="45">
        <v>0.33</v>
      </c>
      <c r="M872" s="45">
        <v>0.26</v>
      </c>
      <c r="N872" s="45">
        <v>0.11</v>
      </c>
      <c r="O872" s="45">
        <v>0.8</v>
      </c>
      <c r="P872" s="45">
        <v>0.48</v>
      </c>
      <c r="Q872" s="45">
        <v>1</v>
      </c>
      <c r="R872" s="45">
        <v>0.49</v>
      </c>
      <c r="S872" s="45">
        <v>0.97</v>
      </c>
      <c r="T872" s="45">
        <v>0.67</v>
      </c>
      <c r="U872" s="45">
        <v>0.72</v>
      </c>
      <c r="V872" s="45">
        <v>0.84</v>
      </c>
      <c r="W872" s="45">
        <v>1.46</v>
      </c>
      <c r="X872" s="45">
        <v>3.91</v>
      </c>
      <c r="Y872" s="152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BM873" s="55"/>
    </row>
    <row r="874" spans="1:65" ht="15">
      <c r="B874" s="8" t="s">
        <v>601</v>
      </c>
      <c r="BM874" s="28" t="s">
        <v>67</v>
      </c>
    </row>
    <row r="875" spans="1:65" ht="15">
      <c r="A875" s="25" t="s">
        <v>9</v>
      </c>
      <c r="B875" s="18" t="s">
        <v>111</v>
      </c>
      <c r="C875" s="15" t="s">
        <v>112</v>
      </c>
      <c r="D875" s="16" t="s">
        <v>232</v>
      </c>
      <c r="E875" s="17" t="s">
        <v>232</v>
      </c>
      <c r="F875" s="17" t="s">
        <v>232</v>
      </c>
      <c r="G875" s="17" t="s">
        <v>232</v>
      </c>
      <c r="H875" s="17" t="s">
        <v>232</v>
      </c>
      <c r="I875" s="17" t="s">
        <v>232</v>
      </c>
      <c r="J875" s="17" t="s">
        <v>232</v>
      </c>
      <c r="K875" s="17" t="s">
        <v>232</v>
      </c>
      <c r="L875" s="17" t="s">
        <v>232</v>
      </c>
      <c r="M875" s="17" t="s">
        <v>232</v>
      </c>
      <c r="N875" s="17" t="s">
        <v>232</v>
      </c>
      <c r="O875" s="17" t="s">
        <v>232</v>
      </c>
      <c r="P875" s="17" t="s">
        <v>232</v>
      </c>
      <c r="Q875" s="17" t="s">
        <v>232</v>
      </c>
      <c r="R875" s="17" t="s">
        <v>232</v>
      </c>
      <c r="S875" s="17" t="s">
        <v>232</v>
      </c>
      <c r="T875" s="17" t="s">
        <v>232</v>
      </c>
      <c r="U875" s="17" t="s">
        <v>232</v>
      </c>
      <c r="V875" s="17" t="s">
        <v>232</v>
      </c>
      <c r="W875" s="17" t="s">
        <v>232</v>
      </c>
      <c r="X875" s="17" t="s">
        <v>232</v>
      </c>
      <c r="Y875" s="17" t="s">
        <v>232</v>
      </c>
      <c r="Z875" s="152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233</v>
      </c>
      <c r="C876" s="9" t="s">
        <v>233</v>
      </c>
      <c r="D876" s="150" t="s">
        <v>235</v>
      </c>
      <c r="E876" s="151" t="s">
        <v>237</v>
      </c>
      <c r="F876" s="151" t="s">
        <v>239</v>
      </c>
      <c r="G876" s="151" t="s">
        <v>240</v>
      </c>
      <c r="H876" s="151" t="s">
        <v>241</v>
      </c>
      <c r="I876" s="151" t="s">
        <v>242</v>
      </c>
      <c r="J876" s="151" t="s">
        <v>243</v>
      </c>
      <c r="K876" s="151" t="s">
        <v>244</v>
      </c>
      <c r="L876" s="151" t="s">
        <v>245</v>
      </c>
      <c r="M876" s="151" t="s">
        <v>246</v>
      </c>
      <c r="N876" s="151" t="s">
        <v>247</v>
      </c>
      <c r="O876" s="151" t="s">
        <v>248</v>
      </c>
      <c r="P876" s="151" t="s">
        <v>249</v>
      </c>
      <c r="Q876" s="151" t="s">
        <v>250</v>
      </c>
      <c r="R876" s="151" t="s">
        <v>252</v>
      </c>
      <c r="S876" s="151" t="s">
        <v>253</v>
      </c>
      <c r="T876" s="151" t="s">
        <v>254</v>
      </c>
      <c r="U876" s="151" t="s">
        <v>258</v>
      </c>
      <c r="V876" s="151" t="s">
        <v>260</v>
      </c>
      <c r="W876" s="151" t="s">
        <v>262</v>
      </c>
      <c r="X876" s="151" t="s">
        <v>280</v>
      </c>
      <c r="Y876" s="151" t="s">
        <v>264</v>
      </c>
      <c r="Z876" s="152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281</v>
      </c>
      <c r="E877" s="11" t="s">
        <v>281</v>
      </c>
      <c r="F877" s="11" t="s">
        <v>283</v>
      </c>
      <c r="G877" s="11" t="s">
        <v>284</v>
      </c>
      <c r="H877" s="11" t="s">
        <v>283</v>
      </c>
      <c r="I877" s="11" t="s">
        <v>283</v>
      </c>
      <c r="J877" s="11" t="s">
        <v>283</v>
      </c>
      <c r="K877" s="11" t="s">
        <v>283</v>
      </c>
      <c r="L877" s="11" t="s">
        <v>281</v>
      </c>
      <c r="M877" s="11" t="s">
        <v>281</v>
      </c>
      <c r="N877" s="11" t="s">
        <v>281</v>
      </c>
      <c r="O877" s="11" t="s">
        <v>281</v>
      </c>
      <c r="P877" s="11" t="s">
        <v>281</v>
      </c>
      <c r="Q877" s="11" t="s">
        <v>284</v>
      </c>
      <c r="R877" s="11" t="s">
        <v>284</v>
      </c>
      <c r="S877" s="11" t="s">
        <v>281</v>
      </c>
      <c r="T877" s="11" t="s">
        <v>281</v>
      </c>
      <c r="U877" s="11" t="s">
        <v>284</v>
      </c>
      <c r="V877" s="11" t="s">
        <v>283</v>
      </c>
      <c r="W877" s="11" t="s">
        <v>284</v>
      </c>
      <c r="X877" s="11" t="s">
        <v>284</v>
      </c>
      <c r="Y877" s="11" t="s">
        <v>281</v>
      </c>
      <c r="Z877" s="152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9"/>
      <c r="C878" s="9"/>
      <c r="D878" s="26" t="s">
        <v>325</v>
      </c>
      <c r="E878" s="26" t="s">
        <v>325</v>
      </c>
      <c r="F878" s="26" t="s">
        <v>325</v>
      </c>
      <c r="G878" s="26" t="s">
        <v>325</v>
      </c>
      <c r="H878" s="26" t="s">
        <v>326</v>
      </c>
      <c r="I878" s="26" t="s">
        <v>327</v>
      </c>
      <c r="J878" s="26" t="s">
        <v>326</v>
      </c>
      <c r="K878" s="26" t="s">
        <v>328</v>
      </c>
      <c r="L878" s="26" t="s">
        <v>325</v>
      </c>
      <c r="M878" s="26" t="s">
        <v>325</v>
      </c>
      <c r="N878" s="26" t="s">
        <v>325</v>
      </c>
      <c r="O878" s="26" t="s">
        <v>325</v>
      </c>
      <c r="P878" s="26" t="s">
        <v>325</v>
      </c>
      <c r="Q878" s="26" t="s">
        <v>327</v>
      </c>
      <c r="R878" s="26" t="s">
        <v>325</v>
      </c>
      <c r="S878" s="26" t="s">
        <v>325</v>
      </c>
      <c r="T878" s="26" t="s">
        <v>328</v>
      </c>
      <c r="U878" s="26" t="s">
        <v>326</v>
      </c>
      <c r="V878" s="26" t="s">
        <v>325</v>
      </c>
      <c r="W878" s="26" t="s">
        <v>325</v>
      </c>
      <c r="X878" s="26" t="s">
        <v>325</v>
      </c>
      <c r="Y878" s="26" t="s">
        <v>325</v>
      </c>
      <c r="Z878" s="152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3</v>
      </c>
    </row>
    <row r="879" spans="1:65">
      <c r="A879" s="30"/>
      <c r="B879" s="18">
        <v>1</v>
      </c>
      <c r="C879" s="14">
        <v>1</v>
      </c>
      <c r="D879" s="22">
        <v>6.26</v>
      </c>
      <c r="E879" s="22">
        <v>5.7495443856737003</v>
      </c>
      <c r="F879" s="22">
        <v>6</v>
      </c>
      <c r="G879" s="22">
        <v>6.0733333333333333</v>
      </c>
      <c r="H879" s="153">
        <v>6</v>
      </c>
      <c r="I879" s="153">
        <v>7</v>
      </c>
      <c r="J879" s="153">
        <v>7</v>
      </c>
      <c r="K879" s="22">
        <v>6.3</v>
      </c>
      <c r="L879" s="22">
        <v>7.5</v>
      </c>
      <c r="M879" s="22">
        <v>7.4</v>
      </c>
      <c r="N879" s="22">
        <v>6.3</v>
      </c>
      <c r="O879" s="22">
        <v>6.9</v>
      </c>
      <c r="P879" s="22">
        <v>5.8</v>
      </c>
      <c r="Q879" s="22">
        <v>7.0123613915679357</v>
      </c>
      <c r="R879" s="153">
        <v>6</v>
      </c>
      <c r="S879" s="22">
        <v>5.6230000000000002</v>
      </c>
      <c r="T879" s="22">
        <v>6.7</v>
      </c>
      <c r="U879" s="22">
        <v>6.4</v>
      </c>
      <c r="V879" s="22">
        <v>5.8</v>
      </c>
      <c r="W879" s="22">
        <v>5.96</v>
      </c>
      <c r="X879" s="153">
        <v>10.6639</v>
      </c>
      <c r="Y879" s="22">
        <v>6.35724</v>
      </c>
      <c r="Z879" s="152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>
        <v>1</v>
      </c>
      <c r="C880" s="9">
        <v>2</v>
      </c>
      <c r="D880" s="11">
        <v>6.39</v>
      </c>
      <c r="E880" s="11">
        <v>5.5027487049952102</v>
      </c>
      <c r="F880" s="11">
        <v>5.8</v>
      </c>
      <c r="G880" s="11">
        <v>6.1999999999999993</v>
      </c>
      <c r="H880" s="154">
        <v>6</v>
      </c>
      <c r="I880" s="154">
        <v>7</v>
      </c>
      <c r="J880" s="154">
        <v>7</v>
      </c>
      <c r="K880" s="11">
        <v>6.3</v>
      </c>
      <c r="L880" s="11">
        <v>7.4</v>
      </c>
      <c r="M880" s="11">
        <v>6.8</v>
      </c>
      <c r="N880" s="148">
        <v>6.6</v>
      </c>
      <c r="O880" s="11">
        <v>6.8</v>
      </c>
      <c r="P880" s="11">
        <v>5.8</v>
      </c>
      <c r="Q880" s="11">
        <v>6.8266751399999999</v>
      </c>
      <c r="R880" s="154">
        <v>6</v>
      </c>
      <c r="S880" s="11">
        <v>5.9450000000000003</v>
      </c>
      <c r="T880" s="11">
        <v>6.5</v>
      </c>
      <c r="U880" s="11">
        <v>6.4</v>
      </c>
      <c r="V880" s="11">
        <v>6</v>
      </c>
      <c r="W880" s="11">
        <v>5.92</v>
      </c>
      <c r="X880" s="154">
        <v>10.664999999999999</v>
      </c>
      <c r="Y880" s="11">
        <v>6.25542</v>
      </c>
      <c r="Z880" s="152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40</v>
      </c>
    </row>
    <row r="881" spans="1:65">
      <c r="A881" s="30"/>
      <c r="B881" s="19">
        <v>1</v>
      </c>
      <c r="C881" s="9">
        <v>3</v>
      </c>
      <c r="D881" s="11">
        <v>6.43</v>
      </c>
      <c r="E881" s="11">
        <v>5.6792746723375398</v>
      </c>
      <c r="F881" s="11">
        <v>6</v>
      </c>
      <c r="G881" s="11">
        <v>6.05</v>
      </c>
      <c r="H881" s="154">
        <v>6</v>
      </c>
      <c r="I881" s="154">
        <v>7</v>
      </c>
      <c r="J881" s="154">
        <v>7</v>
      </c>
      <c r="K881" s="11">
        <v>6.1</v>
      </c>
      <c r="L881" s="11">
        <v>7.4</v>
      </c>
      <c r="M881" s="11">
        <v>7.2</v>
      </c>
      <c r="N881" s="11">
        <v>6.4</v>
      </c>
      <c r="O881" s="11">
        <v>6.8</v>
      </c>
      <c r="P881" s="11">
        <v>5.9</v>
      </c>
      <c r="Q881" s="11">
        <v>6.7903254000000013</v>
      </c>
      <c r="R881" s="154">
        <v>5</v>
      </c>
      <c r="S881" s="11">
        <v>6.0419999999999998</v>
      </c>
      <c r="T881" s="11">
        <v>6.8</v>
      </c>
      <c r="U881" s="11">
        <v>6.4</v>
      </c>
      <c r="V881" s="11">
        <v>6</v>
      </c>
      <c r="W881" s="11">
        <v>5.85</v>
      </c>
      <c r="X881" s="154">
        <v>10.4168</v>
      </c>
      <c r="Y881" s="11">
        <v>6.3280099999999999</v>
      </c>
      <c r="Z881" s="152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16</v>
      </c>
    </row>
    <row r="882" spans="1:65">
      <c r="A882" s="30"/>
      <c r="B882" s="19">
        <v>1</v>
      </c>
      <c r="C882" s="9">
        <v>4</v>
      </c>
      <c r="D882" s="11">
        <v>6.33</v>
      </c>
      <c r="E882" s="11">
        <v>5.352657831433655</v>
      </c>
      <c r="F882" s="148">
        <v>6.6</v>
      </c>
      <c r="G882" s="11">
        <v>6.1400000000000006</v>
      </c>
      <c r="H882" s="154">
        <v>6</v>
      </c>
      <c r="I882" s="154">
        <v>7</v>
      </c>
      <c r="J882" s="154">
        <v>7</v>
      </c>
      <c r="K882" s="11">
        <v>6.3</v>
      </c>
      <c r="L882" s="11">
        <v>7.4</v>
      </c>
      <c r="M882" s="11">
        <v>7</v>
      </c>
      <c r="N882" s="11">
        <v>6.3</v>
      </c>
      <c r="O882" s="11">
        <v>6.8</v>
      </c>
      <c r="P882" s="11">
        <v>5.8</v>
      </c>
      <c r="Q882" s="11">
        <v>6.8680289911981944</v>
      </c>
      <c r="R882" s="154">
        <v>6</v>
      </c>
      <c r="S882" s="148">
        <v>6.4710000000000001</v>
      </c>
      <c r="T882" s="11">
        <v>6.5</v>
      </c>
      <c r="U882" s="11">
        <v>6.2</v>
      </c>
      <c r="V882" s="11">
        <v>6</v>
      </c>
      <c r="W882" s="11">
        <v>5.99</v>
      </c>
      <c r="X882" s="154">
        <v>10.620699999999999</v>
      </c>
      <c r="Y882" s="11">
        <v>6.5241499999999997</v>
      </c>
      <c r="Z882" s="152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6.3277486744271378</v>
      </c>
    </row>
    <row r="883" spans="1:65">
      <c r="A883" s="30"/>
      <c r="B883" s="19">
        <v>1</v>
      </c>
      <c r="C883" s="9">
        <v>5</v>
      </c>
      <c r="D883" s="11">
        <v>6.23</v>
      </c>
      <c r="E883" s="11">
        <v>5.5633972783802896</v>
      </c>
      <c r="F883" s="11">
        <v>5.9</v>
      </c>
      <c r="G883" s="11">
        <v>6.1166666666666663</v>
      </c>
      <c r="H883" s="154">
        <v>6</v>
      </c>
      <c r="I883" s="154">
        <v>6</v>
      </c>
      <c r="J883" s="154">
        <v>7</v>
      </c>
      <c r="K883" s="11">
        <v>6.2</v>
      </c>
      <c r="L883" s="11">
        <v>7.3</v>
      </c>
      <c r="M883" s="11">
        <v>6.8</v>
      </c>
      <c r="N883" s="11">
        <v>6.3</v>
      </c>
      <c r="O883" s="11">
        <v>7</v>
      </c>
      <c r="P883" s="11">
        <v>5.7</v>
      </c>
      <c r="Q883" s="11">
        <v>6.9161988641666676</v>
      </c>
      <c r="R883" s="154">
        <v>6</v>
      </c>
      <c r="S883" s="11">
        <v>5.851</v>
      </c>
      <c r="T883" s="11">
        <v>6.2</v>
      </c>
      <c r="U883" s="11">
        <v>6.4</v>
      </c>
      <c r="V883" s="11">
        <v>6.1</v>
      </c>
      <c r="W883" s="11">
        <v>5.98</v>
      </c>
      <c r="X883" s="154">
        <v>10.7013</v>
      </c>
      <c r="Y883" s="11">
        <v>6.4406999999999996</v>
      </c>
      <c r="Z883" s="152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107</v>
      </c>
    </row>
    <row r="884" spans="1:65">
      <c r="A884" s="30"/>
      <c r="B884" s="19">
        <v>1</v>
      </c>
      <c r="C884" s="9">
        <v>6</v>
      </c>
      <c r="D884" s="11">
        <v>6.34</v>
      </c>
      <c r="E884" s="11">
        <v>5.4827094974415198</v>
      </c>
      <c r="F884" s="11">
        <v>6.2</v>
      </c>
      <c r="G884" s="11">
        <v>6.1766666666666667</v>
      </c>
      <c r="H884" s="154">
        <v>6</v>
      </c>
      <c r="I884" s="154">
        <v>7</v>
      </c>
      <c r="J884" s="154">
        <v>7</v>
      </c>
      <c r="K884" s="11">
        <v>6.3</v>
      </c>
      <c r="L884" s="11">
        <v>7.4</v>
      </c>
      <c r="M884" s="11">
        <v>6.9</v>
      </c>
      <c r="N884" s="11">
        <v>6.3</v>
      </c>
      <c r="O884" s="11">
        <v>6.6</v>
      </c>
      <c r="P884" s="11">
        <v>5.7</v>
      </c>
      <c r="Q884" s="11">
        <v>7.028295967706689</v>
      </c>
      <c r="R884" s="154">
        <v>5</v>
      </c>
      <c r="S884" s="11">
        <v>5.91</v>
      </c>
      <c r="T884" s="11">
        <v>6.3</v>
      </c>
      <c r="U884" s="11">
        <v>6.4</v>
      </c>
      <c r="V884" s="11">
        <v>6.1</v>
      </c>
      <c r="W884" s="11">
        <v>5.95</v>
      </c>
      <c r="X884" s="154">
        <v>10.453200000000001</v>
      </c>
      <c r="Y884" s="11">
        <v>6.5207600000000001</v>
      </c>
      <c r="Z884" s="152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20" t="s">
        <v>272</v>
      </c>
      <c r="C885" s="12"/>
      <c r="D885" s="23">
        <v>6.3299999999999992</v>
      </c>
      <c r="E885" s="23">
        <v>5.5550553950436523</v>
      </c>
      <c r="F885" s="23">
        <v>6.083333333333333</v>
      </c>
      <c r="G885" s="23">
        <v>6.1261111111111113</v>
      </c>
      <c r="H885" s="23">
        <v>6</v>
      </c>
      <c r="I885" s="23">
        <v>6.833333333333333</v>
      </c>
      <c r="J885" s="23">
        <v>7</v>
      </c>
      <c r="K885" s="23">
        <v>6.25</v>
      </c>
      <c r="L885" s="23">
        <v>7.3999999999999995</v>
      </c>
      <c r="M885" s="23">
        <v>7.0166666666666657</v>
      </c>
      <c r="N885" s="23">
        <v>6.3666666666666663</v>
      </c>
      <c r="O885" s="23">
        <v>6.8166666666666664</v>
      </c>
      <c r="P885" s="23">
        <v>5.7833333333333341</v>
      </c>
      <c r="Q885" s="23">
        <v>6.9069809591065807</v>
      </c>
      <c r="R885" s="23">
        <v>5.666666666666667</v>
      </c>
      <c r="S885" s="23">
        <v>5.9736666666666665</v>
      </c>
      <c r="T885" s="23">
        <v>6.5</v>
      </c>
      <c r="U885" s="23">
        <v>6.3666666666666671</v>
      </c>
      <c r="V885" s="23">
        <v>6</v>
      </c>
      <c r="W885" s="23">
        <v>5.9416666666666664</v>
      </c>
      <c r="X885" s="23">
        <v>10.586816666666667</v>
      </c>
      <c r="Y885" s="23">
        <v>6.4043799999999997</v>
      </c>
      <c r="Z885" s="152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273</v>
      </c>
      <c r="C886" s="29"/>
      <c r="D886" s="11">
        <v>6.335</v>
      </c>
      <c r="E886" s="11">
        <v>5.5330729916877495</v>
      </c>
      <c r="F886" s="11">
        <v>6</v>
      </c>
      <c r="G886" s="11">
        <v>6.1283333333333339</v>
      </c>
      <c r="H886" s="11">
        <v>6</v>
      </c>
      <c r="I886" s="11">
        <v>7</v>
      </c>
      <c r="J886" s="11">
        <v>7</v>
      </c>
      <c r="K886" s="11">
        <v>6.3</v>
      </c>
      <c r="L886" s="11">
        <v>7.4</v>
      </c>
      <c r="M886" s="11">
        <v>6.95</v>
      </c>
      <c r="N886" s="11">
        <v>6.3</v>
      </c>
      <c r="O886" s="11">
        <v>6.8</v>
      </c>
      <c r="P886" s="11">
        <v>5.8</v>
      </c>
      <c r="Q886" s="11">
        <v>6.8921139276824306</v>
      </c>
      <c r="R886" s="11">
        <v>6</v>
      </c>
      <c r="S886" s="11">
        <v>5.9275000000000002</v>
      </c>
      <c r="T886" s="11">
        <v>6.5</v>
      </c>
      <c r="U886" s="11">
        <v>6.4</v>
      </c>
      <c r="V886" s="11">
        <v>6</v>
      </c>
      <c r="W886" s="11">
        <v>5.9550000000000001</v>
      </c>
      <c r="X886" s="11">
        <v>10.642299999999999</v>
      </c>
      <c r="Y886" s="11">
        <v>6.3989700000000003</v>
      </c>
      <c r="Z886" s="152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274</v>
      </c>
      <c r="C887" s="29"/>
      <c r="D887" s="24">
        <v>7.5630681604755945E-2</v>
      </c>
      <c r="E887" s="24">
        <v>0.14301096169472996</v>
      </c>
      <c r="F887" s="24">
        <v>0.28577380332470398</v>
      </c>
      <c r="G887" s="24">
        <v>5.809634399155577E-2</v>
      </c>
      <c r="H887" s="24">
        <v>0</v>
      </c>
      <c r="I887" s="24">
        <v>0.40824829046386302</v>
      </c>
      <c r="J887" s="24">
        <v>0</v>
      </c>
      <c r="K887" s="24">
        <v>8.3666002653407581E-2</v>
      </c>
      <c r="L887" s="24">
        <v>6.3245553203367638E-2</v>
      </c>
      <c r="M887" s="24">
        <v>0.24013884872437183</v>
      </c>
      <c r="N887" s="24">
        <v>0.12110601416389963</v>
      </c>
      <c r="O887" s="24">
        <v>0.13291601358251273</v>
      </c>
      <c r="P887" s="24">
        <v>7.5277265270908111E-2</v>
      </c>
      <c r="Q887" s="24">
        <v>9.7449614147893673E-2</v>
      </c>
      <c r="R887" s="24">
        <v>0.51639777949432231</v>
      </c>
      <c r="S887" s="24">
        <v>0.28103356857618744</v>
      </c>
      <c r="T887" s="24">
        <v>0.22803508501982758</v>
      </c>
      <c r="U887" s="24">
        <v>8.1649658092772678E-2</v>
      </c>
      <c r="V887" s="24">
        <v>0.10954451150103316</v>
      </c>
      <c r="W887" s="24">
        <v>5.1153364177409601E-2</v>
      </c>
      <c r="X887" s="24">
        <v>0.12088678036355573</v>
      </c>
      <c r="Y887" s="24">
        <v>0.1090430536989862</v>
      </c>
      <c r="Z887" s="204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56"/>
    </row>
    <row r="888" spans="1:65">
      <c r="A888" s="30"/>
      <c r="B888" s="3" t="s">
        <v>87</v>
      </c>
      <c r="C888" s="29"/>
      <c r="D888" s="13">
        <v>1.1947974977054653E-2</v>
      </c>
      <c r="E888" s="13">
        <v>2.5744290835034267E-2</v>
      </c>
      <c r="F888" s="13">
        <v>4.6976515615019837E-2</v>
      </c>
      <c r="G888" s="13">
        <v>9.4833970422418049E-3</v>
      </c>
      <c r="H888" s="13">
        <v>0</v>
      </c>
      <c r="I888" s="13">
        <v>5.9743652263004349E-2</v>
      </c>
      <c r="J888" s="13">
        <v>0</v>
      </c>
      <c r="K888" s="13">
        <v>1.3386560424545214E-2</v>
      </c>
      <c r="L888" s="13">
        <v>8.5466963788334658E-3</v>
      </c>
      <c r="M888" s="13">
        <v>3.4224063951216889E-2</v>
      </c>
      <c r="N888" s="13">
        <v>1.9021887041450206E-2</v>
      </c>
      <c r="O888" s="13">
        <v>1.9498681699146123E-2</v>
      </c>
      <c r="P888" s="13">
        <v>1.3016241833586415E-2</v>
      </c>
      <c r="Q888" s="13">
        <v>1.4108858085008939E-2</v>
      </c>
      <c r="R888" s="13">
        <v>9.1129019910762749E-2</v>
      </c>
      <c r="S888" s="13">
        <v>4.7045405151976027E-2</v>
      </c>
      <c r="T888" s="13">
        <v>3.508232077228117E-2</v>
      </c>
      <c r="U888" s="13">
        <v>1.2824553627137069E-2</v>
      </c>
      <c r="V888" s="13">
        <v>1.8257418583505526E-2</v>
      </c>
      <c r="W888" s="13">
        <v>8.6092618531404663E-3</v>
      </c>
      <c r="X888" s="13">
        <v>1.1418614695026901E-2</v>
      </c>
      <c r="Y888" s="13">
        <v>1.7026324749466179E-2</v>
      </c>
      <c r="Z888" s="152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275</v>
      </c>
      <c r="C889" s="29"/>
      <c r="D889" s="13">
        <v>3.5578618695142339E-4</v>
      </c>
      <c r="E889" s="13">
        <v>-0.12211187882765251</v>
      </c>
      <c r="F889" s="13">
        <v>-3.8625955876152474E-2</v>
      </c>
      <c r="G889" s="13">
        <v>-3.1865608716560079E-2</v>
      </c>
      <c r="H889" s="13">
        <v>-5.1795463329903701E-2</v>
      </c>
      <c r="I889" s="13">
        <v>7.9899611207609578E-2</v>
      </c>
      <c r="J889" s="13">
        <v>0.10623862611511226</v>
      </c>
      <c r="K889" s="13">
        <v>-1.2286940968649684E-2</v>
      </c>
      <c r="L889" s="13">
        <v>0.16945226189311868</v>
      </c>
      <c r="M889" s="13">
        <v>0.10887252760586241</v>
      </c>
      <c r="N889" s="13">
        <v>6.1503694666020792E-3</v>
      </c>
      <c r="O889" s="13">
        <v>7.7265709716859421E-2</v>
      </c>
      <c r="P889" s="13">
        <v>-8.6036182709657072E-2</v>
      </c>
      <c r="Q889" s="13">
        <v>9.1538446686472152E-2</v>
      </c>
      <c r="R889" s="13">
        <v>-0.10447349314490906</v>
      </c>
      <c r="S889" s="13">
        <v>-5.5957027685289207E-2</v>
      </c>
      <c r="T889" s="13">
        <v>2.7221581392604222E-2</v>
      </c>
      <c r="U889" s="13">
        <v>6.1503694666023012E-3</v>
      </c>
      <c r="V889" s="13">
        <v>-5.1795463329903701E-2</v>
      </c>
      <c r="W889" s="13">
        <v>-6.1014118547529694E-2</v>
      </c>
      <c r="X889" s="13">
        <v>0.67307793203798671</v>
      </c>
      <c r="Y889" s="13">
        <v>1.2110361759871902E-2</v>
      </c>
      <c r="Z889" s="152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276</v>
      </c>
      <c r="C890" s="47"/>
      <c r="D890" s="45">
        <v>0.03</v>
      </c>
      <c r="E890" s="45">
        <v>1.48</v>
      </c>
      <c r="F890" s="45">
        <v>0.49</v>
      </c>
      <c r="G890" s="45">
        <v>0.41</v>
      </c>
      <c r="H890" s="45" t="s">
        <v>277</v>
      </c>
      <c r="I890" s="45" t="s">
        <v>277</v>
      </c>
      <c r="J890" s="45" t="s">
        <v>277</v>
      </c>
      <c r="K890" s="45">
        <v>0.18</v>
      </c>
      <c r="L890" s="45">
        <v>1.96</v>
      </c>
      <c r="M890" s="45">
        <v>1.25</v>
      </c>
      <c r="N890" s="45">
        <v>0.03</v>
      </c>
      <c r="O890" s="45">
        <v>0.87</v>
      </c>
      <c r="P890" s="45">
        <v>1.05</v>
      </c>
      <c r="Q890" s="45">
        <v>1.04</v>
      </c>
      <c r="R890" s="45" t="s">
        <v>277</v>
      </c>
      <c r="S890" s="45">
        <v>0.7</v>
      </c>
      <c r="T890" s="45">
        <v>0.28000000000000003</v>
      </c>
      <c r="U890" s="45">
        <v>0.03</v>
      </c>
      <c r="V890" s="45">
        <v>0.65</v>
      </c>
      <c r="W890" s="45">
        <v>0.76</v>
      </c>
      <c r="X890" s="45">
        <v>7.91</v>
      </c>
      <c r="Y890" s="45">
        <v>0.1</v>
      </c>
      <c r="Z890" s="152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BM891" s="55"/>
    </row>
    <row r="892" spans="1:65" ht="15">
      <c r="B892" s="8" t="s">
        <v>602</v>
      </c>
      <c r="BM892" s="28" t="s">
        <v>278</v>
      </c>
    </row>
    <row r="893" spans="1:65" ht="15">
      <c r="A893" s="25" t="s">
        <v>61</v>
      </c>
      <c r="B893" s="18" t="s">
        <v>111</v>
      </c>
      <c r="C893" s="15" t="s">
        <v>112</v>
      </c>
      <c r="D893" s="16" t="s">
        <v>232</v>
      </c>
      <c r="E893" s="17" t="s">
        <v>232</v>
      </c>
      <c r="F893" s="17" t="s">
        <v>232</v>
      </c>
      <c r="G893" s="17" t="s">
        <v>232</v>
      </c>
      <c r="H893" s="17" t="s">
        <v>232</v>
      </c>
      <c r="I893" s="17" t="s">
        <v>232</v>
      </c>
      <c r="J893" s="17" t="s">
        <v>232</v>
      </c>
      <c r="K893" s="17" t="s">
        <v>232</v>
      </c>
      <c r="L893" s="17" t="s">
        <v>232</v>
      </c>
      <c r="M893" s="17" t="s">
        <v>232</v>
      </c>
      <c r="N893" s="17" t="s">
        <v>232</v>
      </c>
      <c r="O893" s="17" t="s">
        <v>232</v>
      </c>
      <c r="P893" s="17" t="s">
        <v>232</v>
      </c>
      <c r="Q893" s="17" t="s">
        <v>232</v>
      </c>
      <c r="R893" s="17" t="s">
        <v>232</v>
      </c>
      <c r="S893" s="17" t="s">
        <v>232</v>
      </c>
      <c r="T893" s="17" t="s">
        <v>232</v>
      </c>
      <c r="U893" s="17" t="s">
        <v>232</v>
      </c>
      <c r="V893" s="17" t="s">
        <v>232</v>
      </c>
      <c r="W893" s="152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233</v>
      </c>
      <c r="C894" s="9" t="s">
        <v>233</v>
      </c>
      <c r="D894" s="150" t="s">
        <v>235</v>
      </c>
      <c r="E894" s="151" t="s">
        <v>239</v>
      </c>
      <c r="F894" s="151" t="s">
        <v>240</v>
      </c>
      <c r="G894" s="151" t="s">
        <v>241</v>
      </c>
      <c r="H894" s="151" t="s">
        <v>242</v>
      </c>
      <c r="I894" s="151" t="s">
        <v>243</v>
      </c>
      <c r="J894" s="151" t="s">
        <v>244</v>
      </c>
      <c r="K894" s="151" t="s">
        <v>245</v>
      </c>
      <c r="L894" s="151" t="s">
        <v>246</v>
      </c>
      <c r="M894" s="151" t="s">
        <v>247</v>
      </c>
      <c r="N894" s="151" t="s">
        <v>248</v>
      </c>
      <c r="O894" s="151" t="s">
        <v>249</v>
      </c>
      <c r="P894" s="151" t="s">
        <v>252</v>
      </c>
      <c r="Q894" s="151" t="s">
        <v>253</v>
      </c>
      <c r="R894" s="151" t="s">
        <v>254</v>
      </c>
      <c r="S894" s="151" t="s">
        <v>260</v>
      </c>
      <c r="T894" s="151" t="s">
        <v>262</v>
      </c>
      <c r="U894" s="151" t="s">
        <v>280</v>
      </c>
      <c r="V894" s="151" t="s">
        <v>264</v>
      </c>
      <c r="W894" s="152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281</v>
      </c>
      <c r="E895" s="11" t="s">
        <v>283</v>
      </c>
      <c r="F895" s="11" t="s">
        <v>284</v>
      </c>
      <c r="G895" s="11" t="s">
        <v>283</v>
      </c>
      <c r="H895" s="11" t="s">
        <v>281</v>
      </c>
      <c r="I895" s="11" t="s">
        <v>283</v>
      </c>
      <c r="J895" s="11" t="s">
        <v>283</v>
      </c>
      <c r="K895" s="11" t="s">
        <v>281</v>
      </c>
      <c r="L895" s="11" t="s">
        <v>281</v>
      </c>
      <c r="M895" s="11" t="s">
        <v>281</v>
      </c>
      <c r="N895" s="11" t="s">
        <v>281</v>
      </c>
      <c r="O895" s="11" t="s">
        <v>281</v>
      </c>
      <c r="P895" s="11" t="s">
        <v>284</v>
      </c>
      <c r="Q895" s="11" t="s">
        <v>281</v>
      </c>
      <c r="R895" s="11" t="s">
        <v>281</v>
      </c>
      <c r="S895" s="11" t="s">
        <v>283</v>
      </c>
      <c r="T895" s="11" t="s">
        <v>281</v>
      </c>
      <c r="U895" s="11" t="s">
        <v>284</v>
      </c>
      <c r="V895" s="11" t="s">
        <v>281</v>
      </c>
      <c r="W895" s="152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 t="s">
        <v>325</v>
      </c>
      <c r="E896" s="26" t="s">
        <v>325</v>
      </c>
      <c r="F896" s="26" t="s">
        <v>325</v>
      </c>
      <c r="G896" s="26" t="s">
        <v>326</v>
      </c>
      <c r="H896" s="26" t="s">
        <v>327</v>
      </c>
      <c r="I896" s="26" t="s">
        <v>326</v>
      </c>
      <c r="J896" s="26" t="s">
        <v>328</v>
      </c>
      <c r="K896" s="26" t="s">
        <v>325</v>
      </c>
      <c r="L896" s="26" t="s">
        <v>325</v>
      </c>
      <c r="M896" s="26" t="s">
        <v>325</v>
      </c>
      <c r="N896" s="26" t="s">
        <v>325</v>
      </c>
      <c r="O896" s="26" t="s">
        <v>325</v>
      </c>
      <c r="P896" s="26" t="s">
        <v>325</v>
      </c>
      <c r="Q896" s="26" t="s">
        <v>325</v>
      </c>
      <c r="R896" s="26" t="s">
        <v>328</v>
      </c>
      <c r="S896" s="26" t="s">
        <v>325</v>
      </c>
      <c r="T896" s="26" t="s">
        <v>325</v>
      </c>
      <c r="U896" s="26" t="s">
        <v>325</v>
      </c>
      <c r="V896" s="26" t="s">
        <v>325</v>
      </c>
      <c r="W896" s="152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22">
        <v>0.21</v>
      </c>
      <c r="E897" s="22">
        <v>0.6</v>
      </c>
      <c r="F897" s="153" t="s">
        <v>104</v>
      </c>
      <c r="G897" s="153" t="s">
        <v>102</v>
      </c>
      <c r="H897" s="153">
        <v>0.8</v>
      </c>
      <c r="I897" s="153" t="s">
        <v>102</v>
      </c>
      <c r="J897" s="153">
        <v>2.1</v>
      </c>
      <c r="K897" s="22">
        <v>0.3</v>
      </c>
      <c r="L897" s="22">
        <v>0.4</v>
      </c>
      <c r="M897" s="22">
        <v>0.2</v>
      </c>
      <c r="N897" s="22">
        <v>0.3</v>
      </c>
      <c r="O897" s="22">
        <v>0.5</v>
      </c>
      <c r="P897" s="153" t="s">
        <v>102</v>
      </c>
      <c r="Q897" s="22">
        <v>0.25</v>
      </c>
      <c r="R897" s="153" t="s">
        <v>102</v>
      </c>
      <c r="S897" s="22">
        <v>0.3</v>
      </c>
      <c r="T897" s="22">
        <v>0.26900000000000002</v>
      </c>
      <c r="U897" s="153">
        <v>2.7096</v>
      </c>
      <c r="V897" s="22">
        <v>0.32862999999999998</v>
      </c>
      <c r="W897" s="152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1">
        <v>0.23</v>
      </c>
      <c r="E898" s="11">
        <v>0.3</v>
      </c>
      <c r="F898" s="154" t="s">
        <v>104</v>
      </c>
      <c r="G898" s="154" t="s">
        <v>102</v>
      </c>
      <c r="H898" s="154">
        <v>0.8</v>
      </c>
      <c r="I898" s="154" t="s">
        <v>102</v>
      </c>
      <c r="J898" s="154">
        <v>2.4</v>
      </c>
      <c r="K898" s="11">
        <v>0.3</v>
      </c>
      <c r="L898" s="11">
        <v>0.4</v>
      </c>
      <c r="M898" s="11">
        <v>0.4</v>
      </c>
      <c r="N898" s="11">
        <v>0.5</v>
      </c>
      <c r="O898" s="11">
        <v>0.3</v>
      </c>
      <c r="P898" s="154" t="s">
        <v>102</v>
      </c>
      <c r="Q898" s="11">
        <v>0.26</v>
      </c>
      <c r="R898" s="154" t="s">
        <v>102</v>
      </c>
      <c r="S898" s="11">
        <v>0.3</v>
      </c>
      <c r="T898" s="11">
        <v>0.24279999999999999</v>
      </c>
      <c r="U898" s="154">
        <v>3.1049000000000002</v>
      </c>
      <c r="V898" s="11">
        <v>0.34004000000000001</v>
      </c>
      <c r="W898" s="152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41</v>
      </c>
    </row>
    <row r="899" spans="1:65">
      <c r="A899" s="30"/>
      <c r="B899" s="19">
        <v>1</v>
      </c>
      <c r="C899" s="9">
        <v>3</v>
      </c>
      <c r="D899" s="11">
        <v>0.22</v>
      </c>
      <c r="E899" s="11">
        <v>0.4</v>
      </c>
      <c r="F899" s="154" t="s">
        <v>104</v>
      </c>
      <c r="G899" s="154" t="s">
        <v>102</v>
      </c>
      <c r="H899" s="154">
        <v>0.8</v>
      </c>
      <c r="I899" s="154" t="s">
        <v>102</v>
      </c>
      <c r="J899" s="154">
        <v>2.2999999999999998</v>
      </c>
      <c r="K899" s="11">
        <v>0.6</v>
      </c>
      <c r="L899" s="11">
        <v>0.4</v>
      </c>
      <c r="M899" s="11">
        <v>0.2</v>
      </c>
      <c r="N899" s="11">
        <v>0.3</v>
      </c>
      <c r="O899" s="11">
        <v>0.4</v>
      </c>
      <c r="P899" s="154" t="s">
        <v>102</v>
      </c>
      <c r="Q899" s="11">
        <v>0.27</v>
      </c>
      <c r="R899" s="154" t="s">
        <v>102</v>
      </c>
      <c r="S899" s="11">
        <v>0.3</v>
      </c>
      <c r="T899" s="11">
        <v>0.2621</v>
      </c>
      <c r="U899" s="154">
        <v>2.6985000000000001</v>
      </c>
      <c r="V899" s="11">
        <v>0.33764</v>
      </c>
      <c r="W899" s="152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1">
        <v>0.21</v>
      </c>
      <c r="E900" s="11">
        <v>0.5</v>
      </c>
      <c r="F900" s="154" t="s">
        <v>104</v>
      </c>
      <c r="G900" s="154" t="s">
        <v>102</v>
      </c>
      <c r="H900" s="154">
        <v>0.9</v>
      </c>
      <c r="I900" s="154" t="s">
        <v>102</v>
      </c>
      <c r="J900" s="154">
        <v>2.2999999999999998</v>
      </c>
      <c r="K900" s="11">
        <v>0.3</v>
      </c>
      <c r="L900" s="11">
        <v>0.4</v>
      </c>
      <c r="M900" s="11">
        <v>0.3</v>
      </c>
      <c r="N900" s="11">
        <v>0.4</v>
      </c>
      <c r="O900" s="11">
        <v>0.3</v>
      </c>
      <c r="P900" s="154" t="s">
        <v>102</v>
      </c>
      <c r="Q900" s="11">
        <v>0.28000000000000003</v>
      </c>
      <c r="R900" s="154" t="s">
        <v>102</v>
      </c>
      <c r="S900" s="11">
        <v>0.4</v>
      </c>
      <c r="T900" s="11">
        <v>0.25659999999999999</v>
      </c>
      <c r="U900" s="154">
        <v>3.0051999999999999</v>
      </c>
      <c r="V900" s="11">
        <v>0.35737999999999998</v>
      </c>
      <c r="W900" s="152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0.329774848484848</v>
      </c>
    </row>
    <row r="901" spans="1:65">
      <c r="A901" s="30"/>
      <c r="B901" s="19">
        <v>1</v>
      </c>
      <c r="C901" s="9">
        <v>5</v>
      </c>
      <c r="D901" s="11">
        <v>0.21</v>
      </c>
      <c r="E901" s="11">
        <v>0.4</v>
      </c>
      <c r="F901" s="154" t="s">
        <v>104</v>
      </c>
      <c r="G901" s="154" t="s">
        <v>102</v>
      </c>
      <c r="H901" s="154">
        <v>1</v>
      </c>
      <c r="I901" s="154" t="s">
        <v>102</v>
      </c>
      <c r="J901" s="154">
        <v>2.5</v>
      </c>
      <c r="K901" s="11">
        <v>0.4</v>
      </c>
      <c r="L901" s="11">
        <v>0.3</v>
      </c>
      <c r="M901" s="11">
        <v>0.2</v>
      </c>
      <c r="N901" s="11">
        <v>0.4</v>
      </c>
      <c r="O901" s="11">
        <v>0.6</v>
      </c>
      <c r="P901" s="154" t="s">
        <v>102</v>
      </c>
      <c r="Q901" s="11">
        <v>0.28999999999999998</v>
      </c>
      <c r="R901" s="154" t="s">
        <v>102</v>
      </c>
      <c r="S901" s="11">
        <v>0.3</v>
      </c>
      <c r="T901" s="148">
        <v>0.29799999999999999</v>
      </c>
      <c r="U901" s="154">
        <v>2.5880000000000001</v>
      </c>
      <c r="V901" s="11">
        <v>0.36347000000000002</v>
      </c>
      <c r="W901" s="152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14</v>
      </c>
    </row>
    <row r="902" spans="1:65">
      <c r="A902" s="30"/>
      <c r="B902" s="19">
        <v>1</v>
      </c>
      <c r="C902" s="9">
        <v>6</v>
      </c>
      <c r="D902" s="11">
        <v>0.2</v>
      </c>
      <c r="E902" s="11">
        <v>0.4</v>
      </c>
      <c r="F902" s="154" t="s">
        <v>104</v>
      </c>
      <c r="G902" s="154" t="s">
        <v>102</v>
      </c>
      <c r="H902" s="154">
        <v>0.8</v>
      </c>
      <c r="I902" s="154" t="s">
        <v>102</v>
      </c>
      <c r="J902" s="154">
        <v>2.4</v>
      </c>
      <c r="K902" s="11">
        <v>0.5</v>
      </c>
      <c r="L902" s="11">
        <v>0.3</v>
      </c>
      <c r="M902" s="11">
        <v>0.2</v>
      </c>
      <c r="N902" s="11">
        <v>0.3</v>
      </c>
      <c r="O902" s="11">
        <v>0.3</v>
      </c>
      <c r="P902" s="154" t="s">
        <v>102</v>
      </c>
      <c r="Q902" s="11">
        <v>0.3</v>
      </c>
      <c r="R902" s="154" t="s">
        <v>102</v>
      </c>
      <c r="S902" s="11">
        <v>0.3</v>
      </c>
      <c r="T902" s="11">
        <v>0.25800000000000001</v>
      </c>
      <c r="U902" s="154">
        <v>2.9384999999999999</v>
      </c>
      <c r="V902" s="11">
        <v>0.36177999999999999</v>
      </c>
      <c r="W902" s="152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272</v>
      </c>
      <c r="C903" s="12"/>
      <c r="D903" s="23">
        <v>0.21333333333333335</v>
      </c>
      <c r="E903" s="23">
        <v>0.43333333333333329</v>
      </c>
      <c r="F903" s="23" t="s">
        <v>686</v>
      </c>
      <c r="G903" s="23" t="s">
        <v>686</v>
      </c>
      <c r="H903" s="23">
        <v>0.85000000000000009</v>
      </c>
      <c r="I903" s="23" t="s">
        <v>686</v>
      </c>
      <c r="J903" s="23">
        <v>2.3333333333333335</v>
      </c>
      <c r="K903" s="23">
        <v>0.39999999999999997</v>
      </c>
      <c r="L903" s="23">
        <v>0.3666666666666667</v>
      </c>
      <c r="M903" s="23">
        <v>0.25</v>
      </c>
      <c r="N903" s="23">
        <v>0.36666666666666664</v>
      </c>
      <c r="O903" s="23">
        <v>0.39999999999999997</v>
      </c>
      <c r="P903" s="23" t="s">
        <v>686</v>
      </c>
      <c r="Q903" s="23">
        <v>0.27500000000000002</v>
      </c>
      <c r="R903" s="23" t="s">
        <v>686</v>
      </c>
      <c r="S903" s="23">
        <v>0.31666666666666665</v>
      </c>
      <c r="T903" s="23">
        <v>0.26441666666666669</v>
      </c>
      <c r="U903" s="23">
        <v>2.8407833333333339</v>
      </c>
      <c r="V903" s="23">
        <v>0.34815666666666667</v>
      </c>
      <c r="W903" s="152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273</v>
      </c>
      <c r="C904" s="29"/>
      <c r="D904" s="11">
        <v>0.21</v>
      </c>
      <c r="E904" s="11">
        <v>0.4</v>
      </c>
      <c r="F904" s="11" t="s">
        <v>686</v>
      </c>
      <c r="G904" s="11" t="s">
        <v>686</v>
      </c>
      <c r="H904" s="11">
        <v>0.8</v>
      </c>
      <c r="I904" s="11" t="s">
        <v>686</v>
      </c>
      <c r="J904" s="11">
        <v>2.3499999999999996</v>
      </c>
      <c r="K904" s="11">
        <v>0.35</v>
      </c>
      <c r="L904" s="11">
        <v>0.4</v>
      </c>
      <c r="M904" s="11">
        <v>0.2</v>
      </c>
      <c r="N904" s="11">
        <v>0.35</v>
      </c>
      <c r="O904" s="11">
        <v>0.35</v>
      </c>
      <c r="P904" s="11" t="s">
        <v>686</v>
      </c>
      <c r="Q904" s="11">
        <v>0.27500000000000002</v>
      </c>
      <c r="R904" s="11" t="s">
        <v>686</v>
      </c>
      <c r="S904" s="11">
        <v>0.3</v>
      </c>
      <c r="T904" s="11">
        <v>0.26005</v>
      </c>
      <c r="U904" s="11">
        <v>2.8240499999999997</v>
      </c>
      <c r="V904" s="11">
        <v>0.34870999999999996</v>
      </c>
      <c r="W904" s="152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274</v>
      </c>
      <c r="C905" s="29"/>
      <c r="D905" s="24">
        <v>1.0327955589886448E-2</v>
      </c>
      <c r="E905" s="24">
        <v>0.10327955589886499</v>
      </c>
      <c r="F905" s="24" t="s">
        <v>686</v>
      </c>
      <c r="G905" s="24" t="s">
        <v>686</v>
      </c>
      <c r="H905" s="24">
        <v>8.366600265340754E-2</v>
      </c>
      <c r="I905" s="24" t="s">
        <v>686</v>
      </c>
      <c r="J905" s="24">
        <v>0.13662601021279461</v>
      </c>
      <c r="K905" s="24">
        <v>0.12649110640673522</v>
      </c>
      <c r="L905" s="24">
        <v>5.1639777949432177E-2</v>
      </c>
      <c r="M905" s="24">
        <v>8.366600265340772E-2</v>
      </c>
      <c r="N905" s="24">
        <v>8.1649658092772734E-2</v>
      </c>
      <c r="O905" s="24">
        <v>0.12649110640673522</v>
      </c>
      <c r="P905" s="24" t="s">
        <v>686</v>
      </c>
      <c r="Q905" s="24">
        <v>1.8708286933869698E-2</v>
      </c>
      <c r="R905" s="24" t="s">
        <v>686</v>
      </c>
      <c r="S905" s="24">
        <v>4.0824829046386228E-2</v>
      </c>
      <c r="T905" s="24">
        <v>1.856754336649484E-2</v>
      </c>
      <c r="U905" s="24">
        <v>0.20380972907755571</v>
      </c>
      <c r="V905" s="24">
        <v>1.4580360306476201E-2</v>
      </c>
      <c r="W905" s="152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87</v>
      </c>
      <c r="C906" s="29"/>
      <c r="D906" s="13">
        <v>4.8412291827592727E-2</v>
      </c>
      <c r="E906" s="13">
        <v>0.23833743668968846</v>
      </c>
      <c r="F906" s="13" t="s">
        <v>686</v>
      </c>
      <c r="G906" s="13" t="s">
        <v>686</v>
      </c>
      <c r="H906" s="13">
        <v>9.8430591356950037E-2</v>
      </c>
      <c r="I906" s="13" t="s">
        <v>686</v>
      </c>
      <c r="J906" s="13">
        <v>5.8554004376911974E-2</v>
      </c>
      <c r="K906" s="13">
        <v>0.31622776601683805</v>
      </c>
      <c r="L906" s="13">
        <v>0.14083575804390591</v>
      </c>
      <c r="M906" s="13">
        <v>0.33466401061363088</v>
      </c>
      <c r="N906" s="13">
        <v>0.222680885707562</v>
      </c>
      <c r="O906" s="13">
        <v>0.31622776601683805</v>
      </c>
      <c r="P906" s="13" t="s">
        <v>686</v>
      </c>
      <c r="Q906" s="13">
        <v>6.8030134304980713E-2</v>
      </c>
      <c r="R906" s="13" t="s">
        <v>686</v>
      </c>
      <c r="S906" s="13">
        <v>0.12892051277806177</v>
      </c>
      <c r="T906" s="13">
        <v>7.022077541693604E-2</v>
      </c>
      <c r="U906" s="13">
        <v>7.1744200511908926E-2</v>
      </c>
      <c r="V906" s="13">
        <v>4.1878733634693771E-2</v>
      </c>
      <c r="W906" s="152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275</v>
      </c>
      <c r="C907" s="29"/>
      <c r="D907" s="13">
        <v>-0.35309398423350269</v>
      </c>
      <c r="E907" s="13">
        <v>0.31402784452569743</v>
      </c>
      <c r="F907" s="13" t="s">
        <v>686</v>
      </c>
      <c r="G907" s="13" t="s">
        <v>686</v>
      </c>
      <c r="H907" s="13">
        <v>1.5775161565696378</v>
      </c>
      <c r="I907" s="13" t="s">
        <v>686</v>
      </c>
      <c r="J907" s="13">
        <v>6.0755345474460647</v>
      </c>
      <c r="K907" s="13">
        <v>0.21294877956218228</v>
      </c>
      <c r="L907" s="13">
        <v>0.11186971459866735</v>
      </c>
      <c r="M907" s="13">
        <v>-0.24190701277363602</v>
      </c>
      <c r="N907" s="13">
        <v>0.11186971459866712</v>
      </c>
      <c r="O907" s="13">
        <v>0.21294877956218228</v>
      </c>
      <c r="P907" s="13" t="s">
        <v>686</v>
      </c>
      <c r="Q907" s="13">
        <v>-0.16609771405099949</v>
      </c>
      <c r="R907" s="13" t="s">
        <v>686</v>
      </c>
      <c r="S907" s="13">
        <v>-3.9748882846605604E-2</v>
      </c>
      <c r="T907" s="13">
        <v>-0.1981903171769156</v>
      </c>
      <c r="U907" s="13">
        <v>7.6143116929181396</v>
      </c>
      <c r="V907" s="13">
        <v>5.5740509824427242E-2</v>
      </c>
      <c r="W907" s="152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276</v>
      </c>
      <c r="C908" s="47"/>
      <c r="D908" s="45">
        <v>1.26</v>
      </c>
      <c r="E908" s="45">
        <v>0.22</v>
      </c>
      <c r="F908" s="45">
        <v>14.16</v>
      </c>
      <c r="G908" s="45">
        <v>0.67</v>
      </c>
      <c r="H908" s="45">
        <v>3.03</v>
      </c>
      <c r="I908" s="45">
        <v>0.67</v>
      </c>
      <c r="J908" s="45">
        <v>13.04</v>
      </c>
      <c r="K908" s="45">
        <v>0</v>
      </c>
      <c r="L908" s="45">
        <v>0.22</v>
      </c>
      <c r="M908" s="45">
        <v>1.01</v>
      </c>
      <c r="N908" s="45">
        <v>0.22</v>
      </c>
      <c r="O908" s="45">
        <v>0</v>
      </c>
      <c r="P908" s="45">
        <v>0.67</v>
      </c>
      <c r="Q908" s="45">
        <v>0.84</v>
      </c>
      <c r="R908" s="45">
        <v>0.67</v>
      </c>
      <c r="S908" s="45">
        <v>0.56000000000000005</v>
      </c>
      <c r="T908" s="45">
        <v>0.91</v>
      </c>
      <c r="U908" s="45">
        <v>16.46</v>
      </c>
      <c r="V908" s="45">
        <v>0.35</v>
      </c>
      <c r="W908" s="152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BM909" s="55"/>
    </row>
    <row r="910" spans="1:65" ht="15">
      <c r="B910" s="8" t="s">
        <v>603</v>
      </c>
      <c r="BM910" s="28" t="s">
        <v>278</v>
      </c>
    </row>
    <row r="911" spans="1:65" ht="15">
      <c r="A911" s="25" t="s">
        <v>62</v>
      </c>
      <c r="B911" s="18" t="s">
        <v>111</v>
      </c>
      <c r="C911" s="15" t="s">
        <v>112</v>
      </c>
      <c r="D911" s="16" t="s">
        <v>232</v>
      </c>
      <c r="E911" s="15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233</v>
      </c>
      <c r="C912" s="9" t="s">
        <v>233</v>
      </c>
      <c r="D912" s="150" t="s">
        <v>262</v>
      </c>
      <c r="E912" s="15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1</v>
      </c>
    </row>
    <row r="913" spans="1:65">
      <c r="A913" s="30"/>
      <c r="B913" s="19"/>
      <c r="C913" s="9"/>
      <c r="D913" s="10" t="s">
        <v>284</v>
      </c>
      <c r="E913" s="15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 t="s">
        <v>325</v>
      </c>
      <c r="E914" s="15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06">
        <v>0.438</v>
      </c>
      <c r="E915" s="204"/>
      <c r="F915" s="205"/>
      <c r="G915" s="205"/>
      <c r="H915" s="205"/>
      <c r="I915" s="205"/>
      <c r="J915" s="205"/>
      <c r="K915" s="205"/>
      <c r="L915" s="205"/>
      <c r="M915" s="205"/>
      <c r="N915" s="205"/>
      <c r="O915" s="205"/>
      <c r="P915" s="205"/>
      <c r="Q915" s="205"/>
      <c r="R915" s="205"/>
      <c r="S915" s="205"/>
      <c r="T915" s="205"/>
      <c r="U915" s="205"/>
      <c r="V915" s="205"/>
      <c r="W915" s="205"/>
      <c r="X915" s="205"/>
      <c r="Y915" s="205"/>
      <c r="Z915" s="205"/>
      <c r="AA915" s="205"/>
      <c r="AB915" s="205"/>
      <c r="AC915" s="205"/>
      <c r="AD915" s="205"/>
      <c r="AE915" s="205"/>
      <c r="AF915" s="205"/>
      <c r="AG915" s="205"/>
      <c r="AH915" s="205"/>
      <c r="AI915" s="205"/>
      <c r="AJ915" s="205"/>
      <c r="AK915" s="205"/>
      <c r="AL915" s="205"/>
      <c r="AM915" s="205"/>
      <c r="AN915" s="205"/>
      <c r="AO915" s="205"/>
      <c r="AP915" s="205"/>
      <c r="AQ915" s="205"/>
      <c r="AR915" s="205"/>
      <c r="AS915" s="205"/>
      <c r="AT915" s="205"/>
      <c r="AU915" s="205"/>
      <c r="AV915" s="205"/>
      <c r="AW915" s="205"/>
      <c r="AX915" s="205"/>
      <c r="AY915" s="205"/>
      <c r="AZ915" s="205"/>
      <c r="BA915" s="205"/>
      <c r="BB915" s="205"/>
      <c r="BC915" s="205"/>
      <c r="BD915" s="205"/>
      <c r="BE915" s="205"/>
      <c r="BF915" s="205"/>
      <c r="BG915" s="205"/>
      <c r="BH915" s="205"/>
      <c r="BI915" s="205"/>
      <c r="BJ915" s="205"/>
      <c r="BK915" s="205"/>
      <c r="BL915" s="205"/>
      <c r="BM915" s="207">
        <v>1</v>
      </c>
    </row>
    <row r="916" spans="1:65">
      <c r="A916" s="30"/>
      <c r="B916" s="19">
        <v>1</v>
      </c>
      <c r="C916" s="9">
        <v>2</v>
      </c>
      <c r="D916" s="24">
        <v>0.40039999999999998</v>
      </c>
      <c r="E916" s="204"/>
      <c r="F916" s="205"/>
      <c r="G916" s="205"/>
      <c r="H916" s="205"/>
      <c r="I916" s="205"/>
      <c r="J916" s="205"/>
      <c r="K916" s="205"/>
      <c r="L916" s="205"/>
      <c r="M916" s="205"/>
      <c r="N916" s="205"/>
      <c r="O916" s="205"/>
      <c r="P916" s="205"/>
      <c r="Q916" s="205"/>
      <c r="R916" s="205"/>
      <c r="S916" s="205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07">
        <v>9</v>
      </c>
    </row>
    <row r="917" spans="1:65">
      <c r="A917" s="30"/>
      <c r="B917" s="19">
        <v>1</v>
      </c>
      <c r="C917" s="9">
        <v>3</v>
      </c>
      <c r="D917" s="24">
        <v>0.39630000000000004</v>
      </c>
      <c r="E917" s="204"/>
      <c r="F917" s="205"/>
      <c r="G917" s="205"/>
      <c r="H917" s="205"/>
      <c r="I917" s="205"/>
      <c r="J917" s="205"/>
      <c r="K917" s="205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07">
        <v>16</v>
      </c>
    </row>
    <row r="918" spans="1:65">
      <c r="A918" s="30"/>
      <c r="B918" s="19">
        <v>1</v>
      </c>
      <c r="C918" s="9">
        <v>4</v>
      </c>
      <c r="D918" s="24">
        <v>0.4007</v>
      </c>
      <c r="E918" s="204"/>
      <c r="F918" s="205"/>
      <c r="G918" s="205"/>
      <c r="H918" s="205"/>
      <c r="I918" s="205"/>
      <c r="J918" s="205"/>
      <c r="K918" s="205"/>
      <c r="L918" s="205"/>
      <c r="M918" s="205"/>
      <c r="N918" s="205"/>
      <c r="O918" s="205"/>
      <c r="P918" s="205"/>
      <c r="Q918" s="205"/>
      <c r="R918" s="205"/>
      <c r="S918" s="205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07">
        <v>0.40938333333333299</v>
      </c>
    </row>
    <row r="919" spans="1:65">
      <c r="A919" s="30"/>
      <c r="B919" s="19">
        <v>1</v>
      </c>
      <c r="C919" s="9">
        <v>5</v>
      </c>
      <c r="D919" s="24">
        <v>0.41139999999999999</v>
      </c>
      <c r="E919" s="204"/>
      <c r="F919" s="205"/>
      <c r="G919" s="205"/>
      <c r="H919" s="205"/>
      <c r="I919" s="205"/>
      <c r="J919" s="205"/>
      <c r="K919" s="205"/>
      <c r="L919" s="205"/>
      <c r="M919" s="205"/>
      <c r="N919" s="205"/>
      <c r="O919" s="205"/>
      <c r="P919" s="205"/>
      <c r="Q919" s="205"/>
      <c r="R919" s="205"/>
      <c r="S919" s="205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07">
        <v>15</v>
      </c>
    </row>
    <row r="920" spans="1:65">
      <c r="A920" s="30"/>
      <c r="B920" s="19">
        <v>1</v>
      </c>
      <c r="C920" s="9">
        <v>6</v>
      </c>
      <c r="D920" s="24">
        <v>0.40949999999999998</v>
      </c>
      <c r="E920" s="204"/>
      <c r="F920" s="205"/>
      <c r="G920" s="205"/>
      <c r="H920" s="205"/>
      <c r="I920" s="205"/>
      <c r="J920" s="205"/>
      <c r="K920" s="205"/>
      <c r="L920" s="205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56"/>
    </row>
    <row r="921" spans="1:65">
      <c r="A921" s="30"/>
      <c r="B921" s="20" t="s">
        <v>272</v>
      </c>
      <c r="C921" s="12"/>
      <c r="D921" s="208">
        <v>0.40938333333333338</v>
      </c>
      <c r="E921" s="204"/>
      <c r="F921" s="205"/>
      <c r="G921" s="205"/>
      <c r="H921" s="205"/>
      <c r="I921" s="205"/>
      <c r="J921" s="205"/>
      <c r="K921" s="205"/>
      <c r="L921" s="205"/>
      <c r="M921" s="205"/>
      <c r="N921" s="205"/>
      <c r="O921" s="205"/>
      <c r="P921" s="205"/>
      <c r="Q921" s="205"/>
      <c r="R921" s="205"/>
      <c r="S921" s="205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56"/>
    </row>
    <row r="922" spans="1:65">
      <c r="A922" s="30"/>
      <c r="B922" s="3" t="s">
        <v>273</v>
      </c>
      <c r="C922" s="29"/>
      <c r="D922" s="24">
        <v>0.40510000000000002</v>
      </c>
      <c r="E922" s="204"/>
      <c r="F922" s="205"/>
      <c r="G922" s="205"/>
      <c r="H922" s="205"/>
      <c r="I922" s="205"/>
      <c r="J922" s="205"/>
      <c r="K922" s="205"/>
      <c r="L922" s="205"/>
      <c r="M922" s="205"/>
      <c r="N922" s="205"/>
      <c r="O922" s="205"/>
      <c r="P922" s="205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30"/>
      <c r="B923" s="3" t="s">
        <v>274</v>
      </c>
      <c r="C923" s="29"/>
      <c r="D923" s="24">
        <v>1.5167520122507386E-2</v>
      </c>
      <c r="E923" s="204"/>
      <c r="F923" s="205"/>
      <c r="G923" s="205"/>
      <c r="H923" s="205"/>
      <c r="I923" s="205"/>
      <c r="J923" s="205"/>
      <c r="K923" s="205"/>
      <c r="L923" s="205"/>
      <c r="M923" s="205"/>
      <c r="N923" s="205"/>
      <c r="O923" s="205"/>
      <c r="P923" s="205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87</v>
      </c>
      <c r="C924" s="29"/>
      <c r="D924" s="13">
        <v>3.70496766417149E-2</v>
      </c>
      <c r="E924" s="15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275</v>
      </c>
      <c r="C925" s="29"/>
      <c r="D925" s="13">
        <v>8.8817841970012523E-16</v>
      </c>
      <c r="E925" s="15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276</v>
      </c>
      <c r="C926" s="47"/>
      <c r="D926" s="45" t="s">
        <v>277</v>
      </c>
      <c r="E926" s="15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BM927" s="55"/>
    </row>
    <row r="928" spans="1:65" ht="15">
      <c r="B928" s="8" t="s">
        <v>604</v>
      </c>
      <c r="BM928" s="28" t="s">
        <v>278</v>
      </c>
    </row>
    <row r="929" spans="1:65" ht="15">
      <c r="A929" s="25" t="s">
        <v>12</v>
      </c>
      <c r="B929" s="18" t="s">
        <v>111</v>
      </c>
      <c r="C929" s="15" t="s">
        <v>112</v>
      </c>
      <c r="D929" s="16" t="s">
        <v>232</v>
      </c>
      <c r="E929" s="17" t="s">
        <v>232</v>
      </c>
      <c r="F929" s="17" t="s">
        <v>232</v>
      </c>
      <c r="G929" s="17" t="s">
        <v>232</v>
      </c>
      <c r="H929" s="15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233</v>
      </c>
      <c r="C930" s="9" t="s">
        <v>233</v>
      </c>
      <c r="D930" s="150" t="s">
        <v>237</v>
      </c>
      <c r="E930" s="151" t="s">
        <v>239</v>
      </c>
      <c r="F930" s="151" t="s">
        <v>253</v>
      </c>
      <c r="G930" s="151" t="s">
        <v>262</v>
      </c>
      <c r="H930" s="15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281</v>
      </c>
      <c r="E931" s="11" t="s">
        <v>283</v>
      </c>
      <c r="F931" s="11" t="s">
        <v>281</v>
      </c>
      <c r="G931" s="11" t="s">
        <v>281</v>
      </c>
      <c r="H931" s="15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 t="s">
        <v>325</v>
      </c>
      <c r="E932" s="26" t="s">
        <v>325</v>
      </c>
      <c r="F932" s="26" t="s">
        <v>325</v>
      </c>
      <c r="G932" s="26" t="s">
        <v>325</v>
      </c>
      <c r="H932" s="15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2</v>
      </c>
    </row>
    <row r="933" spans="1:65">
      <c r="A933" s="30"/>
      <c r="B933" s="18">
        <v>1</v>
      </c>
      <c r="C933" s="14">
        <v>1</v>
      </c>
      <c r="D933" s="22">
        <v>4.8369036521848603</v>
      </c>
      <c r="E933" s="22">
        <v>4</v>
      </c>
      <c r="F933" s="22">
        <v>4.4290000000000003</v>
      </c>
      <c r="G933" s="22">
        <v>3.9194</v>
      </c>
      <c r="H933" s="15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1">
        <v>4.5760910198693505</v>
      </c>
      <c r="E934" s="11">
        <v>3.9</v>
      </c>
      <c r="F934" s="11">
        <v>4.6950000000000003</v>
      </c>
      <c r="G934" s="11">
        <v>3.9552</v>
      </c>
      <c r="H934" s="15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10</v>
      </c>
    </row>
    <row r="935" spans="1:65">
      <c r="A935" s="30"/>
      <c r="B935" s="19">
        <v>1</v>
      </c>
      <c r="C935" s="9">
        <v>3</v>
      </c>
      <c r="D935" s="11">
        <v>4.8792889629828897</v>
      </c>
      <c r="E935" s="11">
        <v>4.3</v>
      </c>
      <c r="F935" s="11">
        <v>4.6749999999999998</v>
      </c>
      <c r="G935" s="11">
        <v>3.6936</v>
      </c>
      <c r="H935" s="15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1">
        <v>4.658153141224866</v>
      </c>
      <c r="E936" s="11">
        <v>3.7</v>
      </c>
      <c r="F936" s="11">
        <v>5.01</v>
      </c>
      <c r="G936" s="11">
        <v>3.8092999999999999</v>
      </c>
      <c r="H936" s="15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4.2561917746924696</v>
      </c>
    </row>
    <row r="937" spans="1:65">
      <c r="A937" s="30"/>
      <c r="B937" s="19">
        <v>1</v>
      </c>
      <c r="C937" s="9">
        <v>5</v>
      </c>
      <c r="D937" s="11">
        <v>4.5689885672608019</v>
      </c>
      <c r="E937" s="11">
        <v>3.3</v>
      </c>
      <c r="F937" s="11">
        <v>4.7389999999999999</v>
      </c>
      <c r="G937" s="148">
        <v>3.0548000000000002</v>
      </c>
      <c r="H937" s="15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6</v>
      </c>
      <c r="D938" s="11">
        <v>4.731097249096436</v>
      </c>
      <c r="E938" s="11">
        <v>3.6</v>
      </c>
      <c r="F938" s="11">
        <v>4.5</v>
      </c>
      <c r="G938" s="11">
        <v>3.8309000000000002</v>
      </c>
      <c r="H938" s="15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272</v>
      </c>
      <c r="C939" s="12"/>
      <c r="D939" s="23">
        <v>4.7084204321032006</v>
      </c>
      <c r="E939" s="23">
        <v>3.8000000000000003</v>
      </c>
      <c r="F939" s="23">
        <v>4.6746666666666661</v>
      </c>
      <c r="G939" s="23">
        <v>3.7105333333333337</v>
      </c>
      <c r="H939" s="15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273</v>
      </c>
      <c r="C940" s="29"/>
      <c r="D940" s="11">
        <v>4.6946251951606506</v>
      </c>
      <c r="E940" s="11">
        <v>3.8</v>
      </c>
      <c r="F940" s="11">
        <v>4.6850000000000005</v>
      </c>
      <c r="G940" s="11">
        <v>3.8201000000000001</v>
      </c>
      <c r="H940" s="15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274</v>
      </c>
      <c r="C941" s="29"/>
      <c r="D941" s="24">
        <v>0.13091779827381184</v>
      </c>
      <c r="E941" s="24">
        <v>0.34641016151377541</v>
      </c>
      <c r="F941" s="24">
        <v>0.20389278228193025</v>
      </c>
      <c r="G941" s="24">
        <v>0.3340667577994953</v>
      </c>
      <c r="H941" s="15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87</v>
      </c>
      <c r="C942" s="29"/>
      <c r="D942" s="13">
        <v>2.7805035714563889E-2</v>
      </c>
      <c r="E942" s="13">
        <v>9.1160568819414575E-2</v>
      </c>
      <c r="F942" s="13">
        <v>4.3616539278792846E-2</v>
      </c>
      <c r="G942" s="13">
        <v>9.0032005587560263E-2</v>
      </c>
      <c r="H942" s="15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275</v>
      </c>
      <c r="C943" s="29"/>
      <c r="D943" s="13">
        <v>0.10625194571816654</v>
      </c>
      <c r="E943" s="13">
        <v>-0.10718308733290838</v>
      </c>
      <c r="F943" s="13">
        <v>9.832143712660435E-2</v>
      </c>
      <c r="G943" s="13">
        <v>-0.12820344341710554</v>
      </c>
      <c r="H943" s="15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276</v>
      </c>
      <c r="C944" s="47"/>
      <c r="D944" s="45">
        <v>0.7</v>
      </c>
      <c r="E944" s="45">
        <v>0.65</v>
      </c>
      <c r="F944" s="45">
        <v>0.65</v>
      </c>
      <c r="G944" s="45">
        <v>0.78</v>
      </c>
      <c r="H944" s="15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BM945" s="55"/>
    </row>
    <row r="946" spans="1:65" ht="15">
      <c r="B946" s="8" t="s">
        <v>605</v>
      </c>
      <c r="BM946" s="28" t="s">
        <v>67</v>
      </c>
    </row>
    <row r="947" spans="1:65" ht="15">
      <c r="A947" s="25" t="s">
        <v>15</v>
      </c>
      <c r="B947" s="18" t="s">
        <v>111</v>
      </c>
      <c r="C947" s="15" t="s">
        <v>112</v>
      </c>
      <c r="D947" s="16" t="s">
        <v>232</v>
      </c>
      <c r="E947" s="17" t="s">
        <v>232</v>
      </c>
      <c r="F947" s="17" t="s">
        <v>232</v>
      </c>
      <c r="G947" s="17" t="s">
        <v>232</v>
      </c>
      <c r="H947" s="17" t="s">
        <v>232</v>
      </c>
      <c r="I947" s="17" t="s">
        <v>232</v>
      </c>
      <c r="J947" s="17" t="s">
        <v>232</v>
      </c>
      <c r="K947" s="17" t="s">
        <v>232</v>
      </c>
      <c r="L947" s="17" t="s">
        <v>232</v>
      </c>
      <c r="M947" s="17" t="s">
        <v>232</v>
      </c>
      <c r="N947" s="17" t="s">
        <v>232</v>
      </c>
      <c r="O947" s="17" t="s">
        <v>232</v>
      </c>
      <c r="P947" s="17" t="s">
        <v>232</v>
      </c>
      <c r="Q947" s="17" t="s">
        <v>232</v>
      </c>
      <c r="R947" s="17" t="s">
        <v>232</v>
      </c>
      <c r="S947" s="17" t="s">
        <v>232</v>
      </c>
      <c r="T947" s="17" t="s">
        <v>232</v>
      </c>
      <c r="U947" s="17" t="s">
        <v>232</v>
      </c>
      <c r="V947" s="17" t="s">
        <v>232</v>
      </c>
      <c r="W947" s="152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233</v>
      </c>
      <c r="C948" s="9" t="s">
        <v>233</v>
      </c>
      <c r="D948" s="150" t="s">
        <v>235</v>
      </c>
      <c r="E948" s="151" t="s">
        <v>237</v>
      </c>
      <c r="F948" s="151" t="s">
        <v>239</v>
      </c>
      <c r="G948" s="151" t="s">
        <v>240</v>
      </c>
      <c r="H948" s="151" t="s">
        <v>241</v>
      </c>
      <c r="I948" s="151" t="s">
        <v>242</v>
      </c>
      <c r="J948" s="151" t="s">
        <v>243</v>
      </c>
      <c r="K948" s="151" t="s">
        <v>244</v>
      </c>
      <c r="L948" s="151" t="s">
        <v>245</v>
      </c>
      <c r="M948" s="151" t="s">
        <v>246</v>
      </c>
      <c r="N948" s="151" t="s">
        <v>247</v>
      </c>
      <c r="O948" s="151" t="s">
        <v>248</v>
      </c>
      <c r="P948" s="151" t="s">
        <v>250</v>
      </c>
      <c r="Q948" s="151" t="s">
        <v>252</v>
      </c>
      <c r="R948" s="151" t="s">
        <v>254</v>
      </c>
      <c r="S948" s="151" t="s">
        <v>258</v>
      </c>
      <c r="T948" s="151" t="s">
        <v>260</v>
      </c>
      <c r="U948" s="151" t="s">
        <v>262</v>
      </c>
      <c r="V948" s="151" t="s">
        <v>280</v>
      </c>
      <c r="W948" s="152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281</v>
      </c>
      <c r="E949" s="11" t="s">
        <v>281</v>
      </c>
      <c r="F949" s="11" t="s">
        <v>283</v>
      </c>
      <c r="G949" s="11" t="s">
        <v>284</v>
      </c>
      <c r="H949" s="11" t="s">
        <v>283</v>
      </c>
      <c r="I949" s="11" t="s">
        <v>281</v>
      </c>
      <c r="J949" s="11" t="s">
        <v>283</v>
      </c>
      <c r="K949" s="11" t="s">
        <v>283</v>
      </c>
      <c r="L949" s="11" t="s">
        <v>281</v>
      </c>
      <c r="M949" s="11" t="s">
        <v>281</v>
      </c>
      <c r="N949" s="11" t="s">
        <v>281</v>
      </c>
      <c r="O949" s="11" t="s">
        <v>281</v>
      </c>
      <c r="P949" s="11" t="s">
        <v>281</v>
      </c>
      <c r="Q949" s="11" t="s">
        <v>284</v>
      </c>
      <c r="R949" s="11" t="s">
        <v>281</v>
      </c>
      <c r="S949" s="11" t="s">
        <v>284</v>
      </c>
      <c r="T949" s="11" t="s">
        <v>283</v>
      </c>
      <c r="U949" s="11" t="s">
        <v>281</v>
      </c>
      <c r="V949" s="11" t="s">
        <v>284</v>
      </c>
      <c r="W949" s="152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 t="s">
        <v>325</v>
      </c>
      <c r="E950" s="26" t="s">
        <v>325</v>
      </c>
      <c r="F950" s="26" t="s">
        <v>325</v>
      </c>
      <c r="G950" s="26" t="s">
        <v>325</v>
      </c>
      <c r="H950" s="26" t="s">
        <v>326</v>
      </c>
      <c r="I950" s="26" t="s">
        <v>327</v>
      </c>
      <c r="J950" s="26" t="s">
        <v>326</v>
      </c>
      <c r="K950" s="26" t="s">
        <v>328</v>
      </c>
      <c r="L950" s="26" t="s">
        <v>325</v>
      </c>
      <c r="M950" s="26" t="s">
        <v>325</v>
      </c>
      <c r="N950" s="26" t="s">
        <v>325</v>
      </c>
      <c r="O950" s="26" t="s">
        <v>325</v>
      </c>
      <c r="P950" s="26" t="s">
        <v>327</v>
      </c>
      <c r="Q950" s="26" t="s">
        <v>325</v>
      </c>
      <c r="R950" s="26" t="s">
        <v>328</v>
      </c>
      <c r="S950" s="26" t="s">
        <v>326</v>
      </c>
      <c r="T950" s="26" t="s">
        <v>325</v>
      </c>
      <c r="U950" s="26" t="s">
        <v>325</v>
      </c>
      <c r="V950" s="26" t="s">
        <v>325</v>
      </c>
      <c r="W950" s="152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3</v>
      </c>
    </row>
    <row r="951" spans="1:65">
      <c r="A951" s="30"/>
      <c r="B951" s="18">
        <v>1</v>
      </c>
      <c r="C951" s="14">
        <v>1</v>
      </c>
      <c r="D951" s="22">
        <v>1.51</v>
      </c>
      <c r="E951" s="153">
        <v>2.3171266726559598</v>
      </c>
      <c r="F951" s="22">
        <v>1.48</v>
      </c>
      <c r="G951" s="153" t="s">
        <v>96</v>
      </c>
      <c r="H951" s="22">
        <v>1.4</v>
      </c>
      <c r="I951" s="22">
        <v>1.4</v>
      </c>
      <c r="J951" s="153">
        <v>1.9</v>
      </c>
      <c r="K951" s="22">
        <v>1.5</v>
      </c>
      <c r="L951" s="22">
        <v>1.4</v>
      </c>
      <c r="M951" s="22">
        <v>1.5</v>
      </c>
      <c r="N951" s="22">
        <v>1.4</v>
      </c>
      <c r="O951" s="22">
        <v>1.5</v>
      </c>
      <c r="P951" s="22">
        <v>1.5469945726543768</v>
      </c>
      <c r="Q951" s="153" t="s">
        <v>102</v>
      </c>
      <c r="R951" s="22">
        <v>1.4</v>
      </c>
      <c r="S951" s="153" t="s">
        <v>104</v>
      </c>
      <c r="T951" s="22">
        <v>1.3</v>
      </c>
      <c r="U951" s="22">
        <v>1.3041</v>
      </c>
      <c r="V951" s="153">
        <v>2.1979000000000002</v>
      </c>
      <c r="W951" s="152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1">
        <v>1.5</v>
      </c>
      <c r="E952" s="154">
        <v>2.2662480456070102</v>
      </c>
      <c r="F952" s="11">
        <v>1.48</v>
      </c>
      <c r="G952" s="154" t="s">
        <v>96</v>
      </c>
      <c r="H952" s="11">
        <v>1.4</v>
      </c>
      <c r="I952" s="11">
        <v>1.7</v>
      </c>
      <c r="J952" s="154">
        <v>1.7</v>
      </c>
      <c r="K952" s="11">
        <v>1.5</v>
      </c>
      <c r="L952" s="11">
        <v>1.5</v>
      </c>
      <c r="M952" s="11">
        <v>1.3</v>
      </c>
      <c r="N952" s="11">
        <v>1.5</v>
      </c>
      <c r="O952" s="11">
        <v>1.5</v>
      </c>
      <c r="P952" s="11">
        <v>1.5395076986090119</v>
      </c>
      <c r="Q952" s="154" t="s">
        <v>102</v>
      </c>
      <c r="R952" s="11">
        <v>1.5</v>
      </c>
      <c r="S952" s="154" t="s">
        <v>104</v>
      </c>
      <c r="T952" s="11">
        <v>1.4</v>
      </c>
      <c r="U952" s="11">
        <v>1.3071999999999999</v>
      </c>
      <c r="V952" s="154">
        <v>2.3997000000000002</v>
      </c>
      <c r="W952" s="152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26</v>
      </c>
    </row>
    <row r="953" spans="1:65">
      <c r="A953" s="30"/>
      <c r="B953" s="19">
        <v>1</v>
      </c>
      <c r="C953" s="9">
        <v>3</v>
      </c>
      <c r="D953" s="11">
        <v>1.52</v>
      </c>
      <c r="E953" s="154">
        <v>2.2948622221214001</v>
      </c>
      <c r="F953" s="11">
        <v>1.49</v>
      </c>
      <c r="G953" s="154" t="s">
        <v>96</v>
      </c>
      <c r="H953" s="11">
        <v>1.4</v>
      </c>
      <c r="I953" s="11">
        <v>1.5</v>
      </c>
      <c r="J953" s="154">
        <v>1.9</v>
      </c>
      <c r="K953" s="11">
        <v>1.4</v>
      </c>
      <c r="L953" s="11">
        <v>1.4</v>
      </c>
      <c r="M953" s="11">
        <v>1.4</v>
      </c>
      <c r="N953" s="11">
        <v>1.4</v>
      </c>
      <c r="O953" s="11">
        <v>1.5</v>
      </c>
      <c r="P953" s="11">
        <v>1.5582670120111948</v>
      </c>
      <c r="Q953" s="154" t="s">
        <v>102</v>
      </c>
      <c r="R953" s="11">
        <v>1.5</v>
      </c>
      <c r="S953" s="154" t="s">
        <v>104</v>
      </c>
      <c r="T953" s="11">
        <v>1.4</v>
      </c>
      <c r="U953" s="11">
        <v>1.2459</v>
      </c>
      <c r="V953" s="154">
        <v>2.6251000000000002</v>
      </c>
      <c r="W953" s="152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1">
        <v>1.51</v>
      </c>
      <c r="E954" s="154">
        <v>2.2721027700545999</v>
      </c>
      <c r="F954" s="11">
        <v>1.47</v>
      </c>
      <c r="G954" s="154" t="s">
        <v>96</v>
      </c>
      <c r="H954" s="11">
        <v>1.4</v>
      </c>
      <c r="I954" s="11">
        <v>1.6</v>
      </c>
      <c r="J954" s="154">
        <v>1.8</v>
      </c>
      <c r="K954" s="11">
        <v>1.6</v>
      </c>
      <c r="L954" s="11">
        <v>1.5</v>
      </c>
      <c r="M954" s="11">
        <v>1.4</v>
      </c>
      <c r="N954" s="11">
        <v>1.5</v>
      </c>
      <c r="O954" s="11">
        <v>1.5</v>
      </c>
      <c r="P954" s="11">
        <v>1.56028831356599</v>
      </c>
      <c r="Q954" s="154" t="s">
        <v>102</v>
      </c>
      <c r="R954" s="11">
        <v>1.4</v>
      </c>
      <c r="S954" s="154" t="s">
        <v>104</v>
      </c>
      <c r="T954" s="11">
        <v>1.4</v>
      </c>
      <c r="U954" s="11">
        <v>1.3667</v>
      </c>
      <c r="V954" s="154">
        <v>2.4394</v>
      </c>
      <c r="W954" s="152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1.4470895005534923</v>
      </c>
    </row>
    <row r="955" spans="1:65">
      <c r="A955" s="30"/>
      <c r="B955" s="19">
        <v>1</v>
      </c>
      <c r="C955" s="9">
        <v>5</v>
      </c>
      <c r="D955" s="11">
        <v>1.52</v>
      </c>
      <c r="E955" s="154">
        <v>2.2411117352646781</v>
      </c>
      <c r="F955" s="148">
        <v>1.34</v>
      </c>
      <c r="G955" s="154" t="s">
        <v>96</v>
      </c>
      <c r="H955" s="11">
        <v>1.4</v>
      </c>
      <c r="I955" s="11">
        <v>1.6</v>
      </c>
      <c r="J955" s="154">
        <v>1.9</v>
      </c>
      <c r="K955" s="11">
        <v>1.5</v>
      </c>
      <c r="L955" s="11">
        <v>1.4</v>
      </c>
      <c r="M955" s="11">
        <v>1.4</v>
      </c>
      <c r="N955" s="11">
        <v>1.4</v>
      </c>
      <c r="O955" s="11">
        <v>1.5</v>
      </c>
      <c r="P955" s="11">
        <v>1.52874741722077</v>
      </c>
      <c r="Q955" s="154" t="s">
        <v>102</v>
      </c>
      <c r="R955" s="11">
        <v>1.3</v>
      </c>
      <c r="S955" s="154" t="s">
        <v>104</v>
      </c>
      <c r="T955" s="11">
        <v>1.3</v>
      </c>
      <c r="U955" s="148">
        <v>1.0298</v>
      </c>
      <c r="V955" s="154">
        <v>2.38</v>
      </c>
      <c r="W955" s="152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108</v>
      </c>
    </row>
    <row r="956" spans="1:65">
      <c r="A956" s="30"/>
      <c r="B956" s="19">
        <v>1</v>
      </c>
      <c r="C956" s="9">
        <v>6</v>
      </c>
      <c r="D956" s="11">
        <v>1.51</v>
      </c>
      <c r="E956" s="154">
        <v>2.23107477510966</v>
      </c>
      <c r="F956" s="11">
        <v>1.48</v>
      </c>
      <c r="G956" s="154" t="s">
        <v>96</v>
      </c>
      <c r="H956" s="11">
        <v>1.4</v>
      </c>
      <c r="I956" s="11">
        <v>1.5</v>
      </c>
      <c r="J956" s="154">
        <v>1.8</v>
      </c>
      <c r="K956" s="11">
        <v>1.5</v>
      </c>
      <c r="L956" s="11">
        <v>1.5</v>
      </c>
      <c r="M956" s="11">
        <v>1.4</v>
      </c>
      <c r="N956" s="11">
        <v>1.4</v>
      </c>
      <c r="O956" s="11">
        <v>1.5</v>
      </c>
      <c r="P956" s="11">
        <v>1.5555760291110616</v>
      </c>
      <c r="Q956" s="154" t="s">
        <v>102</v>
      </c>
      <c r="R956" s="11">
        <v>1.2</v>
      </c>
      <c r="S956" s="154" t="s">
        <v>104</v>
      </c>
      <c r="T956" s="11">
        <v>1.3</v>
      </c>
      <c r="U956" s="11">
        <v>1.3041</v>
      </c>
      <c r="V956" s="154">
        <v>2.4338000000000002</v>
      </c>
      <c r="W956" s="152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272</v>
      </c>
      <c r="C957" s="12"/>
      <c r="D957" s="23">
        <v>1.5116666666666665</v>
      </c>
      <c r="E957" s="23">
        <v>2.270421036802218</v>
      </c>
      <c r="F957" s="23">
        <v>1.4566666666666668</v>
      </c>
      <c r="G957" s="23" t="s">
        <v>686</v>
      </c>
      <c r="H957" s="23">
        <v>1.4000000000000001</v>
      </c>
      <c r="I957" s="23">
        <v>1.5499999999999998</v>
      </c>
      <c r="J957" s="23">
        <v>1.8333333333333333</v>
      </c>
      <c r="K957" s="23">
        <v>1.5</v>
      </c>
      <c r="L957" s="23">
        <v>1.45</v>
      </c>
      <c r="M957" s="23">
        <v>1.4000000000000001</v>
      </c>
      <c r="N957" s="23">
        <v>1.4333333333333333</v>
      </c>
      <c r="O957" s="23">
        <v>1.5</v>
      </c>
      <c r="P957" s="23">
        <v>1.5482301738620674</v>
      </c>
      <c r="Q957" s="23" t="s">
        <v>686</v>
      </c>
      <c r="R957" s="23">
        <v>1.3833333333333335</v>
      </c>
      <c r="S957" s="23" t="s">
        <v>686</v>
      </c>
      <c r="T957" s="23">
        <v>1.3499999999999999</v>
      </c>
      <c r="U957" s="23">
        <v>1.2596333333333332</v>
      </c>
      <c r="V957" s="23">
        <v>2.4126499999999997</v>
      </c>
      <c r="W957" s="152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273</v>
      </c>
      <c r="C958" s="29"/>
      <c r="D958" s="11">
        <v>1.51</v>
      </c>
      <c r="E958" s="11">
        <v>2.2691754078308053</v>
      </c>
      <c r="F958" s="11">
        <v>1.48</v>
      </c>
      <c r="G958" s="11" t="s">
        <v>686</v>
      </c>
      <c r="H958" s="11">
        <v>1.4</v>
      </c>
      <c r="I958" s="11">
        <v>1.55</v>
      </c>
      <c r="J958" s="11">
        <v>1.85</v>
      </c>
      <c r="K958" s="11">
        <v>1.5</v>
      </c>
      <c r="L958" s="11">
        <v>1.45</v>
      </c>
      <c r="M958" s="11">
        <v>1.4</v>
      </c>
      <c r="N958" s="11">
        <v>1.4</v>
      </c>
      <c r="O958" s="11">
        <v>1.5</v>
      </c>
      <c r="P958" s="11">
        <v>1.5512853008827192</v>
      </c>
      <c r="Q958" s="11" t="s">
        <v>686</v>
      </c>
      <c r="R958" s="11">
        <v>1.4</v>
      </c>
      <c r="S958" s="11" t="s">
        <v>686</v>
      </c>
      <c r="T958" s="11">
        <v>1.35</v>
      </c>
      <c r="U958" s="11">
        <v>1.3041</v>
      </c>
      <c r="V958" s="11">
        <v>2.4167500000000004</v>
      </c>
      <c r="W958" s="152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274</v>
      </c>
      <c r="C959" s="29"/>
      <c r="D959" s="24">
        <v>7.5277265270908165E-3</v>
      </c>
      <c r="E959" s="24">
        <v>3.2268230532070029E-2</v>
      </c>
      <c r="F959" s="24">
        <v>5.7503623074260823E-2</v>
      </c>
      <c r="G959" s="24" t="s">
        <v>686</v>
      </c>
      <c r="H959" s="24">
        <v>2.4323767777952469E-16</v>
      </c>
      <c r="I959" s="24">
        <v>0.10488088481701519</v>
      </c>
      <c r="J959" s="24">
        <v>8.1649658092772567E-2</v>
      </c>
      <c r="K959" s="24">
        <v>6.3245553203367638E-2</v>
      </c>
      <c r="L959" s="24">
        <v>5.4772255750516662E-2</v>
      </c>
      <c r="M959" s="24">
        <v>6.3245553203367569E-2</v>
      </c>
      <c r="N959" s="24">
        <v>5.1639777949432274E-2</v>
      </c>
      <c r="O959" s="24">
        <v>0</v>
      </c>
      <c r="P959" s="24">
        <v>1.2306782956718604E-2</v>
      </c>
      <c r="Q959" s="24" t="s">
        <v>686</v>
      </c>
      <c r="R959" s="24">
        <v>0.1169045194450012</v>
      </c>
      <c r="S959" s="24" t="s">
        <v>686</v>
      </c>
      <c r="T959" s="24">
        <v>5.477225575051653E-2</v>
      </c>
      <c r="U959" s="24">
        <v>0.11890533489573402</v>
      </c>
      <c r="V959" s="24">
        <v>0.13685698739925559</v>
      </c>
      <c r="W959" s="204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87</v>
      </c>
      <c r="C960" s="29"/>
      <c r="D960" s="13">
        <v>4.9797529396411137E-3</v>
      </c>
      <c r="E960" s="13">
        <v>1.4212443423057041E-2</v>
      </c>
      <c r="F960" s="13">
        <v>3.9476171446860976E-2</v>
      </c>
      <c r="G960" s="13" t="s">
        <v>686</v>
      </c>
      <c r="H960" s="13">
        <v>1.7374119841394619E-16</v>
      </c>
      <c r="I960" s="13">
        <v>6.766508697871948E-2</v>
      </c>
      <c r="J960" s="13">
        <v>4.4536177141512312E-2</v>
      </c>
      <c r="K960" s="13">
        <v>4.2163702135578428E-2</v>
      </c>
      <c r="L960" s="13">
        <v>3.7773969483114941E-2</v>
      </c>
      <c r="M960" s="13">
        <v>4.5175395145262545E-2</v>
      </c>
      <c r="N960" s="13">
        <v>3.6027752057743445E-2</v>
      </c>
      <c r="O960" s="13">
        <v>0</v>
      </c>
      <c r="P960" s="13">
        <v>7.9489362528178068E-3</v>
      </c>
      <c r="Q960" s="13" t="s">
        <v>686</v>
      </c>
      <c r="R960" s="13">
        <v>8.4509291165061104E-2</v>
      </c>
      <c r="S960" s="13" t="s">
        <v>686</v>
      </c>
      <c r="T960" s="13">
        <v>4.0572041296678914E-2</v>
      </c>
      <c r="U960" s="13">
        <v>9.4396783372728069E-2</v>
      </c>
      <c r="V960" s="13">
        <v>5.6724758004375105E-2</v>
      </c>
      <c r="W960" s="152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275</v>
      </c>
      <c r="C961" s="29"/>
      <c r="D961" s="13">
        <v>4.4625550865011743E-2</v>
      </c>
      <c r="E961" s="13">
        <v>0.56895688617311668</v>
      </c>
      <c r="F961" s="13">
        <v>6.6182265226244485E-3</v>
      </c>
      <c r="G961" s="13" t="s">
        <v>686</v>
      </c>
      <c r="H961" s="13">
        <v>-3.2540834921047423E-2</v>
      </c>
      <c r="I961" s="13">
        <v>7.1115504194554369E-2</v>
      </c>
      <c r="J961" s="13">
        <v>0.26691081141291395</v>
      </c>
      <c r="K961" s="13">
        <v>3.6563391156020586E-2</v>
      </c>
      <c r="L961" s="13">
        <v>2.0112781174865813E-3</v>
      </c>
      <c r="M961" s="13">
        <v>-3.2540834921047423E-2</v>
      </c>
      <c r="N961" s="13">
        <v>-9.506092895358198E-3</v>
      </c>
      <c r="O961" s="13">
        <v>3.6563391156020586E-2</v>
      </c>
      <c r="P961" s="13">
        <v>6.9892479539026553E-2</v>
      </c>
      <c r="Q961" s="13" t="s">
        <v>686</v>
      </c>
      <c r="R961" s="13">
        <v>-4.4058205933892092E-2</v>
      </c>
      <c r="S961" s="13" t="s">
        <v>686</v>
      </c>
      <c r="T961" s="13">
        <v>-6.709294795958165E-2</v>
      </c>
      <c r="U961" s="13">
        <v>-0.12954013359122551</v>
      </c>
      <c r="V961" s="13">
        <v>0.6672431104483818</v>
      </c>
      <c r="W961" s="152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276</v>
      </c>
      <c r="C962" s="47"/>
      <c r="D962" s="45">
        <v>0.08</v>
      </c>
      <c r="E962" s="45">
        <v>5.2</v>
      </c>
      <c r="F962" s="45">
        <v>0.28999999999999998</v>
      </c>
      <c r="G962" s="45">
        <v>23.6</v>
      </c>
      <c r="H962" s="45">
        <v>0.67</v>
      </c>
      <c r="I962" s="45">
        <v>0.34</v>
      </c>
      <c r="J962" s="45">
        <v>2.25</v>
      </c>
      <c r="K962" s="45">
        <v>0</v>
      </c>
      <c r="L962" s="45">
        <v>0.34</v>
      </c>
      <c r="M962" s="45">
        <v>0.67</v>
      </c>
      <c r="N962" s="45">
        <v>0.45</v>
      </c>
      <c r="O962" s="45">
        <v>0</v>
      </c>
      <c r="P962" s="45">
        <v>0.33</v>
      </c>
      <c r="Q962" s="45">
        <v>6.74</v>
      </c>
      <c r="R962" s="45">
        <v>0.79</v>
      </c>
      <c r="S962" s="45">
        <v>6.74</v>
      </c>
      <c r="T962" s="45">
        <v>1.01</v>
      </c>
      <c r="U962" s="45">
        <v>1.62</v>
      </c>
      <c r="V962" s="45">
        <v>6.15</v>
      </c>
      <c r="W962" s="152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BM963" s="55"/>
    </row>
    <row r="964" spans="1:65" ht="15">
      <c r="B964" s="8" t="s">
        <v>606</v>
      </c>
      <c r="BM964" s="28" t="s">
        <v>67</v>
      </c>
    </row>
    <row r="965" spans="1:65" ht="15">
      <c r="A965" s="25" t="s">
        <v>18</v>
      </c>
      <c r="B965" s="18" t="s">
        <v>111</v>
      </c>
      <c r="C965" s="15" t="s">
        <v>112</v>
      </c>
      <c r="D965" s="16" t="s">
        <v>232</v>
      </c>
      <c r="E965" s="17" t="s">
        <v>232</v>
      </c>
      <c r="F965" s="17" t="s">
        <v>232</v>
      </c>
      <c r="G965" s="17" t="s">
        <v>232</v>
      </c>
      <c r="H965" s="17" t="s">
        <v>232</v>
      </c>
      <c r="I965" s="17" t="s">
        <v>232</v>
      </c>
      <c r="J965" s="17" t="s">
        <v>232</v>
      </c>
      <c r="K965" s="17" t="s">
        <v>232</v>
      </c>
      <c r="L965" s="17" t="s">
        <v>232</v>
      </c>
      <c r="M965" s="17" t="s">
        <v>232</v>
      </c>
      <c r="N965" s="17" t="s">
        <v>232</v>
      </c>
      <c r="O965" s="17" t="s">
        <v>232</v>
      </c>
      <c r="P965" s="17" t="s">
        <v>232</v>
      </c>
      <c r="Q965" s="17" t="s">
        <v>232</v>
      </c>
      <c r="R965" s="17" t="s">
        <v>232</v>
      </c>
      <c r="S965" s="17" t="s">
        <v>232</v>
      </c>
      <c r="T965" s="17" t="s">
        <v>232</v>
      </c>
      <c r="U965" s="17" t="s">
        <v>232</v>
      </c>
      <c r="V965" s="17" t="s">
        <v>232</v>
      </c>
      <c r="W965" s="17" t="s">
        <v>232</v>
      </c>
      <c r="X965" s="17" t="s">
        <v>232</v>
      </c>
      <c r="Y965" s="17" t="s">
        <v>232</v>
      </c>
      <c r="Z965" s="152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233</v>
      </c>
      <c r="C966" s="9" t="s">
        <v>233</v>
      </c>
      <c r="D966" s="150" t="s">
        <v>235</v>
      </c>
      <c r="E966" s="151" t="s">
        <v>237</v>
      </c>
      <c r="F966" s="151" t="s">
        <v>239</v>
      </c>
      <c r="G966" s="151" t="s">
        <v>240</v>
      </c>
      <c r="H966" s="151" t="s">
        <v>241</v>
      </c>
      <c r="I966" s="151" t="s">
        <v>242</v>
      </c>
      <c r="J966" s="151" t="s">
        <v>243</v>
      </c>
      <c r="K966" s="151" t="s">
        <v>244</v>
      </c>
      <c r="L966" s="151" t="s">
        <v>245</v>
      </c>
      <c r="M966" s="151" t="s">
        <v>246</v>
      </c>
      <c r="N966" s="151" t="s">
        <v>247</v>
      </c>
      <c r="O966" s="151" t="s">
        <v>248</v>
      </c>
      <c r="P966" s="151" t="s">
        <v>249</v>
      </c>
      <c r="Q966" s="151" t="s">
        <v>250</v>
      </c>
      <c r="R966" s="151" t="s">
        <v>252</v>
      </c>
      <c r="S966" s="151" t="s">
        <v>253</v>
      </c>
      <c r="T966" s="151" t="s">
        <v>254</v>
      </c>
      <c r="U966" s="151" t="s">
        <v>258</v>
      </c>
      <c r="V966" s="151" t="s">
        <v>260</v>
      </c>
      <c r="W966" s="151" t="s">
        <v>262</v>
      </c>
      <c r="X966" s="151" t="s">
        <v>280</v>
      </c>
      <c r="Y966" s="151" t="s">
        <v>264</v>
      </c>
      <c r="Z966" s="152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281</v>
      </c>
      <c r="E967" s="11" t="s">
        <v>281</v>
      </c>
      <c r="F967" s="11" t="s">
        <v>283</v>
      </c>
      <c r="G967" s="11" t="s">
        <v>284</v>
      </c>
      <c r="H967" s="11" t="s">
        <v>283</v>
      </c>
      <c r="I967" s="11" t="s">
        <v>283</v>
      </c>
      <c r="J967" s="11" t="s">
        <v>283</v>
      </c>
      <c r="K967" s="11" t="s">
        <v>283</v>
      </c>
      <c r="L967" s="11" t="s">
        <v>281</v>
      </c>
      <c r="M967" s="11" t="s">
        <v>281</v>
      </c>
      <c r="N967" s="11" t="s">
        <v>281</v>
      </c>
      <c r="O967" s="11" t="s">
        <v>281</v>
      </c>
      <c r="P967" s="11" t="s">
        <v>281</v>
      </c>
      <c r="Q967" s="11" t="s">
        <v>284</v>
      </c>
      <c r="R967" s="11" t="s">
        <v>284</v>
      </c>
      <c r="S967" s="11" t="s">
        <v>281</v>
      </c>
      <c r="T967" s="11" t="s">
        <v>284</v>
      </c>
      <c r="U967" s="11" t="s">
        <v>284</v>
      </c>
      <c r="V967" s="11" t="s">
        <v>283</v>
      </c>
      <c r="W967" s="11" t="s">
        <v>284</v>
      </c>
      <c r="X967" s="11" t="s">
        <v>284</v>
      </c>
      <c r="Y967" s="11" t="s">
        <v>281</v>
      </c>
      <c r="Z967" s="152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/>
      <c r="C968" s="9"/>
      <c r="D968" s="26" t="s">
        <v>325</v>
      </c>
      <c r="E968" s="26" t="s">
        <v>325</v>
      </c>
      <c r="F968" s="26" t="s">
        <v>325</v>
      </c>
      <c r="G968" s="26" t="s">
        <v>325</v>
      </c>
      <c r="H968" s="26" t="s">
        <v>326</v>
      </c>
      <c r="I968" s="26" t="s">
        <v>327</v>
      </c>
      <c r="J968" s="26" t="s">
        <v>326</v>
      </c>
      <c r="K968" s="26" t="s">
        <v>328</v>
      </c>
      <c r="L968" s="26" t="s">
        <v>325</v>
      </c>
      <c r="M968" s="26" t="s">
        <v>325</v>
      </c>
      <c r="N968" s="26" t="s">
        <v>325</v>
      </c>
      <c r="O968" s="26" t="s">
        <v>325</v>
      </c>
      <c r="P968" s="26" t="s">
        <v>325</v>
      </c>
      <c r="Q968" s="26" t="s">
        <v>327</v>
      </c>
      <c r="R968" s="26" t="s">
        <v>325</v>
      </c>
      <c r="S968" s="26" t="s">
        <v>325</v>
      </c>
      <c r="T968" s="26" t="s">
        <v>328</v>
      </c>
      <c r="U968" s="26" t="s">
        <v>326</v>
      </c>
      <c r="V968" s="26" t="s">
        <v>325</v>
      </c>
      <c r="W968" s="26" t="s">
        <v>325</v>
      </c>
      <c r="X968" s="26" t="s">
        <v>325</v>
      </c>
      <c r="Y968" s="26" t="s">
        <v>325</v>
      </c>
      <c r="Z968" s="152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8">
        <v>1</v>
      </c>
      <c r="C969" s="14">
        <v>1</v>
      </c>
      <c r="D969" s="223">
        <v>29.39</v>
      </c>
      <c r="E969" s="223">
        <v>29.251799402426201</v>
      </c>
      <c r="F969" s="230">
        <v>36.9</v>
      </c>
      <c r="G969" s="230">
        <v>40.233333333333334</v>
      </c>
      <c r="H969" s="223">
        <v>30.800000000000004</v>
      </c>
      <c r="I969" s="223">
        <v>31</v>
      </c>
      <c r="J969" s="230">
        <v>36.6</v>
      </c>
      <c r="K969" s="223">
        <v>29</v>
      </c>
      <c r="L969" s="223">
        <v>30.4</v>
      </c>
      <c r="M969" s="223">
        <v>29.4</v>
      </c>
      <c r="N969" s="223">
        <v>28.4</v>
      </c>
      <c r="O969" s="223">
        <v>29.9</v>
      </c>
      <c r="P969" s="223">
        <v>28.8</v>
      </c>
      <c r="Q969" s="223">
        <v>29.749480345485789</v>
      </c>
      <c r="R969" s="223">
        <v>28</v>
      </c>
      <c r="S969" s="223">
        <v>26.76</v>
      </c>
      <c r="T969" s="223">
        <v>27.1</v>
      </c>
      <c r="U969" s="223">
        <v>27.6</v>
      </c>
      <c r="V969" s="223">
        <v>29.8</v>
      </c>
      <c r="W969" s="230">
        <v>22.4</v>
      </c>
      <c r="X969" s="230">
        <v>121.54949999999999</v>
      </c>
      <c r="Y969" s="223">
        <v>28.046230000000001</v>
      </c>
      <c r="Z969" s="224"/>
      <c r="AA969" s="225"/>
      <c r="AB969" s="225"/>
      <c r="AC969" s="225"/>
      <c r="AD969" s="225"/>
      <c r="AE969" s="225"/>
      <c r="AF969" s="225"/>
      <c r="AG969" s="225"/>
      <c r="AH969" s="225"/>
      <c r="AI969" s="225"/>
      <c r="AJ969" s="225"/>
      <c r="AK969" s="225"/>
      <c r="AL969" s="225"/>
      <c r="AM969" s="225"/>
      <c r="AN969" s="225"/>
      <c r="AO969" s="225"/>
      <c r="AP969" s="225"/>
      <c r="AQ969" s="225"/>
      <c r="AR969" s="225"/>
      <c r="AS969" s="225"/>
      <c r="AT969" s="225"/>
      <c r="AU969" s="225"/>
      <c r="AV969" s="225"/>
      <c r="AW969" s="225"/>
      <c r="AX969" s="225"/>
      <c r="AY969" s="225"/>
      <c r="AZ969" s="225"/>
      <c r="BA969" s="225"/>
      <c r="BB969" s="225"/>
      <c r="BC969" s="225"/>
      <c r="BD969" s="225"/>
      <c r="BE969" s="225"/>
      <c r="BF969" s="225"/>
      <c r="BG969" s="225"/>
      <c r="BH969" s="225"/>
      <c r="BI969" s="225"/>
      <c r="BJ969" s="225"/>
      <c r="BK969" s="225"/>
      <c r="BL969" s="225"/>
      <c r="BM969" s="226">
        <v>1</v>
      </c>
    </row>
    <row r="970" spans="1:65">
      <c r="A970" s="30"/>
      <c r="B970" s="19">
        <v>1</v>
      </c>
      <c r="C970" s="9">
        <v>2</v>
      </c>
      <c r="D970" s="227">
        <v>29.88</v>
      </c>
      <c r="E970" s="227">
        <v>28.863587305491698</v>
      </c>
      <c r="F970" s="232">
        <v>36.9</v>
      </c>
      <c r="G970" s="232">
        <v>41.366666666666667</v>
      </c>
      <c r="H970" s="227">
        <v>29.7</v>
      </c>
      <c r="I970" s="227">
        <v>30</v>
      </c>
      <c r="J970" s="232">
        <v>36.5</v>
      </c>
      <c r="K970" s="227">
        <v>29</v>
      </c>
      <c r="L970" s="227">
        <v>29.8</v>
      </c>
      <c r="M970" s="227">
        <v>26.7</v>
      </c>
      <c r="N970" s="227">
        <v>30</v>
      </c>
      <c r="O970" s="227">
        <v>29.9</v>
      </c>
      <c r="P970" s="227">
        <v>28.9</v>
      </c>
      <c r="Q970" s="227">
        <v>30.936674299999996</v>
      </c>
      <c r="R970" s="227">
        <v>28</v>
      </c>
      <c r="S970" s="227">
        <v>27.11</v>
      </c>
      <c r="T970" s="227">
        <v>26.8</v>
      </c>
      <c r="U970" s="227">
        <v>28.3</v>
      </c>
      <c r="V970" s="227">
        <v>29.9</v>
      </c>
      <c r="W970" s="232">
        <v>22.1</v>
      </c>
      <c r="X970" s="232">
        <v>121.21250000000001</v>
      </c>
      <c r="Y970" s="227">
        <v>27.826889999999999</v>
      </c>
      <c r="Z970" s="224"/>
      <c r="AA970" s="225"/>
      <c r="AB970" s="225"/>
      <c r="AC970" s="225"/>
      <c r="AD970" s="225"/>
      <c r="AE970" s="225"/>
      <c r="AF970" s="225"/>
      <c r="AG970" s="225"/>
      <c r="AH970" s="225"/>
      <c r="AI970" s="225"/>
      <c r="AJ970" s="225"/>
      <c r="AK970" s="225"/>
      <c r="AL970" s="225"/>
      <c r="AM970" s="225"/>
      <c r="AN970" s="225"/>
      <c r="AO970" s="225"/>
      <c r="AP970" s="225"/>
      <c r="AQ970" s="225"/>
      <c r="AR970" s="225"/>
      <c r="AS970" s="225"/>
      <c r="AT970" s="225"/>
      <c r="AU970" s="225"/>
      <c r="AV970" s="225"/>
      <c r="AW970" s="225"/>
      <c r="AX970" s="225"/>
      <c r="AY970" s="225"/>
      <c r="AZ970" s="225"/>
      <c r="BA970" s="225"/>
      <c r="BB970" s="225"/>
      <c r="BC970" s="225"/>
      <c r="BD970" s="225"/>
      <c r="BE970" s="225"/>
      <c r="BF970" s="225"/>
      <c r="BG970" s="225"/>
      <c r="BH970" s="225"/>
      <c r="BI970" s="225"/>
      <c r="BJ970" s="225"/>
      <c r="BK970" s="225"/>
      <c r="BL970" s="225"/>
      <c r="BM970" s="226">
        <v>27</v>
      </c>
    </row>
    <row r="971" spans="1:65">
      <c r="A971" s="30"/>
      <c r="B971" s="19">
        <v>1</v>
      </c>
      <c r="C971" s="9">
        <v>3</v>
      </c>
      <c r="D971" s="227">
        <v>29.68</v>
      </c>
      <c r="E971" s="227">
        <v>28.933856261794002</v>
      </c>
      <c r="F971" s="232">
        <v>36.700000000000003</v>
      </c>
      <c r="G971" s="232">
        <v>40.443333333333335</v>
      </c>
      <c r="H971" s="227">
        <v>30</v>
      </c>
      <c r="I971" s="227">
        <v>31</v>
      </c>
      <c r="J971" s="232">
        <v>36</v>
      </c>
      <c r="K971" s="227">
        <v>29</v>
      </c>
      <c r="L971" s="227">
        <v>29.7</v>
      </c>
      <c r="M971" s="227">
        <v>28.8</v>
      </c>
      <c r="N971" s="227">
        <v>28.8</v>
      </c>
      <c r="O971" s="227">
        <v>30.5</v>
      </c>
      <c r="P971" s="227">
        <v>29.3</v>
      </c>
      <c r="Q971" s="227">
        <v>30.48280583333333</v>
      </c>
      <c r="R971" s="227">
        <v>28</v>
      </c>
      <c r="S971" s="227">
        <v>25.53</v>
      </c>
      <c r="T971" s="227">
        <v>27</v>
      </c>
      <c r="U971" s="227">
        <v>27.6</v>
      </c>
      <c r="V971" s="227">
        <v>29.5</v>
      </c>
      <c r="W971" s="232">
        <v>21.7</v>
      </c>
      <c r="X971" s="232">
        <v>120.8674</v>
      </c>
      <c r="Y971" s="227">
        <v>26.5425</v>
      </c>
      <c r="Z971" s="224"/>
      <c r="AA971" s="225"/>
      <c r="AB971" s="225"/>
      <c r="AC971" s="225"/>
      <c r="AD971" s="225"/>
      <c r="AE971" s="225"/>
      <c r="AF971" s="225"/>
      <c r="AG971" s="225"/>
      <c r="AH971" s="225"/>
      <c r="AI971" s="225"/>
      <c r="AJ971" s="225"/>
      <c r="AK971" s="225"/>
      <c r="AL971" s="225"/>
      <c r="AM971" s="225"/>
      <c r="AN971" s="225"/>
      <c r="AO971" s="225"/>
      <c r="AP971" s="225"/>
      <c r="AQ971" s="225"/>
      <c r="AR971" s="225"/>
      <c r="AS971" s="225"/>
      <c r="AT971" s="225"/>
      <c r="AU971" s="225"/>
      <c r="AV971" s="225"/>
      <c r="AW971" s="225"/>
      <c r="AX971" s="225"/>
      <c r="AY971" s="225"/>
      <c r="AZ971" s="225"/>
      <c r="BA971" s="225"/>
      <c r="BB971" s="225"/>
      <c r="BC971" s="225"/>
      <c r="BD971" s="225"/>
      <c r="BE971" s="225"/>
      <c r="BF971" s="225"/>
      <c r="BG971" s="225"/>
      <c r="BH971" s="225"/>
      <c r="BI971" s="225"/>
      <c r="BJ971" s="225"/>
      <c r="BK971" s="225"/>
      <c r="BL971" s="225"/>
      <c r="BM971" s="226">
        <v>16</v>
      </c>
    </row>
    <row r="972" spans="1:65">
      <c r="A972" s="30"/>
      <c r="B972" s="19">
        <v>1</v>
      </c>
      <c r="C972" s="9">
        <v>4</v>
      </c>
      <c r="D972" s="227">
        <v>29.67</v>
      </c>
      <c r="E972" s="227">
        <v>28.470175149897401</v>
      </c>
      <c r="F972" s="232">
        <v>39.200000000000003</v>
      </c>
      <c r="G972" s="232">
        <v>40.96</v>
      </c>
      <c r="H972" s="227">
        <v>30.9</v>
      </c>
      <c r="I972" s="227">
        <v>30</v>
      </c>
      <c r="J972" s="232">
        <v>36.4</v>
      </c>
      <c r="K972" s="227">
        <v>29</v>
      </c>
      <c r="L972" s="227">
        <v>30.2</v>
      </c>
      <c r="M972" s="227">
        <v>27.8</v>
      </c>
      <c r="N972" s="227">
        <v>29.1</v>
      </c>
      <c r="O972" s="227">
        <v>30.2</v>
      </c>
      <c r="P972" s="227">
        <v>28.6</v>
      </c>
      <c r="Q972" s="227">
        <v>30.351638317493958</v>
      </c>
      <c r="R972" s="227">
        <v>28</v>
      </c>
      <c r="S972" s="227">
        <v>25.1</v>
      </c>
      <c r="T972" s="233">
        <v>28</v>
      </c>
      <c r="U972" s="233">
        <v>25.4</v>
      </c>
      <c r="V972" s="227">
        <v>29.8</v>
      </c>
      <c r="W972" s="232">
        <v>22.4</v>
      </c>
      <c r="X972" s="232">
        <v>121.1348</v>
      </c>
      <c r="Y972" s="227">
        <v>30.177520000000001</v>
      </c>
      <c r="Z972" s="224"/>
      <c r="AA972" s="225"/>
      <c r="AB972" s="225"/>
      <c r="AC972" s="225"/>
      <c r="AD972" s="225"/>
      <c r="AE972" s="225"/>
      <c r="AF972" s="225"/>
      <c r="AG972" s="225"/>
      <c r="AH972" s="225"/>
      <c r="AI972" s="225"/>
      <c r="AJ972" s="225"/>
      <c r="AK972" s="225"/>
      <c r="AL972" s="225"/>
      <c r="AM972" s="225"/>
      <c r="AN972" s="225"/>
      <c r="AO972" s="225"/>
      <c r="AP972" s="225"/>
      <c r="AQ972" s="225"/>
      <c r="AR972" s="225"/>
      <c r="AS972" s="225"/>
      <c r="AT972" s="225"/>
      <c r="AU972" s="225"/>
      <c r="AV972" s="225"/>
      <c r="AW972" s="225"/>
      <c r="AX972" s="225"/>
      <c r="AY972" s="225"/>
      <c r="AZ972" s="225"/>
      <c r="BA972" s="225"/>
      <c r="BB972" s="225"/>
      <c r="BC972" s="225"/>
      <c r="BD972" s="225"/>
      <c r="BE972" s="225"/>
      <c r="BF972" s="225"/>
      <c r="BG972" s="225"/>
      <c r="BH972" s="225"/>
      <c r="BI972" s="225"/>
      <c r="BJ972" s="225"/>
      <c r="BK972" s="225"/>
      <c r="BL972" s="225"/>
      <c r="BM972" s="226">
        <v>28.895766001022757</v>
      </c>
    </row>
    <row r="973" spans="1:65">
      <c r="A973" s="30"/>
      <c r="B973" s="19">
        <v>1</v>
      </c>
      <c r="C973" s="9">
        <v>5</v>
      </c>
      <c r="D973" s="227">
        <v>29.66</v>
      </c>
      <c r="E973" s="227">
        <v>28.453756594160598</v>
      </c>
      <c r="F973" s="232">
        <v>34.6</v>
      </c>
      <c r="G973" s="232">
        <v>40.449999999999996</v>
      </c>
      <c r="H973" s="227">
        <v>29.9</v>
      </c>
      <c r="I973" s="227">
        <v>30</v>
      </c>
      <c r="J973" s="233">
        <v>34.4</v>
      </c>
      <c r="K973" s="227">
        <v>29</v>
      </c>
      <c r="L973" s="227">
        <v>29.1</v>
      </c>
      <c r="M973" s="227">
        <v>28.3</v>
      </c>
      <c r="N973" s="227">
        <v>29</v>
      </c>
      <c r="O973" s="227">
        <v>31.4</v>
      </c>
      <c r="P973" s="227">
        <v>27.7</v>
      </c>
      <c r="Q973" s="227">
        <v>29.6492245523111</v>
      </c>
      <c r="R973" s="227">
        <v>28</v>
      </c>
      <c r="S973" s="227">
        <v>26.64</v>
      </c>
      <c r="T973" s="227">
        <v>26.5</v>
      </c>
      <c r="U973" s="227">
        <v>27.1</v>
      </c>
      <c r="V973" s="227">
        <v>30.4</v>
      </c>
      <c r="W973" s="232">
        <v>22.6</v>
      </c>
      <c r="X973" s="232">
        <v>121.6606</v>
      </c>
      <c r="Y973" s="227">
        <v>29.634319999999999</v>
      </c>
      <c r="Z973" s="224"/>
      <c r="AA973" s="225"/>
      <c r="AB973" s="225"/>
      <c r="AC973" s="225"/>
      <c r="AD973" s="225"/>
      <c r="AE973" s="225"/>
      <c r="AF973" s="225"/>
      <c r="AG973" s="225"/>
      <c r="AH973" s="225"/>
      <c r="AI973" s="225"/>
      <c r="AJ973" s="225"/>
      <c r="AK973" s="225"/>
      <c r="AL973" s="225"/>
      <c r="AM973" s="225"/>
      <c r="AN973" s="225"/>
      <c r="AO973" s="225"/>
      <c r="AP973" s="225"/>
      <c r="AQ973" s="225"/>
      <c r="AR973" s="225"/>
      <c r="AS973" s="225"/>
      <c r="AT973" s="225"/>
      <c r="AU973" s="225"/>
      <c r="AV973" s="225"/>
      <c r="AW973" s="225"/>
      <c r="AX973" s="225"/>
      <c r="AY973" s="225"/>
      <c r="AZ973" s="225"/>
      <c r="BA973" s="225"/>
      <c r="BB973" s="225"/>
      <c r="BC973" s="225"/>
      <c r="BD973" s="225"/>
      <c r="BE973" s="225"/>
      <c r="BF973" s="225"/>
      <c r="BG973" s="225"/>
      <c r="BH973" s="225"/>
      <c r="BI973" s="225"/>
      <c r="BJ973" s="225"/>
      <c r="BK973" s="225"/>
      <c r="BL973" s="225"/>
      <c r="BM973" s="226">
        <v>109</v>
      </c>
    </row>
    <row r="974" spans="1:65">
      <c r="A974" s="30"/>
      <c r="B974" s="19">
        <v>1</v>
      </c>
      <c r="C974" s="9">
        <v>6</v>
      </c>
      <c r="D974" s="227">
        <v>29.6</v>
      </c>
      <c r="E974" s="227">
        <v>27.57575214813254</v>
      </c>
      <c r="F974" s="232">
        <v>34</v>
      </c>
      <c r="G974" s="232">
        <v>41.276666666666664</v>
      </c>
      <c r="H974" s="227">
        <v>29.2</v>
      </c>
      <c r="I974" s="227">
        <v>31</v>
      </c>
      <c r="J974" s="232">
        <v>36.5</v>
      </c>
      <c r="K974" s="227">
        <v>29</v>
      </c>
      <c r="L974" s="227">
        <v>30.2</v>
      </c>
      <c r="M974" s="227">
        <v>27.9</v>
      </c>
      <c r="N974" s="227">
        <v>28.7</v>
      </c>
      <c r="O974" s="227">
        <v>29.3</v>
      </c>
      <c r="P974" s="227">
        <v>27.9</v>
      </c>
      <c r="Q974" s="227">
        <v>30.602441893794541</v>
      </c>
      <c r="R974" s="227">
        <v>28</v>
      </c>
      <c r="S974" s="227">
        <v>26.01</v>
      </c>
      <c r="T974" s="227">
        <v>26.9</v>
      </c>
      <c r="U974" s="227">
        <v>28</v>
      </c>
      <c r="V974" s="227">
        <v>29.7</v>
      </c>
      <c r="W974" s="232">
        <v>22.3</v>
      </c>
      <c r="X974" s="232">
        <v>120.98909999999999</v>
      </c>
      <c r="Y974" s="227">
        <v>30.00948</v>
      </c>
      <c r="Z974" s="224"/>
      <c r="AA974" s="225"/>
      <c r="AB974" s="225"/>
      <c r="AC974" s="225"/>
      <c r="AD974" s="225"/>
      <c r="AE974" s="225"/>
      <c r="AF974" s="225"/>
      <c r="AG974" s="225"/>
      <c r="AH974" s="225"/>
      <c r="AI974" s="225"/>
      <c r="AJ974" s="225"/>
      <c r="AK974" s="225"/>
      <c r="AL974" s="225"/>
      <c r="AM974" s="225"/>
      <c r="AN974" s="225"/>
      <c r="AO974" s="225"/>
      <c r="AP974" s="225"/>
      <c r="AQ974" s="225"/>
      <c r="AR974" s="225"/>
      <c r="AS974" s="225"/>
      <c r="AT974" s="225"/>
      <c r="AU974" s="225"/>
      <c r="AV974" s="225"/>
      <c r="AW974" s="225"/>
      <c r="AX974" s="225"/>
      <c r="AY974" s="225"/>
      <c r="AZ974" s="225"/>
      <c r="BA974" s="225"/>
      <c r="BB974" s="225"/>
      <c r="BC974" s="225"/>
      <c r="BD974" s="225"/>
      <c r="BE974" s="225"/>
      <c r="BF974" s="225"/>
      <c r="BG974" s="225"/>
      <c r="BH974" s="225"/>
      <c r="BI974" s="225"/>
      <c r="BJ974" s="225"/>
      <c r="BK974" s="225"/>
      <c r="BL974" s="225"/>
      <c r="BM974" s="228"/>
    </row>
    <row r="975" spans="1:65">
      <c r="A975" s="30"/>
      <c r="B975" s="20" t="s">
        <v>272</v>
      </c>
      <c r="C975" s="12"/>
      <c r="D975" s="229">
        <v>29.646666666666665</v>
      </c>
      <c r="E975" s="229">
        <v>28.591487810317076</v>
      </c>
      <c r="F975" s="229">
        <v>36.383333333333333</v>
      </c>
      <c r="G975" s="229">
        <v>40.788333333333334</v>
      </c>
      <c r="H975" s="229">
        <v>30.083333333333332</v>
      </c>
      <c r="I975" s="229">
        <v>30.5</v>
      </c>
      <c r="J975" s="229">
        <v>36.06666666666667</v>
      </c>
      <c r="K975" s="229">
        <v>29</v>
      </c>
      <c r="L975" s="229">
        <v>29.900000000000002</v>
      </c>
      <c r="M975" s="229">
        <v>28.150000000000002</v>
      </c>
      <c r="N975" s="229">
        <v>29</v>
      </c>
      <c r="O975" s="229">
        <v>30.200000000000003</v>
      </c>
      <c r="P975" s="229">
        <v>28.533333333333331</v>
      </c>
      <c r="Q975" s="229">
        <v>30.29537754040312</v>
      </c>
      <c r="R975" s="229">
        <v>28</v>
      </c>
      <c r="S975" s="229">
        <v>26.191666666666663</v>
      </c>
      <c r="T975" s="229">
        <v>27.05</v>
      </c>
      <c r="U975" s="229">
        <v>27.333333333333332</v>
      </c>
      <c r="V975" s="229">
        <v>29.849999999999998</v>
      </c>
      <c r="W975" s="229">
        <v>22.25</v>
      </c>
      <c r="X975" s="229">
        <v>121.23565000000001</v>
      </c>
      <c r="Y975" s="229">
        <v>28.706156666666669</v>
      </c>
      <c r="Z975" s="224"/>
      <c r="AA975" s="225"/>
      <c r="AB975" s="225"/>
      <c r="AC975" s="225"/>
      <c r="AD975" s="225"/>
      <c r="AE975" s="225"/>
      <c r="AF975" s="225"/>
      <c r="AG975" s="225"/>
      <c r="AH975" s="225"/>
      <c r="AI975" s="225"/>
      <c r="AJ975" s="225"/>
      <c r="AK975" s="225"/>
      <c r="AL975" s="225"/>
      <c r="AM975" s="225"/>
      <c r="AN975" s="225"/>
      <c r="AO975" s="225"/>
      <c r="AP975" s="225"/>
      <c r="AQ975" s="225"/>
      <c r="AR975" s="225"/>
      <c r="AS975" s="225"/>
      <c r="AT975" s="225"/>
      <c r="AU975" s="225"/>
      <c r="AV975" s="225"/>
      <c r="AW975" s="225"/>
      <c r="AX975" s="225"/>
      <c r="AY975" s="225"/>
      <c r="AZ975" s="225"/>
      <c r="BA975" s="225"/>
      <c r="BB975" s="225"/>
      <c r="BC975" s="225"/>
      <c r="BD975" s="225"/>
      <c r="BE975" s="225"/>
      <c r="BF975" s="225"/>
      <c r="BG975" s="225"/>
      <c r="BH975" s="225"/>
      <c r="BI975" s="225"/>
      <c r="BJ975" s="225"/>
      <c r="BK975" s="225"/>
      <c r="BL975" s="225"/>
      <c r="BM975" s="228"/>
    </row>
    <row r="976" spans="1:65">
      <c r="A976" s="30"/>
      <c r="B976" s="3" t="s">
        <v>273</v>
      </c>
      <c r="C976" s="29"/>
      <c r="D976" s="227">
        <v>29.664999999999999</v>
      </c>
      <c r="E976" s="227">
        <v>28.666881227694549</v>
      </c>
      <c r="F976" s="227">
        <v>36.799999999999997</v>
      </c>
      <c r="G976" s="227">
        <v>40.704999999999998</v>
      </c>
      <c r="H976" s="227">
        <v>29.95</v>
      </c>
      <c r="I976" s="227">
        <v>30.5</v>
      </c>
      <c r="J976" s="227">
        <v>36.450000000000003</v>
      </c>
      <c r="K976" s="227">
        <v>29</v>
      </c>
      <c r="L976" s="227">
        <v>30</v>
      </c>
      <c r="M976" s="227">
        <v>28.1</v>
      </c>
      <c r="N976" s="227">
        <v>28.9</v>
      </c>
      <c r="O976" s="227">
        <v>30.049999999999997</v>
      </c>
      <c r="P976" s="227">
        <v>28.700000000000003</v>
      </c>
      <c r="Q976" s="227">
        <v>30.417222075413644</v>
      </c>
      <c r="R976" s="227">
        <v>28</v>
      </c>
      <c r="S976" s="227">
        <v>26.325000000000003</v>
      </c>
      <c r="T976" s="227">
        <v>26.95</v>
      </c>
      <c r="U976" s="227">
        <v>27.6</v>
      </c>
      <c r="V976" s="227">
        <v>29.8</v>
      </c>
      <c r="W976" s="227">
        <v>22.35</v>
      </c>
      <c r="X976" s="227">
        <v>121.17365000000001</v>
      </c>
      <c r="Y976" s="227">
        <v>28.840274999999998</v>
      </c>
      <c r="Z976" s="224"/>
      <c r="AA976" s="225"/>
      <c r="AB976" s="225"/>
      <c r="AC976" s="225"/>
      <c r="AD976" s="225"/>
      <c r="AE976" s="225"/>
      <c r="AF976" s="225"/>
      <c r="AG976" s="225"/>
      <c r="AH976" s="225"/>
      <c r="AI976" s="225"/>
      <c r="AJ976" s="225"/>
      <c r="AK976" s="225"/>
      <c r="AL976" s="225"/>
      <c r="AM976" s="225"/>
      <c r="AN976" s="225"/>
      <c r="AO976" s="225"/>
      <c r="AP976" s="225"/>
      <c r="AQ976" s="225"/>
      <c r="AR976" s="225"/>
      <c r="AS976" s="225"/>
      <c r="AT976" s="225"/>
      <c r="AU976" s="225"/>
      <c r="AV976" s="225"/>
      <c r="AW976" s="225"/>
      <c r="AX976" s="225"/>
      <c r="AY976" s="225"/>
      <c r="AZ976" s="225"/>
      <c r="BA976" s="225"/>
      <c r="BB976" s="225"/>
      <c r="BC976" s="225"/>
      <c r="BD976" s="225"/>
      <c r="BE976" s="225"/>
      <c r="BF976" s="225"/>
      <c r="BG976" s="225"/>
      <c r="BH976" s="225"/>
      <c r="BI976" s="225"/>
      <c r="BJ976" s="225"/>
      <c r="BK976" s="225"/>
      <c r="BL976" s="225"/>
      <c r="BM976" s="228"/>
    </row>
    <row r="977" spans="1:65">
      <c r="A977" s="30"/>
      <c r="B977" s="3" t="s">
        <v>274</v>
      </c>
      <c r="C977" s="29"/>
      <c r="D977" s="24">
        <v>0.15769168230019776</v>
      </c>
      <c r="E977" s="24">
        <v>0.58183696607042401</v>
      </c>
      <c r="F977" s="24">
        <v>1.8669940189156122</v>
      </c>
      <c r="G977" s="24">
        <v>0.47831533067167653</v>
      </c>
      <c r="H977" s="24">
        <v>0.65548963887056821</v>
      </c>
      <c r="I977" s="24">
        <v>0.54772255750516607</v>
      </c>
      <c r="J977" s="24">
        <v>0.84301047838485832</v>
      </c>
      <c r="K977" s="24">
        <v>0</v>
      </c>
      <c r="L977" s="24">
        <v>0.47328638264796841</v>
      </c>
      <c r="M977" s="24">
        <v>0.92682252885868077</v>
      </c>
      <c r="N977" s="24">
        <v>0.54772255750516652</v>
      </c>
      <c r="O977" s="24">
        <v>0.70992957397195344</v>
      </c>
      <c r="P977" s="24">
        <v>0.61535897382476468</v>
      </c>
      <c r="Q977" s="24">
        <v>0.50186893158704282</v>
      </c>
      <c r="R977" s="24">
        <v>0</v>
      </c>
      <c r="S977" s="24">
        <v>0.77844503124283981</v>
      </c>
      <c r="T977" s="24">
        <v>0.50892042599997889</v>
      </c>
      <c r="U977" s="24">
        <v>1.0308572484426097</v>
      </c>
      <c r="V977" s="24">
        <v>0.30166206257996658</v>
      </c>
      <c r="W977" s="24">
        <v>0.31464265445104567</v>
      </c>
      <c r="X977" s="24">
        <v>0.31182877833836936</v>
      </c>
      <c r="Y977" s="24">
        <v>1.4570567724651866</v>
      </c>
      <c r="Z977" s="152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87</v>
      </c>
      <c r="C978" s="29"/>
      <c r="D978" s="13">
        <v>5.3190358320282585E-3</v>
      </c>
      <c r="E978" s="13">
        <v>2.0350006614922343E-2</v>
      </c>
      <c r="F978" s="13">
        <v>5.131454014426786E-2</v>
      </c>
      <c r="G978" s="13">
        <v>1.1726768209986757E-2</v>
      </c>
      <c r="H978" s="13">
        <v>2.1789129269935786E-2</v>
      </c>
      <c r="I978" s="13">
        <v>1.7958116639513643E-2</v>
      </c>
      <c r="J978" s="13">
        <v>2.3373673152999767E-2</v>
      </c>
      <c r="K978" s="13">
        <v>0</v>
      </c>
      <c r="L978" s="13">
        <v>1.5828976008293257E-2</v>
      </c>
      <c r="M978" s="13">
        <v>3.2924423760521515E-2</v>
      </c>
      <c r="N978" s="13">
        <v>1.8886984741557467E-2</v>
      </c>
      <c r="O978" s="13">
        <v>2.3507601787150775E-2</v>
      </c>
      <c r="P978" s="13">
        <v>2.1566319176101568E-2</v>
      </c>
      <c r="Q978" s="13">
        <v>1.6565858303555732E-2</v>
      </c>
      <c r="R978" s="13">
        <v>0</v>
      </c>
      <c r="S978" s="13">
        <v>2.9721095688558952E-2</v>
      </c>
      <c r="T978" s="13">
        <v>1.881406380776262E-2</v>
      </c>
      <c r="U978" s="13">
        <v>3.7714289577168651E-2</v>
      </c>
      <c r="V978" s="13">
        <v>1.0105931744722499E-2</v>
      </c>
      <c r="W978" s="13">
        <v>1.4141242896676209E-2</v>
      </c>
      <c r="X978" s="13">
        <v>2.5720881468311455E-3</v>
      </c>
      <c r="Y978" s="13">
        <v>5.0757640229738867E-2</v>
      </c>
      <c r="Z978" s="152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275</v>
      </c>
      <c r="C979" s="29"/>
      <c r="D979" s="13">
        <v>2.5986529155078708E-2</v>
      </c>
      <c r="E979" s="13">
        <v>-1.0530199846403465E-2</v>
      </c>
      <c r="F979" s="13">
        <v>0.25912333772517249</v>
      </c>
      <c r="G979" s="13">
        <v>0.41156781695593891</v>
      </c>
      <c r="H979" s="13">
        <v>4.1098316350864028E-2</v>
      </c>
      <c r="I979" s="13">
        <v>5.5517960621651596E-2</v>
      </c>
      <c r="J979" s="13">
        <v>0.24816440807937412</v>
      </c>
      <c r="K979" s="13">
        <v>3.6072412468164394E-3</v>
      </c>
      <c r="L979" s="13">
        <v>3.4753672871717711E-2</v>
      </c>
      <c r="M979" s="13">
        <v>-2.5808833065590231E-2</v>
      </c>
      <c r="N979" s="13">
        <v>3.6072412468164394E-3</v>
      </c>
      <c r="O979" s="13">
        <v>4.5135816746684654E-2</v>
      </c>
      <c r="P979" s="13">
        <v>-1.2542760336465841E-2</v>
      </c>
      <c r="Q979" s="13">
        <v>4.843656123637019E-2</v>
      </c>
      <c r="R979" s="13">
        <v>-3.0999905003073813E-2</v>
      </c>
      <c r="S979" s="13">
        <v>-9.3581161138292179E-2</v>
      </c>
      <c r="T979" s="13">
        <v>-6.3876693940469575E-2</v>
      </c>
      <c r="U979" s="13">
        <v>-5.4071335836334056E-2</v>
      </c>
      <c r="V979" s="13">
        <v>3.3023315559222999E-2</v>
      </c>
      <c r="W979" s="13">
        <v>-0.22999099593994266</v>
      </c>
      <c r="X979" s="13">
        <v>3.1956198702505034</v>
      </c>
      <c r="Y979" s="13">
        <v>-6.5618379644054592E-3</v>
      </c>
      <c r="Z979" s="152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276</v>
      </c>
      <c r="C980" s="47"/>
      <c r="D980" s="45">
        <v>0.2</v>
      </c>
      <c r="E980" s="45">
        <v>0.46</v>
      </c>
      <c r="F980" s="45">
        <v>4.4400000000000004</v>
      </c>
      <c r="G980" s="45">
        <v>7.21</v>
      </c>
      <c r="H980" s="45">
        <v>0.48</v>
      </c>
      <c r="I980" s="45">
        <v>0.74</v>
      </c>
      <c r="J980" s="45">
        <v>4.24</v>
      </c>
      <c r="K980" s="45">
        <v>0.2</v>
      </c>
      <c r="L980" s="45">
        <v>0.36</v>
      </c>
      <c r="M980" s="45">
        <v>0.74</v>
      </c>
      <c r="N980" s="45">
        <v>0.2</v>
      </c>
      <c r="O980" s="45">
        <v>0.55000000000000004</v>
      </c>
      <c r="P980" s="45">
        <v>0.5</v>
      </c>
      <c r="Q980" s="45">
        <v>0.61</v>
      </c>
      <c r="R980" s="45">
        <v>0.83</v>
      </c>
      <c r="S980" s="45">
        <v>1.97</v>
      </c>
      <c r="T980" s="45">
        <v>1.43</v>
      </c>
      <c r="U980" s="45">
        <v>1.25</v>
      </c>
      <c r="V980" s="45">
        <v>0.33</v>
      </c>
      <c r="W980" s="45">
        <v>4.45</v>
      </c>
      <c r="X980" s="45">
        <v>57.78</v>
      </c>
      <c r="Y980" s="45">
        <v>0.39</v>
      </c>
      <c r="Z980" s="152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BM981" s="55"/>
    </row>
    <row r="982" spans="1:65" ht="15">
      <c r="B982" s="8" t="s">
        <v>607</v>
      </c>
      <c r="BM982" s="28" t="s">
        <v>67</v>
      </c>
    </row>
    <row r="983" spans="1:65" ht="15">
      <c r="A983" s="25" t="s">
        <v>21</v>
      </c>
      <c r="B983" s="18" t="s">
        <v>111</v>
      </c>
      <c r="C983" s="15" t="s">
        <v>112</v>
      </c>
      <c r="D983" s="16" t="s">
        <v>232</v>
      </c>
      <c r="E983" s="17" t="s">
        <v>232</v>
      </c>
      <c r="F983" s="17" t="s">
        <v>232</v>
      </c>
      <c r="G983" s="17" t="s">
        <v>232</v>
      </c>
      <c r="H983" s="17" t="s">
        <v>232</v>
      </c>
      <c r="I983" s="17" t="s">
        <v>232</v>
      </c>
      <c r="J983" s="17" t="s">
        <v>232</v>
      </c>
      <c r="K983" s="17" t="s">
        <v>232</v>
      </c>
      <c r="L983" s="17" t="s">
        <v>232</v>
      </c>
      <c r="M983" s="17" t="s">
        <v>232</v>
      </c>
      <c r="N983" s="17" t="s">
        <v>232</v>
      </c>
      <c r="O983" s="17" t="s">
        <v>232</v>
      </c>
      <c r="P983" s="17" t="s">
        <v>232</v>
      </c>
      <c r="Q983" s="17" t="s">
        <v>232</v>
      </c>
      <c r="R983" s="152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233</v>
      </c>
      <c r="C984" s="9" t="s">
        <v>233</v>
      </c>
      <c r="D984" s="150" t="s">
        <v>235</v>
      </c>
      <c r="E984" s="151" t="s">
        <v>239</v>
      </c>
      <c r="F984" s="151" t="s">
        <v>240</v>
      </c>
      <c r="G984" s="151" t="s">
        <v>241</v>
      </c>
      <c r="H984" s="151" t="s">
        <v>242</v>
      </c>
      <c r="I984" s="151" t="s">
        <v>243</v>
      </c>
      <c r="J984" s="151" t="s">
        <v>244</v>
      </c>
      <c r="K984" s="151" t="s">
        <v>245</v>
      </c>
      <c r="L984" s="151" t="s">
        <v>246</v>
      </c>
      <c r="M984" s="151" t="s">
        <v>247</v>
      </c>
      <c r="N984" s="151" t="s">
        <v>248</v>
      </c>
      <c r="O984" s="151" t="s">
        <v>254</v>
      </c>
      <c r="P984" s="151" t="s">
        <v>260</v>
      </c>
      <c r="Q984" s="151" t="s">
        <v>262</v>
      </c>
      <c r="R984" s="152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281</v>
      </c>
      <c r="E985" s="11" t="s">
        <v>283</v>
      </c>
      <c r="F985" s="11" t="s">
        <v>284</v>
      </c>
      <c r="G985" s="11" t="s">
        <v>283</v>
      </c>
      <c r="H985" s="11" t="s">
        <v>281</v>
      </c>
      <c r="I985" s="11" t="s">
        <v>283</v>
      </c>
      <c r="J985" s="11" t="s">
        <v>283</v>
      </c>
      <c r="K985" s="11" t="s">
        <v>281</v>
      </c>
      <c r="L985" s="11" t="s">
        <v>281</v>
      </c>
      <c r="M985" s="11" t="s">
        <v>281</v>
      </c>
      <c r="N985" s="11" t="s">
        <v>281</v>
      </c>
      <c r="O985" s="11" t="s">
        <v>281</v>
      </c>
      <c r="P985" s="11" t="s">
        <v>283</v>
      </c>
      <c r="Q985" s="11" t="s">
        <v>281</v>
      </c>
      <c r="R985" s="152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9"/>
      <c r="C986" s="9"/>
      <c r="D986" s="26" t="s">
        <v>325</v>
      </c>
      <c r="E986" s="26" t="s">
        <v>325</v>
      </c>
      <c r="F986" s="26" t="s">
        <v>325</v>
      </c>
      <c r="G986" s="26" t="s">
        <v>326</v>
      </c>
      <c r="H986" s="26" t="s">
        <v>327</v>
      </c>
      <c r="I986" s="26" t="s">
        <v>326</v>
      </c>
      <c r="J986" s="26" t="s">
        <v>328</v>
      </c>
      <c r="K986" s="26" t="s">
        <v>325</v>
      </c>
      <c r="L986" s="26" t="s">
        <v>325</v>
      </c>
      <c r="M986" s="26" t="s">
        <v>325</v>
      </c>
      <c r="N986" s="26" t="s">
        <v>325</v>
      </c>
      <c r="O986" s="26" t="s">
        <v>328</v>
      </c>
      <c r="P986" s="26" t="s">
        <v>325</v>
      </c>
      <c r="Q986" s="26" t="s">
        <v>325</v>
      </c>
      <c r="R986" s="152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06" t="s">
        <v>106</v>
      </c>
      <c r="E987" s="206" t="s">
        <v>214</v>
      </c>
      <c r="F987" s="210" t="s">
        <v>104</v>
      </c>
      <c r="G987" s="206" t="s">
        <v>214</v>
      </c>
      <c r="H987" s="206">
        <v>0.02</v>
      </c>
      <c r="I987" s="206" t="s">
        <v>214</v>
      </c>
      <c r="J987" s="206" t="s">
        <v>105</v>
      </c>
      <c r="K987" s="206">
        <v>0.01</v>
      </c>
      <c r="L987" s="206">
        <v>0.01</v>
      </c>
      <c r="M987" s="206" t="s">
        <v>106</v>
      </c>
      <c r="N987" s="206" t="s">
        <v>106</v>
      </c>
      <c r="O987" s="206" t="s">
        <v>214</v>
      </c>
      <c r="P987" s="206" t="s">
        <v>106</v>
      </c>
      <c r="Q987" s="210">
        <v>0.1201</v>
      </c>
      <c r="R987" s="204"/>
      <c r="S987" s="205"/>
      <c r="T987" s="205"/>
      <c r="U987" s="205"/>
      <c r="V987" s="205"/>
      <c r="W987" s="205"/>
      <c r="X987" s="205"/>
      <c r="Y987" s="205"/>
      <c r="Z987" s="205"/>
      <c r="AA987" s="205"/>
      <c r="AB987" s="205"/>
      <c r="AC987" s="205"/>
      <c r="AD987" s="205"/>
      <c r="AE987" s="205"/>
      <c r="AF987" s="205"/>
      <c r="AG987" s="205"/>
      <c r="AH987" s="205"/>
      <c r="AI987" s="205"/>
      <c r="AJ987" s="205"/>
      <c r="AK987" s="205"/>
      <c r="AL987" s="205"/>
      <c r="AM987" s="205"/>
      <c r="AN987" s="205"/>
      <c r="AO987" s="205"/>
      <c r="AP987" s="205"/>
      <c r="AQ987" s="205"/>
      <c r="AR987" s="205"/>
      <c r="AS987" s="205"/>
      <c r="AT987" s="205"/>
      <c r="AU987" s="205"/>
      <c r="AV987" s="205"/>
      <c r="AW987" s="205"/>
      <c r="AX987" s="205"/>
      <c r="AY987" s="205"/>
      <c r="AZ987" s="205"/>
      <c r="BA987" s="205"/>
      <c r="BB987" s="205"/>
      <c r="BC987" s="205"/>
      <c r="BD987" s="205"/>
      <c r="BE987" s="205"/>
      <c r="BF987" s="205"/>
      <c r="BG987" s="205"/>
      <c r="BH987" s="205"/>
      <c r="BI987" s="205"/>
      <c r="BJ987" s="205"/>
      <c r="BK987" s="205"/>
      <c r="BL987" s="205"/>
      <c r="BM987" s="207">
        <v>1</v>
      </c>
    </row>
    <row r="988" spans="1:65">
      <c r="A988" s="30"/>
      <c r="B988" s="19">
        <v>1</v>
      </c>
      <c r="C988" s="9">
        <v>2</v>
      </c>
      <c r="D988" s="24" t="s">
        <v>106</v>
      </c>
      <c r="E988" s="24" t="s">
        <v>214</v>
      </c>
      <c r="F988" s="211" t="s">
        <v>104</v>
      </c>
      <c r="G988" s="24" t="s">
        <v>214</v>
      </c>
      <c r="H988" s="24">
        <v>0.02</v>
      </c>
      <c r="I988" s="24" t="s">
        <v>214</v>
      </c>
      <c r="J988" s="24" t="s">
        <v>105</v>
      </c>
      <c r="K988" s="24">
        <v>0.01</v>
      </c>
      <c r="L988" s="24">
        <v>0.01</v>
      </c>
      <c r="M988" s="24" t="s">
        <v>106</v>
      </c>
      <c r="N988" s="24" t="s">
        <v>106</v>
      </c>
      <c r="O988" s="24" t="s">
        <v>214</v>
      </c>
      <c r="P988" s="24" t="s">
        <v>106</v>
      </c>
      <c r="Q988" s="211">
        <v>4.6699999999999998E-2</v>
      </c>
      <c r="R988" s="204"/>
      <c r="S988" s="205"/>
      <c r="T988" s="205"/>
      <c r="U988" s="205"/>
      <c r="V988" s="205"/>
      <c r="W988" s="205"/>
      <c r="X988" s="205"/>
      <c r="Y988" s="205"/>
      <c r="Z988" s="205"/>
      <c r="AA988" s="205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207">
        <v>28</v>
      </c>
    </row>
    <row r="989" spans="1:65">
      <c r="A989" s="30"/>
      <c r="B989" s="19">
        <v>1</v>
      </c>
      <c r="C989" s="9">
        <v>3</v>
      </c>
      <c r="D989" s="24" t="s">
        <v>106</v>
      </c>
      <c r="E989" s="24" t="s">
        <v>214</v>
      </c>
      <c r="F989" s="211" t="s">
        <v>104</v>
      </c>
      <c r="G989" s="24" t="s">
        <v>214</v>
      </c>
      <c r="H989" s="24">
        <v>0.02</v>
      </c>
      <c r="I989" s="24" t="s">
        <v>214</v>
      </c>
      <c r="J989" s="24" t="s">
        <v>105</v>
      </c>
      <c r="K989" s="24" t="s">
        <v>106</v>
      </c>
      <c r="L989" s="24">
        <v>0.01</v>
      </c>
      <c r="M989" s="24" t="s">
        <v>106</v>
      </c>
      <c r="N989" s="24" t="s">
        <v>106</v>
      </c>
      <c r="O989" s="24" t="s">
        <v>214</v>
      </c>
      <c r="P989" s="24" t="s">
        <v>106</v>
      </c>
      <c r="Q989" s="212">
        <v>0.38729999999999998</v>
      </c>
      <c r="R989" s="204"/>
      <c r="S989" s="205"/>
      <c r="T989" s="205"/>
      <c r="U989" s="205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207">
        <v>16</v>
      </c>
    </row>
    <row r="990" spans="1:65">
      <c r="A990" s="30"/>
      <c r="B990" s="19">
        <v>1</v>
      </c>
      <c r="C990" s="9">
        <v>4</v>
      </c>
      <c r="D990" s="24" t="s">
        <v>106</v>
      </c>
      <c r="E990" s="24" t="s">
        <v>214</v>
      </c>
      <c r="F990" s="211" t="s">
        <v>104</v>
      </c>
      <c r="G990" s="24" t="s">
        <v>214</v>
      </c>
      <c r="H990" s="24">
        <v>0.02</v>
      </c>
      <c r="I990" s="24" t="s">
        <v>214</v>
      </c>
      <c r="J990" s="24" t="s">
        <v>105</v>
      </c>
      <c r="K990" s="24">
        <v>0.01</v>
      </c>
      <c r="L990" s="24">
        <v>0.01</v>
      </c>
      <c r="M990" s="24" t="s">
        <v>106</v>
      </c>
      <c r="N990" s="24" t="s">
        <v>106</v>
      </c>
      <c r="O990" s="24" t="s">
        <v>214</v>
      </c>
      <c r="P990" s="24" t="s">
        <v>106</v>
      </c>
      <c r="Q990" s="211">
        <v>4.3299999999999998E-2</v>
      </c>
      <c r="R990" s="204"/>
      <c r="S990" s="205"/>
      <c r="T990" s="205"/>
      <c r="U990" s="205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205"/>
      <c r="AK990" s="205"/>
      <c r="AL990" s="205"/>
      <c r="AM990" s="205"/>
      <c r="AN990" s="205"/>
      <c r="AO990" s="205"/>
      <c r="AP990" s="205"/>
      <c r="AQ990" s="205"/>
      <c r="AR990" s="205"/>
      <c r="AS990" s="205"/>
      <c r="AT990" s="205"/>
      <c r="AU990" s="205"/>
      <c r="AV990" s="205"/>
      <c r="AW990" s="205"/>
      <c r="AX990" s="205"/>
      <c r="AY990" s="205"/>
      <c r="AZ990" s="205"/>
      <c r="BA990" s="205"/>
      <c r="BB990" s="205"/>
      <c r="BC990" s="205"/>
      <c r="BD990" s="205"/>
      <c r="BE990" s="205"/>
      <c r="BF990" s="205"/>
      <c r="BG990" s="205"/>
      <c r="BH990" s="205"/>
      <c r="BI990" s="205"/>
      <c r="BJ990" s="205"/>
      <c r="BK990" s="205"/>
      <c r="BL990" s="205"/>
      <c r="BM990" s="207" t="s">
        <v>106</v>
      </c>
    </row>
    <row r="991" spans="1:65">
      <c r="A991" s="30"/>
      <c r="B991" s="19">
        <v>1</v>
      </c>
      <c r="C991" s="9">
        <v>5</v>
      </c>
      <c r="D991" s="24" t="s">
        <v>106</v>
      </c>
      <c r="E991" s="24" t="s">
        <v>214</v>
      </c>
      <c r="F991" s="211" t="s">
        <v>104</v>
      </c>
      <c r="G991" s="24" t="s">
        <v>214</v>
      </c>
      <c r="H991" s="24">
        <v>0.01</v>
      </c>
      <c r="I991" s="24" t="s">
        <v>214</v>
      </c>
      <c r="J991" s="24" t="s">
        <v>105</v>
      </c>
      <c r="K991" s="24">
        <v>0.01</v>
      </c>
      <c r="L991" s="24">
        <v>0.01</v>
      </c>
      <c r="M991" s="24" t="s">
        <v>106</v>
      </c>
      <c r="N991" s="24" t="s">
        <v>106</v>
      </c>
      <c r="O991" s="24" t="s">
        <v>214</v>
      </c>
      <c r="P991" s="24" t="s">
        <v>106</v>
      </c>
      <c r="Q991" s="211">
        <v>0.14860000000000001</v>
      </c>
      <c r="R991" s="204"/>
      <c r="S991" s="205"/>
      <c r="T991" s="205"/>
      <c r="U991" s="205"/>
      <c r="V991" s="205"/>
      <c r="W991" s="205"/>
      <c r="X991" s="205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207">
        <v>110</v>
      </c>
    </row>
    <row r="992" spans="1:65">
      <c r="A992" s="30"/>
      <c r="B992" s="19">
        <v>1</v>
      </c>
      <c r="C992" s="9">
        <v>6</v>
      </c>
      <c r="D992" s="24" t="s">
        <v>106</v>
      </c>
      <c r="E992" s="24" t="s">
        <v>214</v>
      </c>
      <c r="F992" s="211" t="s">
        <v>104</v>
      </c>
      <c r="G992" s="24" t="s">
        <v>214</v>
      </c>
      <c r="H992" s="24">
        <v>0.02</v>
      </c>
      <c r="I992" s="24" t="s">
        <v>214</v>
      </c>
      <c r="J992" s="24" t="s">
        <v>105</v>
      </c>
      <c r="K992" s="24">
        <v>0.01</v>
      </c>
      <c r="L992" s="24">
        <v>0.01</v>
      </c>
      <c r="M992" s="24" t="s">
        <v>106</v>
      </c>
      <c r="N992" s="24" t="s">
        <v>106</v>
      </c>
      <c r="O992" s="24" t="s">
        <v>214</v>
      </c>
      <c r="P992" s="24" t="s">
        <v>106</v>
      </c>
      <c r="Q992" s="211">
        <v>2.1100000000000001E-2</v>
      </c>
      <c r="R992" s="204"/>
      <c r="S992" s="205"/>
      <c r="T992" s="205"/>
      <c r="U992" s="205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56"/>
    </row>
    <row r="993" spans="1:65">
      <c r="A993" s="30"/>
      <c r="B993" s="20" t="s">
        <v>272</v>
      </c>
      <c r="C993" s="12"/>
      <c r="D993" s="208" t="s">
        <v>686</v>
      </c>
      <c r="E993" s="208" t="s">
        <v>686</v>
      </c>
      <c r="F993" s="208" t="s">
        <v>686</v>
      </c>
      <c r="G993" s="208" t="s">
        <v>686</v>
      </c>
      <c r="H993" s="208">
        <v>1.8333333333333333E-2</v>
      </c>
      <c r="I993" s="208" t="s">
        <v>686</v>
      </c>
      <c r="J993" s="208" t="s">
        <v>686</v>
      </c>
      <c r="K993" s="208">
        <v>0.01</v>
      </c>
      <c r="L993" s="208">
        <v>0.01</v>
      </c>
      <c r="M993" s="208" t="s">
        <v>686</v>
      </c>
      <c r="N993" s="208" t="s">
        <v>686</v>
      </c>
      <c r="O993" s="208" t="s">
        <v>686</v>
      </c>
      <c r="P993" s="208" t="s">
        <v>686</v>
      </c>
      <c r="Q993" s="208">
        <v>0.12784999999999999</v>
      </c>
      <c r="R993" s="204"/>
      <c r="S993" s="205"/>
      <c r="T993" s="205"/>
      <c r="U993" s="205"/>
      <c r="V993" s="205"/>
      <c r="W993" s="205"/>
      <c r="X993" s="205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5"/>
      <c r="AT993" s="205"/>
      <c r="AU993" s="205"/>
      <c r="AV993" s="205"/>
      <c r="AW993" s="205"/>
      <c r="AX993" s="205"/>
      <c r="AY993" s="205"/>
      <c r="AZ993" s="205"/>
      <c r="BA993" s="205"/>
      <c r="BB993" s="205"/>
      <c r="BC993" s="205"/>
      <c r="BD993" s="205"/>
      <c r="BE993" s="205"/>
      <c r="BF993" s="205"/>
      <c r="BG993" s="205"/>
      <c r="BH993" s="205"/>
      <c r="BI993" s="205"/>
      <c r="BJ993" s="205"/>
      <c r="BK993" s="205"/>
      <c r="BL993" s="205"/>
      <c r="BM993" s="56"/>
    </row>
    <row r="994" spans="1:65">
      <c r="A994" s="30"/>
      <c r="B994" s="3" t="s">
        <v>273</v>
      </c>
      <c r="C994" s="29"/>
      <c r="D994" s="24" t="s">
        <v>686</v>
      </c>
      <c r="E994" s="24" t="s">
        <v>686</v>
      </c>
      <c r="F994" s="24" t="s">
        <v>686</v>
      </c>
      <c r="G994" s="24" t="s">
        <v>686</v>
      </c>
      <c r="H994" s="24">
        <v>0.02</v>
      </c>
      <c r="I994" s="24" t="s">
        <v>686</v>
      </c>
      <c r="J994" s="24" t="s">
        <v>686</v>
      </c>
      <c r="K994" s="24">
        <v>0.01</v>
      </c>
      <c r="L994" s="24">
        <v>0.01</v>
      </c>
      <c r="M994" s="24" t="s">
        <v>686</v>
      </c>
      <c r="N994" s="24" t="s">
        <v>686</v>
      </c>
      <c r="O994" s="24" t="s">
        <v>686</v>
      </c>
      <c r="P994" s="24" t="s">
        <v>686</v>
      </c>
      <c r="Q994" s="24">
        <v>8.3400000000000002E-2</v>
      </c>
      <c r="R994" s="204"/>
      <c r="S994" s="205"/>
      <c r="T994" s="205"/>
      <c r="U994" s="205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30"/>
      <c r="B995" s="3" t="s">
        <v>274</v>
      </c>
      <c r="C995" s="29"/>
      <c r="D995" s="24" t="s">
        <v>686</v>
      </c>
      <c r="E995" s="24" t="s">
        <v>686</v>
      </c>
      <c r="F995" s="24" t="s">
        <v>686</v>
      </c>
      <c r="G995" s="24" t="s">
        <v>686</v>
      </c>
      <c r="H995" s="24">
        <v>4.0824829046386306E-3</v>
      </c>
      <c r="I995" s="24" t="s">
        <v>686</v>
      </c>
      <c r="J995" s="24" t="s">
        <v>686</v>
      </c>
      <c r="K995" s="24">
        <v>0</v>
      </c>
      <c r="L995" s="24">
        <v>0</v>
      </c>
      <c r="M995" s="24" t="s">
        <v>686</v>
      </c>
      <c r="N995" s="24" t="s">
        <v>686</v>
      </c>
      <c r="O995" s="24" t="s">
        <v>686</v>
      </c>
      <c r="P995" s="24" t="s">
        <v>686</v>
      </c>
      <c r="Q995" s="24">
        <v>0.13633379258276357</v>
      </c>
      <c r="R995" s="204"/>
      <c r="S995" s="205"/>
      <c r="T995" s="205"/>
      <c r="U995" s="205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87</v>
      </c>
      <c r="C996" s="29"/>
      <c r="D996" s="13" t="s">
        <v>686</v>
      </c>
      <c r="E996" s="13" t="s">
        <v>686</v>
      </c>
      <c r="F996" s="13" t="s">
        <v>686</v>
      </c>
      <c r="G996" s="13" t="s">
        <v>686</v>
      </c>
      <c r="H996" s="13">
        <v>0.22268088570756167</v>
      </c>
      <c r="I996" s="13" t="s">
        <v>686</v>
      </c>
      <c r="J996" s="13" t="s">
        <v>686</v>
      </c>
      <c r="K996" s="13">
        <v>0</v>
      </c>
      <c r="L996" s="13">
        <v>0</v>
      </c>
      <c r="M996" s="13" t="s">
        <v>686</v>
      </c>
      <c r="N996" s="13" t="s">
        <v>686</v>
      </c>
      <c r="O996" s="13" t="s">
        <v>686</v>
      </c>
      <c r="P996" s="13" t="s">
        <v>686</v>
      </c>
      <c r="Q996" s="13">
        <v>1.0663573921217331</v>
      </c>
      <c r="R996" s="152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275</v>
      </c>
      <c r="C997" s="29"/>
      <c r="D997" s="13" t="s">
        <v>686</v>
      </c>
      <c r="E997" s="13" t="s">
        <v>686</v>
      </c>
      <c r="F997" s="13" t="s">
        <v>686</v>
      </c>
      <c r="G997" s="13" t="s">
        <v>686</v>
      </c>
      <c r="H997" s="13" t="s">
        <v>686</v>
      </c>
      <c r="I997" s="13" t="s">
        <v>686</v>
      </c>
      <c r="J997" s="13" t="s">
        <v>686</v>
      </c>
      <c r="K997" s="13" t="s">
        <v>686</v>
      </c>
      <c r="L997" s="13" t="s">
        <v>686</v>
      </c>
      <c r="M997" s="13" t="s">
        <v>686</v>
      </c>
      <c r="N997" s="13" t="s">
        <v>686</v>
      </c>
      <c r="O997" s="13" t="s">
        <v>686</v>
      </c>
      <c r="P997" s="13" t="s">
        <v>686</v>
      </c>
      <c r="Q997" s="13" t="s">
        <v>686</v>
      </c>
      <c r="R997" s="152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276</v>
      </c>
      <c r="C998" s="47"/>
      <c r="D998" s="45">
        <v>0.77</v>
      </c>
      <c r="E998" s="45">
        <v>0.15</v>
      </c>
      <c r="F998" s="45">
        <v>114.59</v>
      </c>
      <c r="G998" s="45">
        <v>0.15</v>
      </c>
      <c r="H998" s="45">
        <v>0.15</v>
      </c>
      <c r="I998" s="45">
        <v>0.15</v>
      </c>
      <c r="J998" s="45">
        <v>1.31</v>
      </c>
      <c r="K998" s="45">
        <v>0.57999999999999996</v>
      </c>
      <c r="L998" s="45">
        <v>0.54</v>
      </c>
      <c r="M998" s="45">
        <v>0.77</v>
      </c>
      <c r="N998" s="45">
        <v>0.77</v>
      </c>
      <c r="O998" s="45">
        <v>0.15</v>
      </c>
      <c r="P998" s="45">
        <v>0.77</v>
      </c>
      <c r="Q998" s="45">
        <v>4.91</v>
      </c>
      <c r="R998" s="152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BM999" s="55"/>
    </row>
    <row r="1000" spans="1:65" ht="15">
      <c r="B1000" s="8" t="s">
        <v>608</v>
      </c>
      <c r="BM1000" s="28" t="s">
        <v>278</v>
      </c>
    </row>
    <row r="1001" spans="1:65" ht="15">
      <c r="A1001" s="25" t="s">
        <v>24</v>
      </c>
      <c r="B1001" s="18" t="s">
        <v>111</v>
      </c>
      <c r="C1001" s="15" t="s">
        <v>112</v>
      </c>
      <c r="D1001" s="16" t="s">
        <v>232</v>
      </c>
      <c r="E1001" s="17" t="s">
        <v>232</v>
      </c>
      <c r="F1001" s="17" t="s">
        <v>232</v>
      </c>
      <c r="G1001" s="17" t="s">
        <v>232</v>
      </c>
      <c r="H1001" s="17" t="s">
        <v>232</v>
      </c>
      <c r="I1001" s="152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233</v>
      </c>
      <c r="C1002" s="9" t="s">
        <v>233</v>
      </c>
      <c r="D1002" s="150" t="s">
        <v>237</v>
      </c>
      <c r="E1002" s="151" t="s">
        <v>239</v>
      </c>
      <c r="F1002" s="151" t="s">
        <v>253</v>
      </c>
      <c r="G1002" s="151" t="s">
        <v>254</v>
      </c>
      <c r="H1002" s="151" t="s">
        <v>262</v>
      </c>
      <c r="I1002" s="152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281</v>
      </c>
      <c r="E1003" s="11" t="s">
        <v>283</v>
      </c>
      <c r="F1003" s="11" t="s">
        <v>281</v>
      </c>
      <c r="G1003" s="11" t="s">
        <v>281</v>
      </c>
      <c r="H1003" s="11" t="s">
        <v>284</v>
      </c>
      <c r="I1003" s="152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 t="s">
        <v>325</v>
      </c>
      <c r="E1004" s="26" t="s">
        <v>325</v>
      </c>
      <c r="F1004" s="26" t="s">
        <v>325</v>
      </c>
      <c r="G1004" s="26" t="s">
        <v>328</v>
      </c>
      <c r="H1004" s="26" t="s">
        <v>325</v>
      </c>
      <c r="I1004" s="152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</v>
      </c>
    </row>
    <row r="1005" spans="1:65">
      <c r="A1005" s="30"/>
      <c r="B1005" s="18">
        <v>1</v>
      </c>
      <c r="C1005" s="14">
        <v>1</v>
      </c>
      <c r="D1005" s="22">
        <v>0.51160068026974603</v>
      </c>
      <c r="E1005" s="153">
        <v>0.4</v>
      </c>
      <c r="F1005" s="22">
        <v>0.44900000000000001</v>
      </c>
      <c r="G1005" s="22">
        <v>0.51</v>
      </c>
      <c r="H1005" s="153">
        <v>1.41</v>
      </c>
      <c r="I1005" s="152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0.47298495209354757</v>
      </c>
      <c r="E1006" s="154">
        <v>0.4</v>
      </c>
      <c r="F1006" s="11">
        <v>0.47399999999999998</v>
      </c>
      <c r="G1006" s="11">
        <v>0.51</v>
      </c>
      <c r="H1006" s="154">
        <v>1.41</v>
      </c>
      <c r="I1006" s="152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11</v>
      </c>
    </row>
    <row r="1007" spans="1:65">
      <c r="A1007" s="30"/>
      <c r="B1007" s="19">
        <v>1</v>
      </c>
      <c r="C1007" s="9">
        <v>3</v>
      </c>
      <c r="D1007" s="11">
        <v>0.50753742424323856</v>
      </c>
      <c r="E1007" s="154">
        <v>0.4</v>
      </c>
      <c r="F1007" s="11">
        <v>0.47099999999999997</v>
      </c>
      <c r="G1007" s="11">
        <v>0.51</v>
      </c>
      <c r="H1007" s="154">
        <v>1.41</v>
      </c>
      <c r="I1007" s="152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0.48738181548925213</v>
      </c>
      <c r="E1008" s="154">
        <v>0.4</v>
      </c>
      <c r="F1008" s="11">
        <v>0.503</v>
      </c>
      <c r="G1008" s="11">
        <v>0.51</v>
      </c>
      <c r="H1008" s="154">
        <v>1.4</v>
      </c>
      <c r="I1008" s="152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0.49300583626719802</v>
      </c>
    </row>
    <row r="1009" spans="1:65">
      <c r="A1009" s="30"/>
      <c r="B1009" s="19">
        <v>1</v>
      </c>
      <c r="C1009" s="9">
        <v>5</v>
      </c>
      <c r="D1009" s="11">
        <v>0.482966777381236</v>
      </c>
      <c r="E1009" s="154">
        <v>0.4</v>
      </c>
      <c r="F1009" s="11">
        <v>0.47199999999999998</v>
      </c>
      <c r="G1009" s="11">
        <v>0.52</v>
      </c>
      <c r="H1009" s="154">
        <v>1.42</v>
      </c>
      <c r="I1009" s="152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17</v>
      </c>
    </row>
    <row r="1010" spans="1:65">
      <c r="A1010" s="30"/>
      <c r="B1010" s="19">
        <v>1</v>
      </c>
      <c r="C1010" s="9">
        <v>6</v>
      </c>
      <c r="D1010" s="11">
        <v>0.50763340333254325</v>
      </c>
      <c r="E1010" s="154">
        <v>0.4</v>
      </c>
      <c r="F1010" s="11">
        <v>0.45500000000000002</v>
      </c>
      <c r="G1010" s="11">
        <v>0.52</v>
      </c>
      <c r="H1010" s="154">
        <v>1.4</v>
      </c>
      <c r="I1010" s="152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272</v>
      </c>
      <c r="C1011" s="12"/>
      <c r="D1011" s="23">
        <v>0.49501750880159395</v>
      </c>
      <c r="E1011" s="23">
        <v>0.39999999999999997</v>
      </c>
      <c r="F1011" s="23">
        <v>0.47066666666666673</v>
      </c>
      <c r="G1011" s="23">
        <v>0.51333333333333331</v>
      </c>
      <c r="H1011" s="23">
        <v>1.4083333333333332</v>
      </c>
      <c r="I1011" s="152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273</v>
      </c>
      <c r="C1012" s="29"/>
      <c r="D1012" s="11">
        <v>0.49745961986624532</v>
      </c>
      <c r="E1012" s="11">
        <v>0.4</v>
      </c>
      <c r="F1012" s="11">
        <v>0.47149999999999997</v>
      </c>
      <c r="G1012" s="11">
        <v>0.51</v>
      </c>
      <c r="H1012" s="11">
        <v>1.41</v>
      </c>
      <c r="I1012" s="152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274</v>
      </c>
      <c r="C1013" s="29"/>
      <c r="D1013" s="24">
        <v>1.599917590779678E-2</v>
      </c>
      <c r="E1013" s="24">
        <v>6.0809419444881171E-17</v>
      </c>
      <c r="F1013" s="24">
        <v>1.8832595855767374E-2</v>
      </c>
      <c r="G1013" s="24">
        <v>5.1639777949432268E-3</v>
      </c>
      <c r="H1013" s="24">
        <v>7.5277265270908165E-3</v>
      </c>
      <c r="I1013" s="152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87</v>
      </c>
      <c r="C1014" s="29"/>
      <c r="D1014" s="13">
        <v>3.232042427454692E-2</v>
      </c>
      <c r="E1014" s="13">
        <v>1.5202354861220294E-16</v>
      </c>
      <c r="F1014" s="13">
        <v>4.0012597427267788E-2</v>
      </c>
      <c r="G1014" s="13">
        <v>1.0059697003136157E-2</v>
      </c>
      <c r="H1014" s="13">
        <v>5.3451312618396337E-3</v>
      </c>
      <c r="I1014" s="152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275</v>
      </c>
      <c r="C1015" s="29"/>
      <c r="D1015" s="13">
        <v>4.0804233670483914E-3</v>
      </c>
      <c r="E1015" s="13">
        <v>-0.18865057860449141</v>
      </c>
      <c r="F1015" s="13">
        <v>-4.5312180824617965E-2</v>
      </c>
      <c r="G1015" s="13">
        <v>4.1231757457569351E-2</v>
      </c>
      <c r="H1015" s="13">
        <v>1.85662608783002</v>
      </c>
      <c r="I1015" s="152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276</v>
      </c>
      <c r="C1016" s="47"/>
      <c r="D1016" s="45">
        <v>0</v>
      </c>
      <c r="E1016" s="45">
        <v>2.63</v>
      </c>
      <c r="F1016" s="45">
        <v>0.67</v>
      </c>
      <c r="G1016" s="45">
        <v>0.51</v>
      </c>
      <c r="H1016" s="45">
        <v>25.29</v>
      </c>
      <c r="I1016" s="152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BM1017" s="55"/>
    </row>
    <row r="1018" spans="1:65" ht="15">
      <c r="B1018" s="8" t="s">
        <v>609</v>
      </c>
      <c r="BM1018" s="28" t="s">
        <v>278</v>
      </c>
    </row>
    <row r="1019" spans="1:65" ht="15">
      <c r="A1019" s="25" t="s">
        <v>27</v>
      </c>
      <c r="B1019" s="18" t="s">
        <v>111</v>
      </c>
      <c r="C1019" s="15" t="s">
        <v>112</v>
      </c>
      <c r="D1019" s="16" t="s">
        <v>232</v>
      </c>
      <c r="E1019" s="17" t="s">
        <v>232</v>
      </c>
      <c r="F1019" s="17" t="s">
        <v>232</v>
      </c>
      <c r="G1019" s="17" t="s">
        <v>232</v>
      </c>
      <c r="H1019" s="17" t="s">
        <v>232</v>
      </c>
      <c r="I1019" s="17" t="s">
        <v>232</v>
      </c>
      <c r="J1019" s="17" t="s">
        <v>232</v>
      </c>
      <c r="K1019" s="17" t="s">
        <v>232</v>
      </c>
      <c r="L1019" s="17" t="s">
        <v>232</v>
      </c>
      <c r="M1019" s="17" t="s">
        <v>232</v>
      </c>
      <c r="N1019" s="17" t="s">
        <v>232</v>
      </c>
      <c r="O1019" s="17" t="s">
        <v>232</v>
      </c>
      <c r="P1019" s="17" t="s">
        <v>232</v>
      </c>
      <c r="Q1019" s="17" t="s">
        <v>232</v>
      </c>
      <c r="R1019" s="17" t="s">
        <v>232</v>
      </c>
      <c r="S1019" s="152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233</v>
      </c>
      <c r="C1020" s="9" t="s">
        <v>233</v>
      </c>
      <c r="D1020" s="150" t="s">
        <v>235</v>
      </c>
      <c r="E1020" s="151" t="s">
        <v>239</v>
      </c>
      <c r="F1020" s="151" t="s">
        <v>240</v>
      </c>
      <c r="G1020" s="151" t="s">
        <v>241</v>
      </c>
      <c r="H1020" s="151" t="s">
        <v>242</v>
      </c>
      <c r="I1020" s="151" t="s">
        <v>243</v>
      </c>
      <c r="J1020" s="151" t="s">
        <v>244</v>
      </c>
      <c r="K1020" s="151" t="s">
        <v>245</v>
      </c>
      <c r="L1020" s="151" t="s">
        <v>246</v>
      </c>
      <c r="M1020" s="151" t="s">
        <v>247</v>
      </c>
      <c r="N1020" s="151" t="s">
        <v>248</v>
      </c>
      <c r="O1020" s="151" t="s">
        <v>249</v>
      </c>
      <c r="P1020" s="151" t="s">
        <v>254</v>
      </c>
      <c r="Q1020" s="151" t="s">
        <v>260</v>
      </c>
      <c r="R1020" s="151" t="s">
        <v>262</v>
      </c>
      <c r="S1020" s="152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281</v>
      </c>
      <c r="E1021" s="11" t="s">
        <v>283</v>
      </c>
      <c r="F1021" s="11" t="s">
        <v>284</v>
      </c>
      <c r="G1021" s="11" t="s">
        <v>283</v>
      </c>
      <c r="H1021" s="11" t="s">
        <v>281</v>
      </c>
      <c r="I1021" s="11" t="s">
        <v>283</v>
      </c>
      <c r="J1021" s="11" t="s">
        <v>283</v>
      </c>
      <c r="K1021" s="11" t="s">
        <v>281</v>
      </c>
      <c r="L1021" s="11" t="s">
        <v>281</v>
      </c>
      <c r="M1021" s="11" t="s">
        <v>281</v>
      </c>
      <c r="N1021" s="11" t="s">
        <v>281</v>
      </c>
      <c r="O1021" s="11" t="s">
        <v>281</v>
      </c>
      <c r="P1021" s="11" t="s">
        <v>281</v>
      </c>
      <c r="Q1021" s="11" t="s">
        <v>283</v>
      </c>
      <c r="R1021" s="11" t="s">
        <v>281</v>
      </c>
      <c r="S1021" s="152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3</v>
      </c>
    </row>
    <row r="1022" spans="1:65">
      <c r="A1022" s="30"/>
      <c r="B1022" s="19"/>
      <c r="C1022" s="9"/>
      <c r="D1022" s="26" t="s">
        <v>325</v>
      </c>
      <c r="E1022" s="26" t="s">
        <v>325</v>
      </c>
      <c r="F1022" s="26" t="s">
        <v>325</v>
      </c>
      <c r="G1022" s="26" t="s">
        <v>326</v>
      </c>
      <c r="H1022" s="26" t="s">
        <v>327</v>
      </c>
      <c r="I1022" s="26" t="s">
        <v>326</v>
      </c>
      <c r="J1022" s="26" t="s">
        <v>328</v>
      </c>
      <c r="K1022" s="26" t="s">
        <v>325</v>
      </c>
      <c r="L1022" s="26" t="s">
        <v>325</v>
      </c>
      <c r="M1022" s="26" t="s">
        <v>325</v>
      </c>
      <c r="N1022" s="26" t="s">
        <v>325</v>
      </c>
      <c r="O1022" s="26" t="s">
        <v>325</v>
      </c>
      <c r="P1022" s="26" t="s">
        <v>328</v>
      </c>
      <c r="Q1022" s="26" t="s">
        <v>325</v>
      </c>
      <c r="R1022" s="26" t="s">
        <v>325</v>
      </c>
      <c r="S1022" s="152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210" t="s">
        <v>344</v>
      </c>
      <c r="E1023" s="206">
        <v>0.03</v>
      </c>
      <c r="F1023" s="210" t="s">
        <v>104</v>
      </c>
      <c r="G1023" s="210" t="s">
        <v>214</v>
      </c>
      <c r="H1023" s="210">
        <v>0.08</v>
      </c>
      <c r="I1023" s="210" t="s">
        <v>214</v>
      </c>
      <c r="J1023" s="210" t="s">
        <v>105</v>
      </c>
      <c r="K1023" s="206">
        <v>0.02</v>
      </c>
      <c r="L1023" s="206">
        <v>0.02</v>
      </c>
      <c r="M1023" s="206">
        <v>0.02</v>
      </c>
      <c r="N1023" s="206">
        <v>0.01</v>
      </c>
      <c r="O1023" s="206">
        <v>0.03</v>
      </c>
      <c r="P1023" s="210" t="s">
        <v>214</v>
      </c>
      <c r="Q1023" s="206">
        <v>0.04</v>
      </c>
      <c r="R1023" s="206">
        <v>1.2E-2</v>
      </c>
      <c r="S1023" s="204"/>
      <c r="T1023" s="205"/>
      <c r="U1023" s="205"/>
      <c r="V1023" s="205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207">
        <v>1</v>
      </c>
    </row>
    <row r="1024" spans="1:65">
      <c r="A1024" s="30"/>
      <c r="B1024" s="19">
        <v>1</v>
      </c>
      <c r="C1024" s="9">
        <v>2</v>
      </c>
      <c r="D1024" s="24">
        <v>0.02</v>
      </c>
      <c r="E1024" s="24">
        <v>0.06</v>
      </c>
      <c r="F1024" s="211">
        <v>5.9351666666666665</v>
      </c>
      <c r="G1024" s="211" t="s">
        <v>214</v>
      </c>
      <c r="H1024" s="211">
        <v>0.09</v>
      </c>
      <c r="I1024" s="211" t="s">
        <v>214</v>
      </c>
      <c r="J1024" s="211" t="s">
        <v>105</v>
      </c>
      <c r="K1024" s="24">
        <v>0.02</v>
      </c>
      <c r="L1024" s="24">
        <v>0.02</v>
      </c>
      <c r="M1024" s="24">
        <v>0.03</v>
      </c>
      <c r="N1024" s="24">
        <v>0.01</v>
      </c>
      <c r="O1024" s="24">
        <v>0.02</v>
      </c>
      <c r="P1024" s="211" t="s">
        <v>214</v>
      </c>
      <c r="Q1024" s="24">
        <v>0.04</v>
      </c>
      <c r="R1024" s="24">
        <v>3.5799999999999998E-2</v>
      </c>
      <c r="S1024" s="204"/>
      <c r="T1024" s="205"/>
      <c r="U1024" s="205"/>
      <c r="V1024" s="205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207">
        <v>5</v>
      </c>
    </row>
    <row r="1025" spans="1:65">
      <c r="A1025" s="30"/>
      <c r="B1025" s="19">
        <v>1</v>
      </c>
      <c r="C1025" s="9">
        <v>3</v>
      </c>
      <c r="D1025" s="211" t="s">
        <v>344</v>
      </c>
      <c r="E1025" s="24">
        <v>0.04</v>
      </c>
      <c r="F1025" s="211" t="s">
        <v>104</v>
      </c>
      <c r="G1025" s="211" t="s">
        <v>214</v>
      </c>
      <c r="H1025" s="211">
        <v>0.09</v>
      </c>
      <c r="I1025" s="211" t="s">
        <v>214</v>
      </c>
      <c r="J1025" s="211" t="s">
        <v>105</v>
      </c>
      <c r="K1025" s="24">
        <v>0.02</v>
      </c>
      <c r="L1025" s="24">
        <v>0.02</v>
      </c>
      <c r="M1025" s="24">
        <v>0.03</v>
      </c>
      <c r="N1025" s="24">
        <v>0.01</v>
      </c>
      <c r="O1025" s="24">
        <v>0.03</v>
      </c>
      <c r="P1025" s="211" t="s">
        <v>214</v>
      </c>
      <c r="Q1025" s="24">
        <v>0.05</v>
      </c>
      <c r="R1025" s="24"/>
      <c r="S1025" s="204"/>
      <c r="T1025" s="205"/>
      <c r="U1025" s="205"/>
      <c r="V1025" s="205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05"/>
      <c r="AT1025" s="205"/>
      <c r="AU1025" s="205"/>
      <c r="AV1025" s="205"/>
      <c r="AW1025" s="205"/>
      <c r="AX1025" s="205"/>
      <c r="AY1025" s="205"/>
      <c r="AZ1025" s="205"/>
      <c r="BA1025" s="205"/>
      <c r="BB1025" s="205"/>
      <c r="BC1025" s="205"/>
      <c r="BD1025" s="205"/>
      <c r="BE1025" s="205"/>
      <c r="BF1025" s="205"/>
      <c r="BG1025" s="205"/>
      <c r="BH1025" s="205"/>
      <c r="BI1025" s="205"/>
      <c r="BJ1025" s="205"/>
      <c r="BK1025" s="205"/>
      <c r="BL1025" s="205"/>
      <c r="BM1025" s="207">
        <v>16</v>
      </c>
    </row>
    <row r="1026" spans="1:65">
      <c r="A1026" s="30"/>
      <c r="B1026" s="19">
        <v>1</v>
      </c>
      <c r="C1026" s="9">
        <v>4</v>
      </c>
      <c r="D1026" s="211" t="s">
        <v>344</v>
      </c>
      <c r="E1026" s="24">
        <v>0.03</v>
      </c>
      <c r="F1026" s="211" t="s">
        <v>104</v>
      </c>
      <c r="G1026" s="211" t="s">
        <v>214</v>
      </c>
      <c r="H1026" s="211">
        <v>7.0000000000000007E-2</v>
      </c>
      <c r="I1026" s="211" t="s">
        <v>214</v>
      </c>
      <c r="J1026" s="211" t="s">
        <v>105</v>
      </c>
      <c r="K1026" s="24">
        <v>0.03</v>
      </c>
      <c r="L1026" s="24">
        <v>0.02</v>
      </c>
      <c r="M1026" s="24">
        <v>0.02</v>
      </c>
      <c r="N1026" s="24">
        <v>0.01</v>
      </c>
      <c r="O1026" s="24">
        <v>0.02</v>
      </c>
      <c r="P1026" s="211" t="s">
        <v>214</v>
      </c>
      <c r="Q1026" s="24">
        <v>0.04</v>
      </c>
      <c r="R1026" s="24">
        <v>4.7800000000000002E-2</v>
      </c>
      <c r="S1026" s="204"/>
      <c r="T1026" s="205"/>
      <c r="U1026" s="205"/>
      <c r="V1026" s="205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5"/>
      <c r="AT1026" s="205"/>
      <c r="AU1026" s="205"/>
      <c r="AV1026" s="205"/>
      <c r="AW1026" s="205"/>
      <c r="AX1026" s="205"/>
      <c r="AY1026" s="205"/>
      <c r="AZ1026" s="205"/>
      <c r="BA1026" s="205"/>
      <c r="BB1026" s="205"/>
      <c r="BC1026" s="205"/>
      <c r="BD1026" s="205"/>
      <c r="BE1026" s="205"/>
      <c r="BF1026" s="205"/>
      <c r="BG1026" s="205"/>
      <c r="BH1026" s="205"/>
      <c r="BI1026" s="205"/>
      <c r="BJ1026" s="205"/>
      <c r="BK1026" s="205"/>
      <c r="BL1026" s="205"/>
      <c r="BM1026" s="207">
        <v>2.6503703703703699E-2</v>
      </c>
    </row>
    <row r="1027" spans="1:65">
      <c r="A1027" s="30"/>
      <c r="B1027" s="19">
        <v>1</v>
      </c>
      <c r="C1027" s="9">
        <v>5</v>
      </c>
      <c r="D1027" s="24">
        <v>0.02</v>
      </c>
      <c r="E1027" s="24">
        <v>0.03</v>
      </c>
      <c r="F1027" s="211">
        <v>5.0638333333333341</v>
      </c>
      <c r="G1027" s="211" t="s">
        <v>214</v>
      </c>
      <c r="H1027" s="211">
        <v>0.06</v>
      </c>
      <c r="I1027" s="211" t="s">
        <v>214</v>
      </c>
      <c r="J1027" s="211" t="s">
        <v>105</v>
      </c>
      <c r="K1027" s="24">
        <v>0.02</v>
      </c>
      <c r="L1027" s="24">
        <v>0.02</v>
      </c>
      <c r="M1027" s="24">
        <v>0.02</v>
      </c>
      <c r="N1027" s="24">
        <v>0.01</v>
      </c>
      <c r="O1027" s="24">
        <v>0.03</v>
      </c>
      <c r="P1027" s="211" t="s">
        <v>214</v>
      </c>
      <c r="Q1027" s="24">
        <v>0.05</v>
      </c>
      <c r="R1027" s="24"/>
      <c r="S1027" s="204"/>
      <c r="T1027" s="205"/>
      <c r="U1027" s="205"/>
      <c r="V1027" s="205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205"/>
      <c r="AK1027" s="205"/>
      <c r="AL1027" s="205"/>
      <c r="AM1027" s="205"/>
      <c r="AN1027" s="205"/>
      <c r="AO1027" s="205"/>
      <c r="AP1027" s="205"/>
      <c r="AQ1027" s="205"/>
      <c r="AR1027" s="205"/>
      <c r="AS1027" s="205"/>
      <c r="AT1027" s="205"/>
      <c r="AU1027" s="205"/>
      <c r="AV1027" s="205"/>
      <c r="AW1027" s="205"/>
      <c r="AX1027" s="205"/>
      <c r="AY1027" s="205"/>
      <c r="AZ1027" s="205"/>
      <c r="BA1027" s="205"/>
      <c r="BB1027" s="205"/>
      <c r="BC1027" s="205"/>
      <c r="BD1027" s="205"/>
      <c r="BE1027" s="205"/>
      <c r="BF1027" s="205"/>
      <c r="BG1027" s="205"/>
      <c r="BH1027" s="205"/>
      <c r="BI1027" s="205"/>
      <c r="BJ1027" s="205"/>
      <c r="BK1027" s="205"/>
      <c r="BL1027" s="205"/>
      <c r="BM1027" s="207">
        <v>18</v>
      </c>
    </row>
    <row r="1028" spans="1:65">
      <c r="A1028" s="30"/>
      <c r="B1028" s="19">
        <v>1</v>
      </c>
      <c r="C1028" s="9">
        <v>6</v>
      </c>
      <c r="D1028" s="211" t="s">
        <v>344</v>
      </c>
      <c r="E1028" s="24">
        <v>0.05</v>
      </c>
      <c r="F1028" s="211">
        <v>5.5234999999999994</v>
      </c>
      <c r="G1028" s="211" t="s">
        <v>214</v>
      </c>
      <c r="H1028" s="211">
        <v>7.0000000000000007E-2</v>
      </c>
      <c r="I1028" s="211" t="s">
        <v>214</v>
      </c>
      <c r="J1028" s="211" t="s">
        <v>105</v>
      </c>
      <c r="K1028" s="24">
        <v>0.02</v>
      </c>
      <c r="L1028" s="24">
        <v>0.02</v>
      </c>
      <c r="M1028" s="24">
        <v>0.03</v>
      </c>
      <c r="N1028" s="24">
        <v>0.02</v>
      </c>
      <c r="O1028" s="24">
        <v>0.02</v>
      </c>
      <c r="P1028" s="211" t="s">
        <v>214</v>
      </c>
      <c r="Q1028" s="24">
        <v>0.04</v>
      </c>
      <c r="R1028" s="211" t="s">
        <v>345</v>
      </c>
      <c r="S1028" s="204"/>
      <c r="T1028" s="205"/>
      <c r="U1028" s="205"/>
      <c r="V1028" s="205"/>
      <c r="W1028" s="205"/>
      <c r="X1028" s="205"/>
      <c r="Y1028" s="205"/>
      <c r="Z1028" s="205"/>
      <c r="AA1028" s="205"/>
      <c r="AB1028" s="205"/>
      <c r="AC1028" s="205"/>
      <c r="AD1028" s="205"/>
      <c r="AE1028" s="205"/>
      <c r="AF1028" s="205"/>
      <c r="AG1028" s="205"/>
      <c r="AH1028" s="205"/>
      <c r="AI1028" s="205"/>
      <c r="AJ1028" s="205"/>
      <c r="AK1028" s="205"/>
      <c r="AL1028" s="205"/>
      <c r="AM1028" s="205"/>
      <c r="AN1028" s="205"/>
      <c r="AO1028" s="205"/>
      <c r="AP1028" s="205"/>
      <c r="AQ1028" s="205"/>
      <c r="AR1028" s="205"/>
      <c r="AS1028" s="205"/>
      <c r="AT1028" s="205"/>
      <c r="AU1028" s="205"/>
      <c r="AV1028" s="205"/>
      <c r="AW1028" s="205"/>
      <c r="AX1028" s="205"/>
      <c r="AY1028" s="205"/>
      <c r="AZ1028" s="205"/>
      <c r="BA1028" s="205"/>
      <c r="BB1028" s="205"/>
      <c r="BC1028" s="205"/>
      <c r="BD1028" s="205"/>
      <c r="BE1028" s="205"/>
      <c r="BF1028" s="205"/>
      <c r="BG1028" s="205"/>
      <c r="BH1028" s="205"/>
      <c r="BI1028" s="205"/>
      <c r="BJ1028" s="205"/>
      <c r="BK1028" s="205"/>
      <c r="BL1028" s="205"/>
      <c r="BM1028" s="56"/>
    </row>
    <row r="1029" spans="1:65">
      <c r="A1029" s="30"/>
      <c r="B1029" s="20" t="s">
        <v>272</v>
      </c>
      <c r="C1029" s="12"/>
      <c r="D1029" s="208">
        <v>0.02</v>
      </c>
      <c r="E1029" s="208">
        <v>0.04</v>
      </c>
      <c r="F1029" s="208">
        <v>5.5075000000000003</v>
      </c>
      <c r="G1029" s="208" t="s">
        <v>686</v>
      </c>
      <c r="H1029" s="208">
        <v>7.6666666666666675E-2</v>
      </c>
      <c r="I1029" s="208" t="s">
        <v>686</v>
      </c>
      <c r="J1029" s="208" t="s">
        <v>686</v>
      </c>
      <c r="K1029" s="208">
        <v>2.1666666666666667E-2</v>
      </c>
      <c r="L1029" s="208">
        <v>0.02</v>
      </c>
      <c r="M1029" s="208">
        <v>2.5000000000000005E-2</v>
      </c>
      <c r="N1029" s="208">
        <v>1.1666666666666667E-2</v>
      </c>
      <c r="O1029" s="208">
        <v>2.4999999999999998E-2</v>
      </c>
      <c r="P1029" s="208" t="s">
        <v>686</v>
      </c>
      <c r="Q1029" s="208">
        <v>4.3333333333333335E-2</v>
      </c>
      <c r="R1029" s="208">
        <v>3.1866666666666661E-2</v>
      </c>
      <c r="S1029" s="204"/>
      <c r="T1029" s="205"/>
      <c r="U1029" s="205"/>
      <c r="V1029" s="205"/>
      <c r="W1029" s="205"/>
      <c r="X1029" s="205"/>
      <c r="Y1029" s="205"/>
      <c r="Z1029" s="205"/>
      <c r="AA1029" s="205"/>
      <c r="AB1029" s="205"/>
      <c r="AC1029" s="205"/>
      <c r="AD1029" s="205"/>
      <c r="AE1029" s="205"/>
      <c r="AF1029" s="205"/>
      <c r="AG1029" s="205"/>
      <c r="AH1029" s="205"/>
      <c r="AI1029" s="205"/>
      <c r="AJ1029" s="205"/>
      <c r="AK1029" s="205"/>
      <c r="AL1029" s="205"/>
      <c r="AM1029" s="205"/>
      <c r="AN1029" s="205"/>
      <c r="AO1029" s="205"/>
      <c r="AP1029" s="205"/>
      <c r="AQ1029" s="205"/>
      <c r="AR1029" s="205"/>
      <c r="AS1029" s="205"/>
      <c r="AT1029" s="205"/>
      <c r="AU1029" s="205"/>
      <c r="AV1029" s="205"/>
      <c r="AW1029" s="205"/>
      <c r="AX1029" s="205"/>
      <c r="AY1029" s="205"/>
      <c r="AZ1029" s="205"/>
      <c r="BA1029" s="205"/>
      <c r="BB1029" s="205"/>
      <c r="BC1029" s="205"/>
      <c r="BD1029" s="205"/>
      <c r="BE1029" s="205"/>
      <c r="BF1029" s="205"/>
      <c r="BG1029" s="205"/>
      <c r="BH1029" s="205"/>
      <c r="BI1029" s="205"/>
      <c r="BJ1029" s="205"/>
      <c r="BK1029" s="205"/>
      <c r="BL1029" s="205"/>
      <c r="BM1029" s="56"/>
    </row>
    <row r="1030" spans="1:65">
      <c r="A1030" s="30"/>
      <c r="B1030" s="3" t="s">
        <v>273</v>
      </c>
      <c r="C1030" s="29"/>
      <c r="D1030" s="24">
        <v>0.02</v>
      </c>
      <c r="E1030" s="24">
        <v>3.5000000000000003E-2</v>
      </c>
      <c r="F1030" s="24">
        <v>5.5234999999999994</v>
      </c>
      <c r="G1030" s="24" t="s">
        <v>686</v>
      </c>
      <c r="H1030" s="24">
        <v>7.5000000000000011E-2</v>
      </c>
      <c r="I1030" s="24" t="s">
        <v>686</v>
      </c>
      <c r="J1030" s="24" t="s">
        <v>686</v>
      </c>
      <c r="K1030" s="24">
        <v>0.02</v>
      </c>
      <c r="L1030" s="24">
        <v>0.02</v>
      </c>
      <c r="M1030" s="24">
        <v>2.5000000000000001E-2</v>
      </c>
      <c r="N1030" s="24">
        <v>0.01</v>
      </c>
      <c r="O1030" s="24">
        <v>2.5000000000000001E-2</v>
      </c>
      <c r="P1030" s="24" t="s">
        <v>686</v>
      </c>
      <c r="Q1030" s="24">
        <v>0.04</v>
      </c>
      <c r="R1030" s="24">
        <v>3.5799999999999998E-2</v>
      </c>
      <c r="S1030" s="204"/>
      <c r="T1030" s="205"/>
      <c r="U1030" s="205"/>
      <c r="V1030" s="205"/>
      <c r="W1030" s="205"/>
      <c r="X1030" s="205"/>
      <c r="Y1030" s="205"/>
      <c r="Z1030" s="205"/>
      <c r="AA1030" s="205"/>
      <c r="AB1030" s="205"/>
      <c r="AC1030" s="205"/>
      <c r="AD1030" s="205"/>
      <c r="AE1030" s="205"/>
      <c r="AF1030" s="205"/>
      <c r="AG1030" s="205"/>
      <c r="AH1030" s="205"/>
      <c r="AI1030" s="205"/>
      <c r="AJ1030" s="205"/>
      <c r="AK1030" s="205"/>
      <c r="AL1030" s="205"/>
      <c r="AM1030" s="205"/>
      <c r="AN1030" s="205"/>
      <c r="AO1030" s="205"/>
      <c r="AP1030" s="205"/>
      <c r="AQ1030" s="205"/>
      <c r="AR1030" s="205"/>
      <c r="AS1030" s="205"/>
      <c r="AT1030" s="205"/>
      <c r="AU1030" s="205"/>
      <c r="AV1030" s="205"/>
      <c r="AW1030" s="205"/>
      <c r="AX1030" s="205"/>
      <c r="AY1030" s="205"/>
      <c r="AZ1030" s="205"/>
      <c r="BA1030" s="205"/>
      <c r="BB1030" s="205"/>
      <c r="BC1030" s="205"/>
      <c r="BD1030" s="205"/>
      <c r="BE1030" s="205"/>
      <c r="BF1030" s="205"/>
      <c r="BG1030" s="205"/>
      <c r="BH1030" s="205"/>
      <c r="BI1030" s="205"/>
      <c r="BJ1030" s="205"/>
      <c r="BK1030" s="205"/>
      <c r="BL1030" s="205"/>
      <c r="BM1030" s="56"/>
    </row>
    <row r="1031" spans="1:65">
      <c r="A1031" s="30"/>
      <c r="B1031" s="3" t="s">
        <v>274</v>
      </c>
      <c r="C1031" s="29"/>
      <c r="D1031" s="24">
        <v>0</v>
      </c>
      <c r="E1031" s="24">
        <v>1.2649110640673519E-2</v>
      </c>
      <c r="F1031" s="24">
        <v>0.43588696292094353</v>
      </c>
      <c r="G1031" s="24" t="s">
        <v>686</v>
      </c>
      <c r="H1031" s="24">
        <v>1.211060141638993E-2</v>
      </c>
      <c r="I1031" s="24" t="s">
        <v>686</v>
      </c>
      <c r="J1031" s="24" t="s">
        <v>686</v>
      </c>
      <c r="K1031" s="24">
        <v>4.0824829046386298E-3</v>
      </c>
      <c r="L1031" s="24">
        <v>0</v>
      </c>
      <c r="M1031" s="24">
        <v>5.477225575051637E-3</v>
      </c>
      <c r="N1031" s="24">
        <v>4.0824829046386254E-3</v>
      </c>
      <c r="O1031" s="24">
        <v>5.4772255750516604E-3</v>
      </c>
      <c r="P1031" s="24" t="s">
        <v>686</v>
      </c>
      <c r="Q1031" s="24">
        <v>5.1639777949432242E-3</v>
      </c>
      <c r="R1031" s="24">
        <v>1.8221233035481819E-2</v>
      </c>
      <c r="S1031" s="204"/>
      <c r="T1031" s="205"/>
      <c r="U1031" s="205"/>
      <c r="V1031" s="205"/>
      <c r="W1031" s="205"/>
      <c r="X1031" s="205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5"/>
      <c r="AT1031" s="205"/>
      <c r="AU1031" s="205"/>
      <c r="AV1031" s="205"/>
      <c r="AW1031" s="205"/>
      <c r="AX1031" s="205"/>
      <c r="AY1031" s="205"/>
      <c r="AZ1031" s="205"/>
      <c r="BA1031" s="205"/>
      <c r="BB1031" s="205"/>
      <c r="BC1031" s="205"/>
      <c r="BD1031" s="205"/>
      <c r="BE1031" s="205"/>
      <c r="BF1031" s="205"/>
      <c r="BG1031" s="205"/>
      <c r="BH1031" s="205"/>
      <c r="BI1031" s="205"/>
      <c r="BJ1031" s="205"/>
      <c r="BK1031" s="205"/>
      <c r="BL1031" s="205"/>
      <c r="BM1031" s="56"/>
    </row>
    <row r="1032" spans="1:65">
      <c r="A1032" s="30"/>
      <c r="B1032" s="3" t="s">
        <v>87</v>
      </c>
      <c r="C1032" s="29"/>
      <c r="D1032" s="13">
        <v>0</v>
      </c>
      <c r="E1032" s="13">
        <v>0.316227766016838</v>
      </c>
      <c r="F1032" s="13">
        <v>7.9144251097765503E-2</v>
      </c>
      <c r="G1032" s="13" t="s">
        <v>686</v>
      </c>
      <c r="H1032" s="13">
        <v>0.15796436630073821</v>
      </c>
      <c r="I1032" s="13" t="s">
        <v>686</v>
      </c>
      <c r="J1032" s="13" t="s">
        <v>686</v>
      </c>
      <c r="K1032" s="13">
        <v>0.18842228790639828</v>
      </c>
      <c r="L1032" s="13">
        <v>0</v>
      </c>
      <c r="M1032" s="13">
        <v>0.21908902300206543</v>
      </c>
      <c r="N1032" s="13">
        <v>0.34992710611188216</v>
      </c>
      <c r="O1032" s="13">
        <v>0.21908902300206642</v>
      </c>
      <c r="P1032" s="13" t="s">
        <v>686</v>
      </c>
      <c r="Q1032" s="13">
        <v>0.11916871834484363</v>
      </c>
      <c r="R1032" s="13">
        <v>0.5717960157577977</v>
      </c>
      <c r="S1032" s="152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275</v>
      </c>
      <c r="C1033" s="29"/>
      <c r="D1033" s="13">
        <v>-0.24538848518725531</v>
      </c>
      <c r="E1033" s="13">
        <v>0.50922302962548938</v>
      </c>
      <c r="F1033" s="13">
        <v>206.80114589155957</v>
      </c>
      <c r="G1033" s="13" t="s">
        <v>686</v>
      </c>
      <c r="H1033" s="13">
        <v>1.8926774734488547</v>
      </c>
      <c r="I1033" s="13" t="s">
        <v>686</v>
      </c>
      <c r="J1033" s="13" t="s">
        <v>686</v>
      </c>
      <c r="K1033" s="13">
        <v>-0.1825041922861933</v>
      </c>
      <c r="L1033" s="13">
        <v>-0.24538848518725531</v>
      </c>
      <c r="M1033" s="13">
        <v>-5.6735606484068946E-2</v>
      </c>
      <c r="N1033" s="13">
        <v>-0.55980994969256559</v>
      </c>
      <c r="O1033" s="13">
        <v>-5.6735606484069279E-2</v>
      </c>
      <c r="P1033" s="13" t="s">
        <v>686</v>
      </c>
      <c r="Q1033" s="13">
        <v>0.6349916154276134</v>
      </c>
      <c r="R1033" s="13">
        <v>0.20234768026830641</v>
      </c>
      <c r="S1033" s="152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276</v>
      </c>
      <c r="C1034" s="47"/>
      <c r="D1034" s="45">
        <v>1.57</v>
      </c>
      <c r="E1034" s="45">
        <v>2.02</v>
      </c>
      <c r="F1034" s="45">
        <v>536.58000000000004</v>
      </c>
      <c r="G1034" s="45">
        <v>0</v>
      </c>
      <c r="H1034" s="45">
        <v>6.97</v>
      </c>
      <c r="I1034" s="45">
        <v>0</v>
      </c>
      <c r="J1034" s="45">
        <v>3.37</v>
      </c>
      <c r="K1034" s="45">
        <v>0.45</v>
      </c>
      <c r="L1034" s="45">
        <v>0.67</v>
      </c>
      <c r="M1034" s="45">
        <v>0</v>
      </c>
      <c r="N1034" s="45">
        <v>1.8</v>
      </c>
      <c r="O1034" s="45">
        <v>0</v>
      </c>
      <c r="P1034" s="45">
        <v>0</v>
      </c>
      <c r="Q1034" s="45">
        <v>2.4700000000000002</v>
      </c>
      <c r="R1034" s="45">
        <v>0.05</v>
      </c>
      <c r="S1034" s="152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BM1035" s="55"/>
    </row>
    <row r="1036" spans="1:65" ht="15">
      <c r="B1036" s="8" t="s">
        <v>610</v>
      </c>
      <c r="BM1036" s="28" t="s">
        <v>67</v>
      </c>
    </row>
    <row r="1037" spans="1:65" ht="15">
      <c r="A1037" s="25" t="s">
        <v>30</v>
      </c>
      <c r="B1037" s="18" t="s">
        <v>111</v>
      </c>
      <c r="C1037" s="15" t="s">
        <v>112</v>
      </c>
      <c r="D1037" s="16" t="s">
        <v>232</v>
      </c>
      <c r="E1037" s="17" t="s">
        <v>232</v>
      </c>
      <c r="F1037" s="17" t="s">
        <v>232</v>
      </c>
      <c r="G1037" s="17" t="s">
        <v>232</v>
      </c>
      <c r="H1037" s="17" t="s">
        <v>232</v>
      </c>
      <c r="I1037" s="17" t="s">
        <v>232</v>
      </c>
      <c r="J1037" s="17" t="s">
        <v>232</v>
      </c>
      <c r="K1037" s="17" t="s">
        <v>232</v>
      </c>
      <c r="L1037" s="17" t="s">
        <v>232</v>
      </c>
      <c r="M1037" s="17" t="s">
        <v>232</v>
      </c>
      <c r="N1037" s="17" t="s">
        <v>232</v>
      </c>
      <c r="O1037" s="17" t="s">
        <v>232</v>
      </c>
      <c r="P1037" s="17" t="s">
        <v>232</v>
      </c>
      <c r="Q1037" s="17" t="s">
        <v>232</v>
      </c>
      <c r="R1037" s="17" t="s">
        <v>232</v>
      </c>
      <c r="S1037" s="17" t="s">
        <v>232</v>
      </c>
      <c r="T1037" s="17" t="s">
        <v>232</v>
      </c>
      <c r="U1037" s="17" t="s">
        <v>232</v>
      </c>
      <c r="V1037" s="17" t="s">
        <v>232</v>
      </c>
      <c r="W1037" s="17" t="s">
        <v>232</v>
      </c>
      <c r="X1037" s="152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233</v>
      </c>
      <c r="C1038" s="9" t="s">
        <v>233</v>
      </c>
      <c r="D1038" s="150" t="s">
        <v>235</v>
      </c>
      <c r="E1038" s="151" t="s">
        <v>237</v>
      </c>
      <c r="F1038" s="151" t="s">
        <v>239</v>
      </c>
      <c r="G1038" s="151" t="s">
        <v>241</v>
      </c>
      <c r="H1038" s="151" t="s">
        <v>242</v>
      </c>
      <c r="I1038" s="151" t="s">
        <v>243</v>
      </c>
      <c r="J1038" s="151" t="s">
        <v>244</v>
      </c>
      <c r="K1038" s="151" t="s">
        <v>245</v>
      </c>
      <c r="L1038" s="151" t="s">
        <v>246</v>
      </c>
      <c r="M1038" s="151" t="s">
        <v>247</v>
      </c>
      <c r="N1038" s="151" t="s">
        <v>248</v>
      </c>
      <c r="O1038" s="151" t="s">
        <v>249</v>
      </c>
      <c r="P1038" s="151" t="s">
        <v>250</v>
      </c>
      <c r="Q1038" s="151" t="s">
        <v>253</v>
      </c>
      <c r="R1038" s="151" t="s">
        <v>254</v>
      </c>
      <c r="S1038" s="151" t="s">
        <v>255</v>
      </c>
      <c r="T1038" s="151" t="s">
        <v>258</v>
      </c>
      <c r="U1038" s="151" t="s">
        <v>260</v>
      </c>
      <c r="V1038" s="151" t="s">
        <v>262</v>
      </c>
      <c r="W1038" s="151" t="s">
        <v>280</v>
      </c>
      <c r="X1038" s="152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281</v>
      </c>
      <c r="E1039" s="11" t="s">
        <v>281</v>
      </c>
      <c r="F1039" s="11" t="s">
        <v>283</v>
      </c>
      <c r="G1039" s="11" t="s">
        <v>283</v>
      </c>
      <c r="H1039" s="11" t="s">
        <v>281</v>
      </c>
      <c r="I1039" s="11" t="s">
        <v>283</v>
      </c>
      <c r="J1039" s="11" t="s">
        <v>283</v>
      </c>
      <c r="K1039" s="11" t="s">
        <v>281</v>
      </c>
      <c r="L1039" s="11" t="s">
        <v>281</v>
      </c>
      <c r="M1039" s="11" t="s">
        <v>281</v>
      </c>
      <c r="N1039" s="11" t="s">
        <v>281</v>
      </c>
      <c r="O1039" s="11" t="s">
        <v>281</v>
      </c>
      <c r="P1039" s="11" t="s">
        <v>281</v>
      </c>
      <c r="Q1039" s="11" t="s">
        <v>281</v>
      </c>
      <c r="R1039" s="11" t="s">
        <v>281</v>
      </c>
      <c r="S1039" s="11" t="s">
        <v>284</v>
      </c>
      <c r="T1039" s="11" t="s">
        <v>284</v>
      </c>
      <c r="U1039" s="11" t="s">
        <v>283</v>
      </c>
      <c r="V1039" s="11" t="s">
        <v>281</v>
      </c>
      <c r="W1039" s="11" t="s">
        <v>284</v>
      </c>
      <c r="X1039" s="152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 t="s">
        <v>325</v>
      </c>
      <c r="E1040" s="26" t="s">
        <v>325</v>
      </c>
      <c r="F1040" s="26" t="s">
        <v>325</v>
      </c>
      <c r="G1040" s="26" t="s">
        <v>326</v>
      </c>
      <c r="H1040" s="26" t="s">
        <v>327</v>
      </c>
      <c r="I1040" s="26" t="s">
        <v>326</v>
      </c>
      <c r="J1040" s="26" t="s">
        <v>328</v>
      </c>
      <c r="K1040" s="26" t="s">
        <v>325</v>
      </c>
      <c r="L1040" s="26" t="s">
        <v>325</v>
      </c>
      <c r="M1040" s="26" t="s">
        <v>325</v>
      </c>
      <c r="N1040" s="26" t="s">
        <v>325</v>
      </c>
      <c r="O1040" s="26" t="s">
        <v>325</v>
      </c>
      <c r="P1040" s="26" t="s">
        <v>327</v>
      </c>
      <c r="Q1040" s="26" t="s">
        <v>325</v>
      </c>
      <c r="R1040" s="26" t="s">
        <v>328</v>
      </c>
      <c r="S1040" s="26" t="s">
        <v>327</v>
      </c>
      <c r="T1040" s="26" t="s">
        <v>326</v>
      </c>
      <c r="U1040" s="26" t="s">
        <v>325</v>
      </c>
      <c r="V1040" s="26" t="s">
        <v>325</v>
      </c>
      <c r="W1040" s="26" t="s">
        <v>325</v>
      </c>
      <c r="X1040" s="152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23">
        <v>11.443</v>
      </c>
      <c r="E1041" s="223">
        <v>11.4131560568464</v>
      </c>
      <c r="F1041" s="223">
        <v>13</v>
      </c>
      <c r="G1041" s="223">
        <v>13.16</v>
      </c>
      <c r="H1041" s="223">
        <v>11.6</v>
      </c>
      <c r="I1041" s="230">
        <v>14.6</v>
      </c>
      <c r="J1041" s="223">
        <v>12.4</v>
      </c>
      <c r="K1041" s="223">
        <v>11.9</v>
      </c>
      <c r="L1041" s="223">
        <v>11.8</v>
      </c>
      <c r="M1041" s="223">
        <v>11.9</v>
      </c>
      <c r="N1041" s="223">
        <v>11.7</v>
      </c>
      <c r="O1041" s="223">
        <v>10.8</v>
      </c>
      <c r="P1041" s="223">
        <v>12.742924648846602</v>
      </c>
      <c r="Q1041" s="223">
        <v>11.47</v>
      </c>
      <c r="R1041" s="223">
        <v>12.1</v>
      </c>
      <c r="S1041" s="223">
        <v>10.98</v>
      </c>
      <c r="T1041" s="230">
        <v>15.299999999999999</v>
      </c>
      <c r="U1041" s="223">
        <v>12.3</v>
      </c>
      <c r="V1041" s="230">
        <v>9.4098000000000006</v>
      </c>
      <c r="W1041" s="223">
        <v>10.8752</v>
      </c>
      <c r="X1041" s="224"/>
      <c r="Y1041" s="225"/>
      <c r="Z1041" s="225"/>
      <c r="AA1041" s="225"/>
      <c r="AB1041" s="225"/>
      <c r="AC1041" s="225"/>
      <c r="AD1041" s="225"/>
      <c r="AE1041" s="225"/>
      <c r="AF1041" s="225"/>
      <c r="AG1041" s="225"/>
      <c r="AH1041" s="225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26">
        <v>1</v>
      </c>
    </row>
    <row r="1042" spans="1:65">
      <c r="A1042" s="30"/>
      <c r="B1042" s="19">
        <v>1</v>
      </c>
      <c r="C1042" s="9">
        <v>2</v>
      </c>
      <c r="D1042" s="227">
        <v>11.510999999999999</v>
      </c>
      <c r="E1042" s="227">
        <v>11.5951316683455</v>
      </c>
      <c r="F1042" s="227">
        <v>12.4</v>
      </c>
      <c r="G1042" s="227">
        <v>12.75</v>
      </c>
      <c r="H1042" s="227">
        <v>10.6</v>
      </c>
      <c r="I1042" s="232">
        <v>14.6</v>
      </c>
      <c r="J1042" s="227">
        <v>12.7</v>
      </c>
      <c r="K1042" s="227">
        <v>12</v>
      </c>
      <c r="L1042" s="233">
        <v>10.4</v>
      </c>
      <c r="M1042" s="227">
        <v>12</v>
      </c>
      <c r="N1042" s="227">
        <v>11.9</v>
      </c>
      <c r="O1042" s="227">
        <v>11.1</v>
      </c>
      <c r="P1042" s="227">
        <v>13.534065895297033</v>
      </c>
      <c r="Q1042" s="227">
        <v>12.2</v>
      </c>
      <c r="R1042" s="227">
        <v>11.7</v>
      </c>
      <c r="S1042" s="233">
        <v>9</v>
      </c>
      <c r="T1042" s="232">
        <v>16.399999999999999</v>
      </c>
      <c r="U1042" s="227">
        <v>12.3</v>
      </c>
      <c r="V1042" s="232">
        <v>9.3943999999999992</v>
      </c>
      <c r="W1042" s="227">
        <v>10.920299999999999</v>
      </c>
      <c r="X1042" s="224"/>
      <c r="Y1042" s="225"/>
      <c r="Z1042" s="225"/>
      <c r="AA1042" s="225"/>
      <c r="AB1042" s="225"/>
      <c r="AC1042" s="225"/>
      <c r="AD1042" s="225"/>
      <c r="AE1042" s="225"/>
      <c r="AF1042" s="225"/>
      <c r="AG1042" s="225"/>
      <c r="AH1042" s="225"/>
      <c r="AI1042" s="225"/>
      <c r="AJ1042" s="225"/>
      <c r="AK1042" s="225"/>
      <c r="AL1042" s="225"/>
      <c r="AM1042" s="225"/>
      <c r="AN1042" s="225"/>
      <c r="AO1042" s="225"/>
      <c r="AP1042" s="225"/>
      <c r="AQ1042" s="225"/>
      <c r="AR1042" s="225"/>
      <c r="AS1042" s="225"/>
      <c r="AT1042" s="225"/>
      <c r="AU1042" s="225"/>
      <c r="AV1042" s="225"/>
      <c r="AW1042" s="225"/>
      <c r="AX1042" s="225"/>
      <c r="AY1042" s="225"/>
      <c r="AZ1042" s="225"/>
      <c r="BA1042" s="225"/>
      <c r="BB1042" s="225"/>
      <c r="BC1042" s="225"/>
      <c r="BD1042" s="225"/>
      <c r="BE1042" s="225"/>
      <c r="BF1042" s="225"/>
      <c r="BG1042" s="225"/>
      <c r="BH1042" s="225"/>
      <c r="BI1042" s="225"/>
      <c r="BJ1042" s="225"/>
      <c r="BK1042" s="225"/>
      <c r="BL1042" s="225"/>
      <c r="BM1042" s="226">
        <v>31</v>
      </c>
    </row>
    <row r="1043" spans="1:65">
      <c r="A1043" s="30"/>
      <c r="B1043" s="19">
        <v>1</v>
      </c>
      <c r="C1043" s="9">
        <v>3</v>
      </c>
      <c r="D1043" s="227">
        <v>11.599</v>
      </c>
      <c r="E1043" s="227">
        <v>11.555882352285536</v>
      </c>
      <c r="F1043" s="227">
        <v>12.6</v>
      </c>
      <c r="G1043" s="227">
        <v>12.8</v>
      </c>
      <c r="H1043" s="227">
        <v>11</v>
      </c>
      <c r="I1043" s="232">
        <v>15.1</v>
      </c>
      <c r="J1043" s="227">
        <v>12.5</v>
      </c>
      <c r="K1043" s="227">
        <v>11.4</v>
      </c>
      <c r="L1043" s="227">
        <v>11.5</v>
      </c>
      <c r="M1043" s="227">
        <v>11.5</v>
      </c>
      <c r="N1043" s="227">
        <v>11.9</v>
      </c>
      <c r="O1043" s="227">
        <v>11.2</v>
      </c>
      <c r="P1043" s="227">
        <v>12.587077177441408</v>
      </c>
      <c r="Q1043" s="227">
        <v>11.89</v>
      </c>
      <c r="R1043" s="227">
        <v>12.3</v>
      </c>
      <c r="S1043" s="233">
        <v>6.36</v>
      </c>
      <c r="T1043" s="232">
        <v>15.6</v>
      </c>
      <c r="U1043" s="227">
        <v>12.1</v>
      </c>
      <c r="V1043" s="232">
        <v>9.2891999999999992</v>
      </c>
      <c r="W1043" s="227">
        <v>10.6694</v>
      </c>
      <c r="X1043" s="224"/>
      <c r="Y1043" s="225"/>
      <c r="Z1043" s="225"/>
      <c r="AA1043" s="225"/>
      <c r="AB1043" s="225"/>
      <c r="AC1043" s="225"/>
      <c r="AD1043" s="225"/>
      <c r="AE1043" s="225"/>
      <c r="AF1043" s="225"/>
      <c r="AG1043" s="225"/>
      <c r="AH1043" s="225"/>
      <c r="AI1043" s="225"/>
      <c r="AJ1043" s="225"/>
      <c r="AK1043" s="225"/>
      <c r="AL1043" s="225"/>
      <c r="AM1043" s="225"/>
      <c r="AN1043" s="225"/>
      <c r="AO1043" s="225"/>
      <c r="AP1043" s="225"/>
      <c r="AQ1043" s="225"/>
      <c r="AR1043" s="225"/>
      <c r="AS1043" s="225"/>
      <c r="AT1043" s="225"/>
      <c r="AU1043" s="225"/>
      <c r="AV1043" s="225"/>
      <c r="AW1043" s="225"/>
      <c r="AX1043" s="225"/>
      <c r="AY1043" s="225"/>
      <c r="AZ1043" s="225"/>
      <c r="BA1043" s="225"/>
      <c r="BB1043" s="225"/>
      <c r="BC1043" s="225"/>
      <c r="BD1043" s="225"/>
      <c r="BE1043" s="225"/>
      <c r="BF1043" s="225"/>
      <c r="BG1043" s="225"/>
      <c r="BH1043" s="225"/>
      <c r="BI1043" s="225"/>
      <c r="BJ1043" s="225"/>
      <c r="BK1043" s="225"/>
      <c r="BL1043" s="225"/>
      <c r="BM1043" s="226">
        <v>16</v>
      </c>
    </row>
    <row r="1044" spans="1:65">
      <c r="A1044" s="30"/>
      <c r="B1044" s="19">
        <v>1</v>
      </c>
      <c r="C1044" s="9">
        <v>4</v>
      </c>
      <c r="D1044" s="227">
        <v>11.696</v>
      </c>
      <c r="E1044" s="227">
        <v>11.575027114869</v>
      </c>
      <c r="F1044" s="227">
        <v>12.6</v>
      </c>
      <c r="G1044" s="227">
        <v>13.13</v>
      </c>
      <c r="H1044" s="227">
        <v>11.2</v>
      </c>
      <c r="I1044" s="232">
        <v>14</v>
      </c>
      <c r="J1044" s="227">
        <v>12.9</v>
      </c>
      <c r="K1044" s="227">
        <v>12</v>
      </c>
      <c r="L1044" s="227">
        <v>11.4</v>
      </c>
      <c r="M1044" s="227">
        <v>11.7</v>
      </c>
      <c r="N1044" s="227">
        <v>12</v>
      </c>
      <c r="O1044" s="227">
        <v>11.1</v>
      </c>
      <c r="P1044" s="227">
        <v>12.874193027437519</v>
      </c>
      <c r="Q1044" s="227">
        <v>12.57</v>
      </c>
      <c r="R1044" s="227">
        <v>11.9</v>
      </c>
      <c r="S1044" s="227">
        <v>9.3000000000000007</v>
      </c>
      <c r="T1044" s="232">
        <v>15.1</v>
      </c>
      <c r="U1044" s="227">
        <v>12.5</v>
      </c>
      <c r="V1044" s="232">
        <v>9.2812000000000001</v>
      </c>
      <c r="W1044" s="227">
        <v>11.005000000000001</v>
      </c>
      <c r="X1044" s="224"/>
      <c r="Y1044" s="225"/>
      <c r="Z1044" s="225"/>
      <c r="AA1044" s="225"/>
      <c r="AB1044" s="225"/>
      <c r="AC1044" s="225"/>
      <c r="AD1044" s="225"/>
      <c r="AE1044" s="225"/>
      <c r="AF1044" s="225"/>
      <c r="AG1044" s="225"/>
      <c r="AH1044" s="225"/>
      <c r="AI1044" s="225"/>
      <c r="AJ1044" s="225"/>
      <c r="AK1044" s="225"/>
      <c r="AL1044" s="225"/>
      <c r="AM1044" s="225"/>
      <c r="AN1044" s="225"/>
      <c r="AO1044" s="225"/>
      <c r="AP1044" s="225"/>
      <c r="AQ1044" s="225"/>
      <c r="AR1044" s="225"/>
      <c r="AS1044" s="225"/>
      <c r="AT1044" s="225"/>
      <c r="AU1044" s="225"/>
      <c r="AV1044" s="225"/>
      <c r="AW1044" s="225"/>
      <c r="AX1044" s="225"/>
      <c r="AY1044" s="225"/>
      <c r="AZ1044" s="225"/>
      <c r="BA1044" s="225"/>
      <c r="BB1044" s="225"/>
      <c r="BC1044" s="225"/>
      <c r="BD1044" s="225"/>
      <c r="BE1044" s="225"/>
      <c r="BF1044" s="225"/>
      <c r="BG1044" s="225"/>
      <c r="BH1044" s="225"/>
      <c r="BI1044" s="225"/>
      <c r="BJ1044" s="225"/>
      <c r="BK1044" s="225"/>
      <c r="BL1044" s="225"/>
      <c r="BM1044" s="226">
        <v>11.795113181022289</v>
      </c>
    </row>
    <row r="1045" spans="1:65">
      <c r="A1045" s="30"/>
      <c r="B1045" s="19">
        <v>1</v>
      </c>
      <c r="C1045" s="9">
        <v>5</v>
      </c>
      <c r="D1045" s="227">
        <v>11.629</v>
      </c>
      <c r="E1045" s="227">
        <v>11.1815128487197</v>
      </c>
      <c r="F1045" s="227">
        <v>12</v>
      </c>
      <c r="G1045" s="227">
        <v>12.81</v>
      </c>
      <c r="H1045" s="227">
        <v>11.6</v>
      </c>
      <c r="I1045" s="232">
        <v>14.6</v>
      </c>
      <c r="J1045" s="227">
        <v>12.4</v>
      </c>
      <c r="K1045" s="227">
        <v>11.5</v>
      </c>
      <c r="L1045" s="227">
        <v>11.4</v>
      </c>
      <c r="M1045" s="227">
        <v>12</v>
      </c>
      <c r="N1045" s="227">
        <v>12</v>
      </c>
      <c r="O1045" s="227">
        <v>11.1</v>
      </c>
      <c r="P1045" s="227">
        <v>13.213390343754986</v>
      </c>
      <c r="Q1045" s="227">
        <v>11.91</v>
      </c>
      <c r="R1045" s="227">
        <v>12.4</v>
      </c>
      <c r="S1045" s="227">
        <v>9.36</v>
      </c>
      <c r="T1045" s="232">
        <v>15.9</v>
      </c>
      <c r="U1045" s="227">
        <v>12.8</v>
      </c>
      <c r="V1045" s="233">
        <v>7.2644000000000002</v>
      </c>
      <c r="W1045" s="227">
        <v>10.9887</v>
      </c>
      <c r="X1045" s="224"/>
      <c r="Y1045" s="225"/>
      <c r="Z1045" s="225"/>
      <c r="AA1045" s="225"/>
      <c r="AB1045" s="225"/>
      <c r="AC1045" s="225"/>
      <c r="AD1045" s="225"/>
      <c r="AE1045" s="225"/>
      <c r="AF1045" s="225"/>
      <c r="AG1045" s="225"/>
      <c r="AH1045" s="225"/>
      <c r="AI1045" s="225"/>
      <c r="AJ1045" s="225"/>
      <c r="AK1045" s="225"/>
      <c r="AL1045" s="225"/>
      <c r="AM1045" s="225"/>
      <c r="AN1045" s="225"/>
      <c r="AO1045" s="225"/>
      <c r="AP1045" s="225"/>
      <c r="AQ1045" s="225"/>
      <c r="AR1045" s="225"/>
      <c r="AS1045" s="225"/>
      <c r="AT1045" s="225"/>
      <c r="AU1045" s="225"/>
      <c r="AV1045" s="225"/>
      <c r="AW1045" s="225"/>
      <c r="AX1045" s="225"/>
      <c r="AY1045" s="225"/>
      <c r="AZ1045" s="225"/>
      <c r="BA1045" s="225"/>
      <c r="BB1045" s="225"/>
      <c r="BC1045" s="225"/>
      <c r="BD1045" s="225"/>
      <c r="BE1045" s="225"/>
      <c r="BF1045" s="225"/>
      <c r="BG1045" s="225"/>
      <c r="BH1045" s="225"/>
      <c r="BI1045" s="225"/>
      <c r="BJ1045" s="225"/>
      <c r="BK1045" s="225"/>
      <c r="BL1045" s="225"/>
      <c r="BM1045" s="226">
        <v>111</v>
      </c>
    </row>
    <row r="1046" spans="1:65">
      <c r="A1046" s="30"/>
      <c r="B1046" s="19">
        <v>1</v>
      </c>
      <c r="C1046" s="9">
        <v>6</v>
      </c>
      <c r="D1046" s="227">
        <v>11.49</v>
      </c>
      <c r="E1046" s="227">
        <v>11.448385772264276</v>
      </c>
      <c r="F1046" s="227">
        <v>12.8</v>
      </c>
      <c r="G1046" s="227">
        <v>12.82</v>
      </c>
      <c r="H1046" s="227">
        <v>11.7</v>
      </c>
      <c r="I1046" s="232">
        <v>14.5</v>
      </c>
      <c r="J1046" s="227">
        <v>12.6</v>
      </c>
      <c r="K1046" s="227">
        <v>12</v>
      </c>
      <c r="L1046" s="227">
        <v>11.4</v>
      </c>
      <c r="M1046" s="227">
        <v>11.9</v>
      </c>
      <c r="N1046" s="227">
        <v>11.4</v>
      </c>
      <c r="O1046" s="227">
        <v>11</v>
      </c>
      <c r="P1046" s="227">
        <v>12.83409755816569</v>
      </c>
      <c r="Q1046" s="227">
        <v>11.6</v>
      </c>
      <c r="R1046" s="227">
        <v>12.6</v>
      </c>
      <c r="S1046" s="233">
        <v>8.84</v>
      </c>
      <c r="T1046" s="232">
        <v>16.2</v>
      </c>
      <c r="U1046" s="227">
        <v>12.3</v>
      </c>
      <c r="V1046" s="232">
        <v>9.4300999999999995</v>
      </c>
      <c r="W1046" s="227">
        <v>10.430099999999999</v>
      </c>
      <c r="X1046" s="224"/>
      <c r="Y1046" s="225"/>
      <c r="Z1046" s="225"/>
      <c r="AA1046" s="225"/>
      <c r="AB1046" s="225"/>
      <c r="AC1046" s="225"/>
      <c r="AD1046" s="225"/>
      <c r="AE1046" s="225"/>
      <c r="AF1046" s="225"/>
      <c r="AG1046" s="225"/>
      <c r="AH1046" s="225"/>
      <c r="AI1046" s="225"/>
      <c r="AJ1046" s="225"/>
      <c r="AK1046" s="225"/>
      <c r="AL1046" s="225"/>
      <c r="AM1046" s="225"/>
      <c r="AN1046" s="225"/>
      <c r="AO1046" s="225"/>
      <c r="AP1046" s="225"/>
      <c r="AQ1046" s="225"/>
      <c r="AR1046" s="225"/>
      <c r="AS1046" s="225"/>
      <c r="AT1046" s="225"/>
      <c r="AU1046" s="225"/>
      <c r="AV1046" s="225"/>
      <c r="AW1046" s="225"/>
      <c r="AX1046" s="225"/>
      <c r="AY1046" s="225"/>
      <c r="AZ1046" s="225"/>
      <c r="BA1046" s="225"/>
      <c r="BB1046" s="225"/>
      <c r="BC1046" s="225"/>
      <c r="BD1046" s="225"/>
      <c r="BE1046" s="225"/>
      <c r="BF1046" s="225"/>
      <c r="BG1046" s="225"/>
      <c r="BH1046" s="225"/>
      <c r="BI1046" s="225"/>
      <c r="BJ1046" s="225"/>
      <c r="BK1046" s="225"/>
      <c r="BL1046" s="225"/>
      <c r="BM1046" s="228"/>
    </row>
    <row r="1047" spans="1:65">
      <c r="A1047" s="30"/>
      <c r="B1047" s="20" t="s">
        <v>272</v>
      </c>
      <c r="C1047" s="12"/>
      <c r="D1047" s="229">
        <v>11.561333333333332</v>
      </c>
      <c r="E1047" s="229">
        <v>11.461515968888401</v>
      </c>
      <c r="F1047" s="229">
        <v>12.566666666666668</v>
      </c>
      <c r="G1047" s="229">
        <v>12.911666666666667</v>
      </c>
      <c r="H1047" s="229">
        <v>11.283333333333333</v>
      </c>
      <c r="I1047" s="229">
        <v>14.566666666666665</v>
      </c>
      <c r="J1047" s="229">
        <v>12.583333333333334</v>
      </c>
      <c r="K1047" s="229">
        <v>11.799999999999999</v>
      </c>
      <c r="L1047" s="229">
        <v>11.316666666666668</v>
      </c>
      <c r="M1047" s="229">
        <v>11.833333333333334</v>
      </c>
      <c r="N1047" s="229">
        <v>11.816666666666668</v>
      </c>
      <c r="O1047" s="229">
        <v>11.049999999999999</v>
      </c>
      <c r="P1047" s="229">
        <v>12.964291441823875</v>
      </c>
      <c r="Q1047" s="229">
        <v>11.94</v>
      </c>
      <c r="R1047" s="229">
        <v>12.166666666666664</v>
      </c>
      <c r="S1047" s="229">
        <v>8.9733333333333345</v>
      </c>
      <c r="T1047" s="229">
        <v>15.75</v>
      </c>
      <c r="U1047" s="229">
        <v>12.383333333333333</v>
      </c>
      <c r="V1047" s="229">
        <v>9.0115166666666671</v>
      </c>
      <c r="W1047" s="229">
        <v>10.814783333333333</v>
      </c>
      <c r="X1047" s="224"/>
      <c r="Y1047" s="225"/>
      <c r="Z1047" s="225"/>
      <c r="AA1047" s="225"/>
      <c r="AB1047" s="225"/>
      <c r="AC1047" s="225"/>
      <c r="AD1047" s="225"/>
      <c r="AE1047" s="225"/>
      <c r="AF1047" s="225"/>
      <c r="AG1047" s="225"/>
      <c r="AH1047" s="225"/>
      <c r="AI1047" s="225"/>
      <c r="AJ1047" s="225"/>
      <c r="AK1047" s="225"/>
      <c r="AL1047" s="225"/>
      <c r="AM1047" s="225"/>
      <c r="AN1047" s="225"/>
      <c r="AO1047" s="225"/>
      <c r="AP1047" s="225"/>
      <c r="AQ1047" s="225"/>
      <c r="AR1047" s="225"/>
      <c r="AS1047" s="225"/>
      <c r="AT1047" s="225"/>
      <c r="AU1047" s="225"/>
      <c r="AV1047" s="225"/>
      <c r="AW1047" s="225"/>
      <c r="AX1047" s="225"/>
      <c r="AY1047" s="225"/>
      <c r="AZ1047" s="225"/>
      <c r="BA1047" s="225"/>
      <c r="BB1047" s="225"/>
      <c r="BC1047" s="225"/>
      <c r="BD1047" s="225"/>
      <c r="BE1047" s="225"/>
      <c r="BF1047" s="225"/>
      <c r="BG1047" s="225"/>
      <c r="BH1047" s="225"/>
      <c r="BI1047" s="225"/>
      <c r="BJ1047" s="225"/>
      <c r="BK1047" s="225"/>
      <c r="BL1047" s="225"/>
      <c r="BM1047" s="228"/>
    </row>
    <row r="1048" spans="1:65">
      <c r="A1048" s="30"/>
      <c r="B1048" s="3" t="s">
        <v>273</v>
      </c>
      <c r="C1048" s="29"/>
      <c r="D1048" s="227">
        <v>11.555</v>
      </c>
      <c r="E1048" s="227">
        <v>11.502134062274905</v>
      </c>
      <c r="F1048" s="227">
        <v>12.6</v>
      </c>
      <c r="G1048" s="227">
        <v>12.815000000000001</v>
      </c>
      <c r="H1048" s="227">
        <v>11.399999999999999</v>
      </c>
      <c r="I1048" s="227">
        <v>14.6</v>
      </c>
      <c r="J1048" s="227">
        <v>12.55</v>
      </c>
      <c r="K1048" s="227">
        <v>11.95</v>
      </c>
      <c r="L1048" s="227">
        <v>11.4</v>
      </c>
      <c r="M1048" s="227">
        <v>11.9</v>
      </c>
      <c r="N1048" s="227">
        <v>11.9</v>
      </c>
      <c r="O1048" s="227">
        <v>11.1</v>
      </c>
      <c r="P1048" s="227">
        <v>12.854145292801604</v>
      </c>
      <c r="Q1048" s="227">
        <v>11.9</v>
      </c>
      <c r="R1048" s="227">
        <v>12.2</v>
      </c>
      <c r="S1048" s="227">
        <v>9.15</v>
      </c>
      <c r="T1048" s="227">
        <v>15.75</v>
      </c>
      <c r="U1048" s="227">
        <v>12.3</v>
      </c>
      <c r="V1048" s="227">
        <v>9.3417999999999992</v>
      </c>
      <c r="W1048" s="227">
        <v>10.897749999999998</v>
      </c>
      <c r="X1048" s="224"/>
      <c r="Y1048" s="225"/>
      <c r="Z1048" s="225"/>
      <c r="AA1048" s="225"/>
      <c r="AB1048" s="225"/>
      <c r="AC1048" s="225"/>
      <c r="AD1048" s="225"/>
      <c r="AE1048" s="225"/>
      <c r="AF1048" s="225"/>
      <c r="AG1048" s="225"/>
      <c r="AH1048" s="225"/>
      <c r="AI1048" s="225"/>
      <c r="AJ1048" s="225"/>
      <c r="AK1048" s="225"/>
      <c r="AL1048" s="225"/>
      <c r="AM1048" s="225"/>
      <c r="AN1048" s="225"/>
      <c r="AO1048" s="225"/>
      <c r="AP1048" s="225"/>
      <c r="AQ1048" s="225"/>
      <c r="AR1048" s="225"/>
      <c r="AS1048" s="225"/>
      <c r="AT1048" s="225"/>
      <c r="AU1048" s="225"/>
      <c r="AV1048" s="225"/>
      <c r="AW1048" s="225"/>
      <c r="AX1048" s="225"/>
      <c r="AY1048" s="225"/>
      <c r="AZ1048" s="225"/>
      <c r="BA1048" s="225"/>
      <c r="BB1048" s="225"/>
      <c r="BC1048" s="225"/>
      <c r="BD1048" s="225"/>
      <c r="BE1048" s="225"/>
      <c r="BF1048" s="225"/>
      <c r="BG1048" s="225"/>
      <c r="BH1048" s="225"/>
      <c r="BI1048" s="225"/>
      <c r="BJ1048" s="225"/>
      <c r="BK1048" s="225"/>
      <c r="BL1048" s="225"/>
      <c r="BM1048" s="228"/>
    </row>
    <row r="1049" spans="1:65">
      <c r="A1049" s="30"/>
      <c r="B1049" s="3" t="s">
        <v>274</v>
      </c>
      <c r="C1049" s="29"/>
      <c r="D1049" s="24">
        <v>9.566329843083328E-2</v>
      </c>
      <c r="E1049" s="24">
        <v>0.15527767397729775</v>
      </c>
      <c r="F1049" s="24">
        <v>0.34448028487370175</v>
      </c>
      <c r="G1049" s="24">
        <v>0.18258331431614086</v>
      </c>
      <c r="H1049" s="24">
        <v>0.43089055068156995</v>
      </c>
      <c r="I1049" s="24">
        <v>0.3502380143083651</v>
      </c>
      <c r="J1049" s="24">
        <v>0.19407902170679503</v>
      </c>
      <c r="K1049" s="24">
        <v>0.27568097504180433</v>
      </c>
      <c r="L1049" s="24">
        <v>0.47504385762439522</v>
      </c>
      <c r="M1049" s="24">
        <v>0.19663841605003515</v>
      </c>
      <c r="N1049" s="24">
        <v>0.23166067138525404</v>
      </c>
      <c r="O1049" s="24">
        <v>0.13784048752090172</v>
      </c>
      <c r="P1049" s="24">
        <v>0.34729100785292621</v>
      </c>
      <c r="Q1049" s="24">
        <v>0.40109849164513189</v>
      </c>
      <c r="R1049" s="24">
        <v>0.33266599866332414</v>
      </c>
      <c r="S1049" s="24">
        <v>1.4920411075659614</v>
      </c>
      <c r="T1049" s="24">
        <v>0.50892042599997867</v>
      </c>
      <c r="U1049" s="24">
        <v>0.24013884872437186</v>
      </c>
      <c r="V1049" s="24">
        <v>0.85821850927760024</v>
      </c>
      <c r="W1049" s="24">
        <v>0.22375473551785841</v>
      </c>
      <c r="X1049" s="152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87</v>
      </c>
      <c r="C1050" s="29"/>
      <c r="D1050" s="13">
        <v>8.2744174631674515E-3</v>
      </c>
      <c r="E1050" s="13">
        <v>1.354774310822318E-2</v>
      </c>
      <c r="F1050" s="13">
        <v>2.7412224260506768E-2</v>
      </c>
      <c r="G1050" s="13">
        <v>1.4140956317243386E-2</v>
      </c>
      <c r="H1050" s="13">
        <v>3.8188231965870303E-2</v>
      </c>
      <c r="I1050" s="13">
        <v>2.4043799609269917E-2</v>
      </c>
      <c r="J1050" s="13">
        <v>1.5423498413785035E-2</v>
      </c>
      <c r="K1050" s="13">
        <v>2.3362794495068166E-2</v>
      </c>
      <c r="L1050" s="13">
        <v>4.1977365916735947E-2</v>
      </c>
      <c r="M1050" s="13">
        <v>1.6617330933805786E-2</v>
      </c>
      <c r="N1050" s="13">
        <v>1.9604570215959436E-2</v>
      </c>
      <c r="O1050" s="13">
        <v>1.2474252264334998E-2</v>
      </c>
      <c r="P1050" s="13">
        <v>2.6788275272224809E-2</v>
      </c>
      <c r="Q1050" s="13">
        <v>3.3592838496242207E-2</v>
      </c>
      <c r="R1050" s="13">
        <v>2.7342410849040346E-2</v>
      </c>
      <c r="S1050" s="13">
        <v>0.16627501198729136</v>
      </c>
      <c r="T1050" s="13">
        <v>3.2312407999998648E-2</v>
      </c>
      <c r="U1050" s="13">
        <v>1.9392100839114822E-2</v>
      </c>
      <c r="V1050" s="13">
        <v>9.5235745660009155E-2</v>
      </c>
      <c r="W1050" s="13">
        <v>2.0689710428890555E-2</v>
      </c>
      <c r="X1050" s="152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275</v>
      </c>
      <c r="C1051" s="29"/>
      <c r="D1051" s="13">
        <v>-1.98200597231315E-2</v>
      </c>
      <c r="E1051" s="13">
        <v>-2.828266308377847E-2</v>
      </c>
      <c r="F1051" s="13">
        <v>6.5412978561813828E-2</v>
      </c>
      <c r="G1051" s="13">
        <v>9.4662379962648702E-2</v>
      </c>
      <c r="H1051" s="13">
        <v>-4.3389142591050534E-2</v>
      </c>
      <c r="I1051" s="13">
        <v>0.23497472581303058</v>
      </c>
      <c r="J1051" s="13">
        <v>6.6825993122240579E-2</v>
      </c>
      <c r="K1051" s="13">
        <v>4.143087821804059E-4</v>
      </c>
      <c r="L1051" s="13">
        <v>-4.056311347019681E-2</v>
      </c>
      <c r="M1051" s="13">
        <v>3.2403379030341295E-3</v>
      </c>
      <c r="N1051" s="13">
        <v>1.8273233426073787E-3</v>
      </c>
      <c r="O1051" s="13">
        <v>-6.3171346437025933E-2</v>
      </c>
      <c r="P1051" s="13">
        <v>9.9123954374827905E-2</v>
      </c>
      <c r="Q1051" s="13">
        <v>1.2283631089765601E-2</v>
      </c>
      <c r="R1051" s="13">
        <v>3.1500629111570033E-2</v>
      </c>
      <c r="S1051" s="13">
        <v>-0.23923296066620614</v>
      </c>
      <c r="T1051" s="13">
        <v>0.33529875960333411</v>
      </c>
      <c r="U1051" s="13">
        <v>4.9869818397118681E-2</v>
      </c>
      <c r="V1051" s="13">
        <v>-0.23599574430826842</v>
      </c>
      <c r="W1051" s="13">
        <v>-8.3113220928329512E-2</v>
      </c>
      <c r="X1051" s="152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276</v>
      </c>
      <c r="C1052" s="47"/>
      <c r="D1052" s="45">
        <v>0.27</v>
      </c>
      <c r="E1052" s="45">
        <v>0.38</v>
      </c>
      <c r="F1052" s="45">
        <v>0.77</v>
      </c>
      <c r="G1052" s="45">
        <v>1.1299999999999999</v>
      </c>
      <c r="H1052" s="45">
        <v>0.56000000000000005</v>
      </c>
      <c r="I1052" s="45">
        <v>2.84</v>
      </c>
      <c r="J1052" s="45">
        <v>0.79</v>
      </c>
      <c r="K1052" s="45">
        <v>0.03</v>
      </c>
      <c r="L1052" s="45">
        <v>0.53</v>
      </c>
      <c r="M1052" s="45">
        <v>0.01</v>
      </c>
      <c r="N1052" s="45">
        <v>0.01</v>
      </c>
      <c r="O1052" s="45">
        <v>0.8</v>
      </c>
      <c r="P1052" s="45">
        <v>1.18</v>
      </c>
      <c r="Q1052" s="45">
        <v>0.12</v>
      </c>
      <c r="R1052" s="45">
        <v>0.35</v>
      </c>
      <c r="S1052" s="45">
        <v>2.96</v>
      </c>
      <c r="T1052" s="45">
        <v>4.07</v>
      </c>
      <c r="U1052" s="45">
        <v>0.57999999999999996</v>
      </c>
      <c r="V1052" s="45">
        <v>2.92</v>
      </c>
      <c r="W1052" s="45">
        <v>1.05</v>
      </c>
      <c r="X1052" s="152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BM1053" s="55"/>
    </row>
    <row r="1054" spans="1:65" ht="15">
      <c r="B1054" s="8" t="s">
        <v>611</v>
      </c>
      <c r="BM1054" s="28" t="s">
        <v>67</v>
      </c>
    </row>
    <row r="1055" spans="1:65" ht="15">
      <c r="A1055" s="25" t="s">
        <v>63</v>
      </c>
      <c r="B1055" s="18" t="s">
        <v>111</v>
      </c>
      <c r="C1055" s="15" t="s">
        <v>112</v>
      </c>
      <c r="D1055" s="16" t="s">
        <v>232</v>
      </c>
      <c r="E1055" s="17" t="s">
        <v>232</v>
      </c>
      <c r="F1055" s="17" t="s">
        <v>232</v>
      </c>
      <c r="G1055" s="17" t="s">
        <v>232</v>
      </c>
      <c r="H1055" s="17" t="s">
        <v>232</v>
      </c>
      <c r="I1055" s="17" t="s">
        <v>232</v>
      </c>
      <c r="J1055" s="17" t="s">
        <v>232</v>
      </c>
      <c r="K1055" s="17" t="s">
        <v>232</v>
      </c>
      <c r="L1055" s="17" t="s">
        <v>232</v>
      </c>
      <c r="M1055" s="17" t="s">
        <v>232</v>
      </c>
      <c r="N1055" s="17" t="s">
        <v>232</v>
      </c>
      <c r="O1055" s="17" t="s">
        <v>232</v>
      </c>
      <c r="P1055" s="17" t="s">
        <v>232</v>
      </c>
      <c r="Q1055" s="17" t="s">
        <v>232</v>
      </c>
      <c r="R1055" s="17" t="s">
        <v>232</v>
      </c>
      <c r="S1055" s="17" t="s">
        <v>232</v>
      </c>
      <c r="T1055" s="17" t="s">
        <v>232</v>
      </c>
      <c r="U1055" s="17" t="s">
        <v>232</v>
      </c>
      <c r="V1055" s="17" t="s">
        <v>232</v>
      </c>
      <c r="W1055" s="17" t="s">
        <v>232</v>
      </c>
      <c r="X1055" s="17" t="s">
        <v>232</v>
      </c>
      <c r="Y1055" s="152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233</v>
      </c>
      <c r="C1056" s="9" t="s">
        <v>233</v>
      </c>
      <c r="D1056" s="150" t="s">
        <v>235</v>
      </c>
      <c r="E1056" s="151" t="s">
        <v>239</v>
      </c>
      <c r="F1056" s="151" t="s">
        <v>240</v>
      </c>
      <c r="G1056" s="151" t="s">
        <v>241</v>
      </c>
      <c r="H1056" s="151" t="s">
        <v>242</v>
      </c>
      <c r="I1056" s="151" t="s">
        <v>243</v>
      </c>
      <c r="J1056" s="151" t="s">
        <v>244</v>
      </c>
      <c r="K1056" s="151" t="s">
        <v>245</v>
      </c>
      <c r="L1056" s="151" t="s">
        <v>246</v>
      </c>
      <c r="M1056" s="151" t="s">
        <v>247</v>
      </c>
      <c r="N1056" s="151" t="s">
        <v>248</v>
      </c>
      <c r="O1056" s="151" t="s">
        <v>249</v>
      </c>
      <c r="P1056" s="151" t="s">
        <v>250</v>
      </c>
      <c r="Q1056" s="151" t="s">
        <v>252</v>
      </c>
      <c r="R1056" s="151" t="s">
        <v>254</v>
      </c>
      <c r="S1056" s="151" t="s">
        <v>255</v>
      </c>
      <c r="T1056" s="151" t="s">
        <v>258</v>
      </c>
      <c r="U1056" s="151" t="s">
        <v>260</v>
      </c>
      <c r="V1056" s="151" t="s">
        <v>262</v>
      </c>
      <c r="W1056" s="151" t="s">
        <v>280</v>
      </c>
      <c r="X1056" s="151" t="s">
        <v>264</v>
      </c>
      <c r="Y1056" s="152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1</v>
      </c>
    </row>
    <row r="1057" spans="1:65">
      <c r="A1057" s="30"/>
      <c r="B1057" s="19"/>
      <c r="C1057" s="9"/>
      <c r="D1057" s="10" t="s">
        <v>281</v>
      </c>
      <c r="E1057" s="11" t="s">
        <v>283</v>
      </c>
      <c r="F1057" s="11" t="s">
        <v>284</v>
      </c>
      <c r="G1057" s="11" t="s">
        <v>283</v>
      </c>
      <c r="H1057" s="11" t="s">
        <v>281</v>
      </c>
      <c r="I1057" s="11" t="s">
        <v>283</v>
      </c>
      <c r="J1057" s="11" t="s">
        <v>283</v>
      </c>
      <c r="K1057" s="11" t="s">
        <v>281</v>
      </c>
      <c r="L1057" s="11" t="s">
        <v>281</v>
      </c>
      <c r="M1057" s="11" t="s">
        <v>281</v>
      </c>
      <c r="N1057" s="11" t="s">
        <v>281</v>
      </c>
      <c r="O1057" s="11" t="s">
        <v>281</v>
      </c>
      <c r="P1057" s="11" t="s">
        <v>284</v>
      </c>
      <c r="Q1057" s="11" t="s">
        <v>284</v>
      </c>
      <c r="R1057" s="11" t="s">
        <v>284</v>
      </c>
      <c r="S1057" s="11" t="s">
        <v>284</v>
      </c>
      <c r="T1057" s="11" t="s">
        <v>284</v>
      </c>
      <c r="U1057" s="11" t="s">
        <v>283</v>
      </c>
      <c r="V1057" s="11" t="s">
        <v>284</v>
      </c>
      <c r="W1057" s="11" t="s">
        <v>284</v>
      </c>
      <c r="X1057" s="11" t="s">
        <v>281</v>
      </c>
      <c r="Y1057" s="152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9"/>
      <c r="C1058" s="9"/>
      <c r="D1058" s="26" t="s">
        <v>325</v>
      </c>
      <c r="E1058" s="26" t="s">
        <v>325</v>
      </c>
      <c r="F1058" s="26" t="s">
        <v>325</v>
      </c>
      <c r="G1058" s="26" t="s">
        <v>326</v>
      </c>
      <c r="H1058" s="26" t="s">
        <v>327</v>
      </c>
      <c r="I1058" s="26" t="s">
        <v>326</v>
      </c>
      <c r="J1058" s="26" t="s">
        <v>328</v>
      </c>
      <c r="K1058" s="26" t="s">
        <v>325</v>
      </c>
      <c r="L1058" s="26" t="s">
        <v>325</v>
      </c>
      <c r="M1058" s="26" t="s">
        <v>325</v>
      </c>
      <c r="N1058" s="26" t="s">
        <v>325</v>
      </c>
      <c r="O1058" s="26" t="s">
        <v>325</v>
      </c>
      <c r="P1058" s="26" t="s">
        <v>327</v>
      </c>
      <c r="Q1058" s="26" t="s">
        <v>325</v>
      </c>
      <c r="R1058" s="26" t="s">
        <v>328</v>
      </c>
      <c r="S1058" s="26" t="s">
        <v>327</v>
      </c>
      <c r="T1058" s="26" t="s">
        <v>326</v>
      </c>
      <c r="U1058" s="26" t="s">
        <v>325</v>
      </c>
      <c r="V1058" s="26" t="s">
        <v>325</v>
      </c>
      <c r="W1058" s="26" t="s">
        <v>325</v>
      </c>
      <c r="X1058" s="26" t="s">
        <v>325</v>
      </c>
      <c r="Y1058" s="152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06">
        <v>0.12789999999999999</v>
      </c>
      <c r="E1059" s="206">
        <v>0.12</v>
      </c>
      <c r="F1059" s="206">
        <v>0.12866666666666668</v>
      </c>
      <c r="G1059" s="206">
        <v>0.161</v>
      </c>
      <c r="H1059" s="206">
        <v>0.151</v>
      </c>
      <c r="I1059" s="210">
        <v>0.185</v>
      </c>
      <c r="J1059" s="206">
        <v>0.13500000000000001</v>
      </c>
      <c r="K1059" s="206">
        <v>0.14499999999999999</v>
      </c>
      <c r="L1059" s="206">
        <v>0.159</v>
      </c>
      <c r="M1059" s="206">
        <v>0.14799999999999999</v>
      </c>
      <c r="N1059" s="206">
        <v>0.14699999999999999</v>
      </c>
      <c r="O1059" s="206">
        <v>0.13600000000000001</v>
      </c>
      <c r="P1059" s="206">
        <v>0.15754894253994364</v>
      </c>
      <c r="Q1059" s="206">
        <v>0.13800000000000001</v>
      </c>
      <c r="R1059" s="206">
        <v>0.13</v>
      </c>
      <c r="S1059" s="206">
        <v>0.14301900000000001</v>
      </c>
      <c r="T1059" s="210">
        <v>0.25</v>
      </c>
      <c r="U1059" s="206">
        <v>0.15</v>
      </c>
      <c r="V1059" s="206">
        <v>0.13592000000000001</v>
      </c>
      <c r="W1059" s="210">
        <v>0.26750000000000002</v>
      </c>
      <c r="X1059" s="206">
        <v>0.1423538</v>
      </c>
      <c r="Y1059" s="204"/>
      <c r="Z1059" s="205"/>
      <c r="AA1059" s="205"/>
      <c r="AB1059" s="205"/>
      <c r="AC1059" s="205"/>
      <c r="AD1059" s="205"/>
      <c r="AE1059" s="205"/>
      <c r="AF1059" s="205"/>
      <c r="AG1059" s="205"/>
      <c r="AH1059" s="205"/>
      <c r="AI1059" s="205"/>
      <c r="AJ1059" s="205"/>
      <c r="AK1059" s="205"/>
      <c r="AL1059" s="205"/>
      <c r="AM1059" s="205"/>
      <c r="AN1059" s="205"/>
      <c r="AO1059" s="205"/>
      <c r="AP1059" s="205"/>
      <c r="AQ1059" s="205"/>
      <c r="AR1059" s="205"/>
      <c r="AS1059" s="205"/>
      <c r="AT1059" s="205"/>
      <c r="AU1059" s="205"/>
      <c r="AV1059" s="205"/>
      <c r="AW1059" s="205"/>
      <c r="AX1059" s="205"/>
      <c r="AY1059" s="205"/>
      <c r="AZ1059" s="205"/>
      <c r="BA1059" s="205"/>
      <c r="BB1059" s="205"/>
      <c r="BC1059" s="205"/>
      <c r="BD1059" s="205"/>
      <c r="BE1059" s="205"/>
      <c r="BF1059" s="205"/>
      <c r="BG1059" s="205"/>
      <c r="BH1059" s="205"/>
      <c r="BI1059" s="205"/>
      <c r="BJ1059" s="205"/>
      <c r="BK1059" s="205"/>
      <c r="BL1059" s="205"/>
      <c r="BM1059" s="207">
        <v>1</v>
      </c>
    </row>
    <row r="1060" spans="1:65">
      <c r="A1060" s="30"/>
      <c r="B1060" s="19">
        <v>1</v>
      </c>
      <c r="C1060" s="9">
        <v>2</v>
      </c>
      <c r="D1060" s="24">
        <v>0.1323</v>
      </c>
      <c r="E1060" s="24">
        <v>0.12</v>
      </c>
      <c r="F1060" s="24">
        <v>0.13200000000000001</v>
      </c>
      <c r="G1060" s="24">
        <v>0.15459999999999999</v>
      </c>
      <c r="H1060" s="24">
        <v>0.14399999999999999</v>
      </c>
      <c r="I1060" s="211">
        <v>0.18099999999999999</v>
      </c>
      <c r="J1060" s="24">
        <v>0.13600000000000001</v>
      </c>
      <c r="K1060" s="24">
        <v>0.14799999999999999</v>
      </c>
      <c r="L1060" s="24">
        <v>0.153</v>
      </c>
      <c r="M1060" s="24">
        <v>0.14399999999999999</v>
      </c>
      <c r="N1060" s="24">
        <v>0.14799999999999999</v>
      </c>
      <c r="O1060" s="24">
        <v>0.13900000000000001</v>
      </c>
      <c r="P1060" s="24">
        <v>0.15336715468499998</v>
      </c>
      <c r="Q1060" s="24">
        <v>0.13800000000000001</v>
      </c>
      <c r="R1060" s="24">
        <v>0.13</v>
      </c>
      <c r="S1060" s="24">
        <v>0.142073</v>
      </c>
      <c r="T1060" s="211">
        <v>0.24</v>
      </c>
      <c r="U1060" s="24">
        <v>0.151</v>
      </c>
      <c r="V1060" s="24">
        <v>0.13441</v>
      </c>
      <c r="W1060" s="211">
        <v>0.26779999999999998</v>
      </c>
      <c r="X1060" s="24">
        <v>0.14134670000000002</v>
      </c>
      <c r="Y1060" s="204"/>
      <c r="Z1060" s="205"/>
      <c r="AA1060" s="205"/>
      <c r="AB1060" s="205"/>
      <c r="AC1060" s="205"/>
      <c r="AD1060" s="205"/>
      <c r="AE1060" s="205"/>
      <c r="AF1060" s="205"/>
      <c r="AG1060" s="205"/>
      <c r="AH1060" s="205"/>
      <c r="AI1060" s="205"/>
      <c r="AJ1060" s="205"/>
      <c r="AK1060" s="205"/>
      <c r="AL1060" s="205"/>
      <c r="AM1060" s="205"/>
      <c r="AN1060" s="205"/>
      <c r="AO1060" s="205"/>
      <c r="AP1060" s="205"/>
      <c r="AQ1060" s="205"/>
      <c r="AR1060" s="205"/>
      <c r="AS1060" s="205"/>
      <c r="AT1060" s="205"/>
      <c r="AU1060" s="205"/>
      <c r="AV1060" s="205"/>
      <c r="AW1060" s="205"/>
      <c r="AX1060" s="205"/>
      <c r="AY1060" s="205"/>
      <c r="AZ1060" s="205"/>
      <c r="BA1060" s="205"/>
      <c r="BB1060" s="205"/>
      <c r="BC1060" s="205"/>
      <c r="BD1060" s="205"/>
      <c r="BE1060" s="205"/>
      <c r="BF1060" s="205"/>
      <c r="BG1060" s="205"/>
      <c r="BH1060" s="205"/>
      <c r="BI1060" s="205"/>
      <c r="BJ1060" s="205"/>
      <c r="BK1060" s="205"/>
      <c r="BL1060" s="205"/>
      <c r="BM1060" s="207">
        <v>32</v>
      </c>
    </row>
    <row r="1061" spans="1:65">
      <c r="A1061" s="30"/>
      <c r="B1061" s="19">
        <v>1</v>
      </c>
      <c r="C1061" s="9">
        <v>3</v>
      </c>
      <c r="D1061" s="24">
        <v>0.13200000000000001</v>
      </c>
      <c r="E1061" s="24">
        <v>0.12</v>
      </c>
      <c r="F1061" s="24">
        <v>0.12866666666666668</v>
      </c>
      <c r="G1061" s="24">
        <v>0.15390000000000001</v>
      </c>
      <c r="H1061" s="24">
        <v>0.14799999999999999</v>
      </c>
      <c r="I1061" s="211">
        <v>0.184</v>
      </c>
      <c r="J1061" s="24">
        <v>0.13600000000000001</v>
      </c>
      <c r="K1061" s="24">
        <v>0.14399999999999999</v>
      </c>
      <c r="L1061" s="24">
        <v>0.16</v>
      </c>
      <c r="M1061" s="24">
        <v>0.14599999999999999</v>
      </c>
      <c r="N1061" s="24">
        <v>0.14599999999999999</v>
      </c>
      <c r="O1061" s="24">
        <v>0.13900000000000001</v>
      </c>
      <c r="P1061" s="24">
        <v>0.15425746742399998</v>
      </c>
      <c r="Q1061" s="24">
        <v>0.13800000000000001</v>
      </c>
      <c r="R1061" s="24">
        <v>0.13</v>
      </c>
      <c r="S1061" s="24">
        <v>0.13856600000000002</v>
      </c>
      <c r="T1061" s="211">
        <v>0.24</v>
      </c>
      <c r="U1061" s="24">
        <v>0.152</v>
      </c>
      <c r="V1061" s="24">
        <v>0.13242999999999999</v>
      </c>
      <c r="W1061" s="211">
        <v>0.2555</v>
      </c>
      <c r="X1061" s="24">
        <v>0.13569469999999997</v>
      </c>
      <c r="Y1061" s="204"/>
      <c r="Z1061" s="205"/>
      <c r="AA1061" s="205"/>
      <c r="AB1061" s="205"/>
      <c r="AC1061" s="205"/>
      <c r="AD1061" s="205"/>
      <c r="AE1061" s="205"/>
      <c r="AF1061" s="205"/>
      <c r="AG1061" s="205"/>
      <c r="AH1061" s="205"/>
      <c r="AI1061" s="205"/>
      <c r="AJ1061" s="205"/>
      <c r="AK1061" s="205"/>
      <c r="AL1061" s="205"/>
      <c r="AM1061" s="205"/>
      <c r="AN1061" s="205"/>
      <c r="AO1061" s="205"/>
      <c r="AP1061" s="205"/>
      <c r="AQ1061" s="205"/>
      <c r="AR1061" s="205"/>
      <c r="AS1061" s="205"/>
      <c r="AT1061" s="205"/>
      <c r="AU1061" s="205"/>
      <c r="AV1061" s="205"/>
      <c r="AW1061" s="205"/>
      <c r="AX1061" s="205"/>
      <c r="AY1061" s="205"/>
      <c r="AZ1061" s="205"/>
      <c r="BA1061" s="205"/>
      <c r="BB1061" s="205"/>
      <c r="BC1061" s="205"/>
      <c r="BD1061" s="205"/>
      <c r="BE1061" s="205"/>
      <c r="BF1061" s="205"/>
      <c r="BG1061" s="205"/>
      <c r="BH1061" s="205"/>
      <c r="BI1061" s="205"/>
      <c r="BJ1061" s="205"/>
      <c r="BK1061" s="205"/>
      <c r="BL1061" s="205"/>
      <c r="BM1061" s="207">
        <v>16</v>
      </c>
    </row>
    <row r="1062" spans="1:65">
      <c r="A1062" s="30"/>
      <c r="B1062" s="19">
        <v>1</v>
      </c>
      <c r="C1062" s="9">
        <v>4</v>
      </c>
      <c r="D1062" s="24">
        <v>0.1318</v>
      </c>
      <c r="E1062" s="24">
        <v>0.13</v>
      </c>
      <c r="F1062" s="24">
        <v>0.12866666666666668</v>
      </c>
      <c r="G1062" s="24">
        <v>0.16139999999999999</v>
      </c>
      <c r="H1062" s="24">
        <v>0.14599999999999999</v>
      </c>
      <c r="I1062" s="211">
        <v>0.185</v>
      </c>
      <c r="J1062" s="24">
        <v>0.13700000000000001</v>
      </c>
      <c r="K1062" s="24">
        <v>0.14699999999999999</v>
      </c>
      <c r="L1062" s="24">
        <v>0.15</v>
      </c>
      <c r="M1062" s="24">
        <v>0.14699999999999999</v>
      </c>
      <c r="N1062" s="24">
        <v>0.15</v>
      </c>
      <c r="O1062" s="24">
        <v>0.13800000000000001</v>
      </c>
      <c r="P1062" s="24">
        <v>0.15462988299280439</v>
      </c>
      <c r="Q1062" s="24">
        <v>0.13800000000000001</v>
      </c>
      <c r="R1062" s="24">
        <v>0.13</v>
      </c>
      <c r="S1062" s="24">
        <v>0.14014599999999999</v>
      </c>
      <c r="T1062" s="211">
        <v>0.24</v>
      </c>
      <c r="U1062" s="24">
        <v>0.153</v>
      </c>
      <c r="V1062" s="24">
        <v>0.13630999999999999</v>
      </c>
      <c r="W1062" s="211">
        <v>0.27289999999999998</v>
      </c>
      <c r="X1062" s="24">
        <v>0.15454800000000002</v>
      </c>
      <c r="Y1062" s="204"/>
      <c r="Z1062" s="205"/>
      <c r="AA1062" s="205"/>
      <c r="AB1062" s="205"/>
      <c r="AC1062" s="205"/>
      <c r="AD1062" s="205"/>
      <c r="AE1062" s="205"/>
      <c r="AF1062" s="205"/>
      <c r="AG1062" s="205"/>
      <c r="AH1062" s="205"/>
      <c r="AI1062" s="205"/>
      <c r="AJ1062" s="205"/>
      <c r="AK1062" s="205"/>
      <c r="AL1062" s="205"/>
      <c r="AM1062" s="205"/>
      <c r="AN1062" s="205"/>
      <c r="AO1062" s="205"/>
      <c r="AP1062" s="205"/>
      <c r="AQ1062" s="205"/>
      <c r="AR1062" s="205"/>
      <c r="AS1062" s="205"/>
      <c r="AT1062" s="205"/>
      <c r="AU1062" s="205"/>
      <c r="AV1062" s="205"/>
      <c r="AW1062" s="205"/>
      <c r="AX1062" s="205"/>
      <c r="AY1062" s="205"/>
      <c r="AZ1062" s="205"/>
      <c r="BA1062" s="205"/>
      <c r="BB1062" s="205"/>
      <c r="BC1062" s="205"/>
      <c r="BD1062" s="205"/>
      <c r="BE1062" s="205"/>
      <c r="BF1062" s="205"/>
      <c r="BG1062" s="205"/>
      <c r="BH1062" s="205"/>
      <c r="BI1062" s="205"/>
      <c r="BJ1062" s="205"/>
      <c r="BK1062" s="205"/>
      <c r="BL1062" s="205"/>
      <c r="BM1062" s="207">
        <v>0.14197853957057102</v>
      </c>
    </row>
    <row r="1063" spans="1:65">
      <c r="A1063" s="30"/>
      <c r="B1063" s="19">
        <v>1</v>
      </c>
      <c r="C1063" s="9">
        <v>5</v>
      </c>
      <c r="D1063" s="24">
        <v>0.1303</v>
      </c>
      <c r="E1063" s="24">
        <v>0.12</v>
      </c>
      <c r="F1063" s="24">
        <v>0.12866666666666668</v>
      </c>
      <c r="G1063" s="24">
        <v>0.1555</v>
      </c>
      <c r="H1063" s="24">
        <v>0.153</v>
      </c>
      <c r="I1063" s="211">
        <v>0.183</v>
      </c>
      <c r="J1063" s="24">
        <v>0.13600000000000001</v>
      </c>
      <c r="K1063" s="24">
        <v>0.14399999999999999</v>
      </c>
      <c r="L1063" s="24">
        <v>0.151</v>
      </c>
      <c r="M1063" s="24">
        <v>0.14799999999999999</v>
      </c>
      <c r="N1063" s="24">
        <v>0.14799999999999999</v>
      </c>
      <c r="O1063" s="24">
        <v>0.13300000000000001</v>
      </c>
      <c r="P1063" s="24">
        <v>0.15502871345885016</v>
      </c>
      <c r="Q1063" s="24">
        <v>0.13800000000000001</v>
      </c>
      <c r="R1063" s="24">
        <v>0.14000000000000001</v>
      </c>
      <c r="S1063" s="24">
        <v>0.14069200000000001</v>
      </c>
      <c r="T1063" s="211">
        <v>0.24</v>
      </c>
      <c r="U1063" s="24">
        <v>0.155</v>
      </c>
      <c r="V1063" s="24">
        <v>0.13582</v>
      </c>
      <c r="W1063" s="211">
        <v>0.27589999999999998</v>
      </c>
      <c r="X1063" s="24">
        <v>0.14696679999999998</v>
      </c>
      <c r="Y1063" s="204"/>
      <c r="Z1063" s="205"/>
      <c r="AA1063" s="205"/>
      <c r="AB1063" s="205"/>
      <c r="AC1063" s="205"/>
      <c r="AD1063" s="205"/>
      <c r="AE1063" s="205"/>
      <c r="AF1063" s="205"/>
      <c r="AG1063" s="205"/>
      <c r="AH1063" s="205"/>
      <c r="AI1063" s="205"/>
      <c r="AJ1063" s="205"/>
      <c r="AK1063" s="205"/>
      <c r="AL1063" s="205"/>
      <c r="AM1063" s="205"/>
      <c r="AN1063" s="205"/>
      <c r="AO1063" s="205"/>
      <c r="AP1063" s="205"/>
      <c r="AQ1063" s="205"/>
      <c r="AR1063" s="205"/>
      <c r="AS1063" s="205"/>
      <c r="AT1063" s="205"/>
      <c r="AU1063" s="205"/>
      <c r="AV1063" s="205"/>
      <c r="AW1063" s="205"/>
      <c r="AX1063" s="205"/>
      <c r="AY1063" s="205"/>
      <c r="AZ1063" s="205"/>
      <c r="BA1063" s="205"/>
      <c r="BB1063" s="205"/>
      <c r="BC1063" s="205"/>
      <c r="BD1063" s="205"/>
      <c r="BE1063" s="205"/>
      <c r="BF1063" s="205"/>
      <c r="BG1063" s="205"/>
      <c r="BH1063" s="205"/>
      <c r="BI1063" s="205"/>
      <c r="BJ1063" s="205"/>
      <c r="BK1063" s="205"/>
      <c r="BL1063" s="205"/>
      <c r="BM1063" s="207">
        <v>112</v>
      </c>
    </row>
    <row r="1064" spans="1:65">
      <c r="A1064" s="30"/>
      <c r="B1064" s="19">
        <v>1</v>
      </c>
      <c r="C1064" s="9">
        <v>6</v>
      </c>
      <c r="D1064" s="24">
        <v>0.1303</v>
      </c>
      <c r="E1064" s="24">
        <v>0.13</v>
      </c>
      <c r="F1064" s="24">
        <v>0.12866666666666668</v>
      </c>
      <c r="G1064" s="24">
        <v>0.15310000000000001</v>
      </c>
      <c r="H1064" s="24">
        <v>0.152</v>
      </c>
      <c r="I1064" s="211">
        <v>0.188</v>
      </c>
      <c r="J1064" s="24">
        <v>0.13700000000000001</v>
      </c>
      <c r="K1064" s="24">
        <v>0.14899999999999999</v>
      </c>
      <c r="L1064" s="24">
        <v>0.153</v>
      </c>
      <c r="M1064" s="24">
        <v>0.14499999999999999</v>
      </c>
      <c r="N1064" s="24">
        <v>0.15</v>
      </c>
      <c r="O1064" s="24">
        <v>0.13500000000000001</v>
      </c>
      <c r="P1064" s="24">
        <v>0.159549347325142</v>
      </c>
      <c r="Q1064" s="24">
        <v>0.13800000000000001</v>
      </c>
      <c r="R1064" s="24">
        <v>0.13</v>
      </c>
      <c r="S1064" s="24">
        <v>0.138345</v>
      </c>
      <c r="T1064" s="211">
        <v>0.25</v>
      </c>
      <c r="U1064" s="24">
        <v>0.158</v>
      </c>
      <c r="V1064" s="24">
        <v>0.13597999999999999</v>
      </c>
      <c r="W1064" s="212">
        <v>0.32690000000000002</v>
      </c>
      <c r="X1064" s="24">
        <v>0.1479579</v>
      </c>
      <c r="Y1064" s="204"/>
      <c r="Z1064" s="205"/>
      <c r="AA1064" s="205"/>
      <c r="AB1064" s="205"/>
      <c r="AC1064" s="205"/>
      <c r="AD1064" s="205"/>
      <c r="AE1064" s="205"/>
      <c r="AF1064" s="205"/>
      <c r="AG1064" s="205"/>
      <c r="AH1064" s="205"/>
      <c r="AI1064" s="205"/>
      <c r="AJ1064" s="205"/>
      <c r="AK1064" s="205"/>
      <c r="AL1064" s="205"/>
      <c r="AM1064" s="205"/>
      <c r="AN1064" s="205"/>
      <c r="AO1064" s="205"/>
      <c r="AP1064" s="205"/>
      <c r="AQ1064" s="205"/>
      <c r="AR1064" s="205"/>
      <c r="AS1064" s="205"/>
      <c r="AT1064" s="205"/>
      <c r="AU1064" s="205"/>
      <c r="AV1064" s="205"/>
      <c r="AW1064" s="205"/>
      <c r="AX1064" s="205"/>
      <c r="AY1064" s="205"/>
      <c r="AZ1064" s="205"/>
      <c r="BA1064" s="205"/>
      <c r="BB1064" s="205"/>
      <c r="BC1064" s="205"/>
      <c r="BD1064" s="205"/>
      <c r="BE1064" s="205"/>
      <c r="BF1064" s="205"/>
      <c r="BG1064" s="205"/>
      <c r="BH1064" s="205"/>
      <c r="BI1064" s="205"/>
      <c r="BJ1064" s="205"/>
      <c r="BK1064" s="205"/>
      <c r="BL1064" s="205"/>
      <c r="BM1064" s="56"/>
    </row>
    <row r="1065" spans="1:65">
      <c r="A1065" s="30"/>
      <c r="B1065" s="20" t="s">
        <v>272</v>
      </c>
      <c r="C1065" s="12"/>
      <c r="D1065" s="208">
        <v>0.13076666666666667</v>
      </c>
      <c r="E1065" s="208">
        <v>0.12333333333333334</v>
      </c>
      <c r="F1065" s="208">
        <v>0.12922222222222227</v>
      </c>
      <c r="G1065" s="208">
        <v>0.15658333333333332</v>
      </c>
      <c r="H1065" s="208">
        <v>0.14899999999999999</v>
      </c>
      <c r="I1065" s="208">
        <v>0.18433333333333335</v>
      </c>
      <c r="J1065" s="208">
        <v>0.13616666666666669</v>
      </c>
      <c r="K1065" s="208">
        <v>0.14616666666666667</v>
      </c>
      <c r="L1065" s="208">
        <v>0.15433333333333335</v>
      </c>
      <c r="M1065" s="208">
        <v>0.14633333333333334</v>
      </c>
      <c r="N1065" s="208">
        <v>0.14816666666666667</v>
      </c>
      <c r="O1065" s="208">
        <v>0.13666666666666669</v>
      </c>
      <c r="P1065" s="208">
        <v>0.15573025140429003</v>
      </c>
      <c r="Q1065" s="208">
        <v>0.13800000000000001</v>
      </c>
      <c r="R1065" s="208">
        <v>0.13166666666666668</v>
      </c>
      <c r="S1065" s="208">
        <v>0.1404735</v>
      </c>
      <c r="T1065" s="208">
        <v>0.24333333333333332</v>
      </c>
      <c r="U1065" s="208">
        <v>0.15316666666666667</v>
      </c>
      <c r="V1065" s="208">
        <v>0.13514499999999999</v>
      </c>
      <c r="W1065" s="208">
        <v>0.27775</v>
      </c>
      <c r="X1065" s="208">
        <v>0.14481131666666666</v>
      </c>
      <c r="Y1065" s="204"/>
      <c r="Z1065" s="205"/>
      <c r="AA1065" s="205"/>
      <c r="AB1065" s="205"/>
      <c r="AC1065" s="205"/>
      <c r="AD1065" s="205"/>
      <c r="AE1065" s="205"/>
      <c r="AF1065" s="205"/>
      <c r="AG1065" s="205"/>
      <c r="AH1065" s="205"/>
      <c r="AI1065" s="205"/>
      <c r="AJ1065" s="205"/>
      <c r="AK1065" s="205"/>
      <c r="AL1065" s="205"/>
      <c r="AM1065" s="205"/>
      <c r="AN1065" s="205"/>
      <c r="AO1065" s="205"/>
      <c r="AP1065" s="205"/>
      <c r="AQ1065" s="205"/>
      <c r="AR1065" s="205"/>
      <c r="AS1065" s="205"/>
      <c r="AT1065" s="205"/>
      <c r="AU1065" s="205"/>
      <c r="AV1065" s="205"/>
      <c r="AW1065" s="205"/>
      <c r="AX1065" s="205"/>
      <c r="AY1065" s="205"/>
      <c r="AZ1065" s="205"/>
      <c r="BA1065" s="205"/>
      <c r="BB1065" s="205"/>
      <c r="BC1065" s="205"/>
      <c r="BD1065" s="205"/>
      <c r="BE1065" s="205"/>
      <c r="BF1065" s="205"/>
      <c r="BG1065" s="205"/>
      <c r="BH1065" s="205"/>
      <c r="BI1065" s="205"/>
      <c r="BJ1065" s="205"/>
      <c r="BK1065" s="205"/>
      <c r="BL1065" s="205"/>
      <c r="BM1065" s="56"/>
    </row>
    <row r="1066" spans="1:65">
      <c r="A1066" s="30"/>
      <c r="B1066" s="3" t="s">
        <v>273</v>
      </c>
      <c r="C1066" s="29"/>
      <c r="D1066" s="24">
        <v>0.13105</v>
      </c>
      <c r="E1066" s="24">
        <v>0.12</v>
      </c>
      <c r="F1066" s="24">
        <v>0.12866666666666668</v>
      </c>
      <c r="G1066" s="24">
        <v>0.15504999999999999</v>
      </c>
      <c r="H1066" s="24">
        <v>0.14949999999999999</v>
      </c>
      <c r="I1066" s="24">
        <v>0.1845</v>
      </c>
      <c r="J1066" s="24">
        <v>0.13600000000000001</v>
      </c>
      <c r="K1066" s="24">
        <v>0.14599999999999999</v>
      </c>
      <c r="L1066" s="24">
        <v>0.153</v>
      </c>
      <c r="M1066" s="24">
        <v>0.14649999999999999</v>
      </c>
      <c r="N1066" s="24">
        <v>0.14799999999999999</v>
      </c>
      <c r="O1066" s="24">
        <v>0.13700000000000001</v>
      </c>
      <c r="P1066" s="24">
        <v>0.15482929822582728</v>
      </c>
      <c r="Q1066" s="24">
        <v>0.13800000000000001</v>
      </c>
      <c r="R1066" s="24">
        <v>0.13</v>
      </c>
      <c r="S1066" s="24">
        <v>0.14041900000000002</v>
      </c>
      <c r="T1066" s="24">
        <v>0.24</v>
      </c>
      <c r="U1066" s="24">
        <v>0.1525</v>
      </c>
      <c r="V1066" s="24">
        <v>0.13586999999999999</v>
      </c>
      <c r="W1066" s="24">
        <v>0.27034999999999998</v>
      </c>
      <c r="X1066" s="24">
        <v>0.14466029999999999</v>
      </c>
      <c r="Y1066" s="204"/>
      <c r="Z1066" s="205"/>
      <c r="AA1066" s="205"/>
      <c r="AB1066" s="205"/>
      <c r="AC1066" s="205"/>
      <c r="AD1066" s="205"/>
      <c r="AE1066" s="205"/>
      <c r="AF1066" s="205"/>
      <c r="AG1066" s="205"/>
      <c r="AH1066" s="205"/>
      <c r="AI1066" s="205"/>
      <c r="AJ1066" s="205"/>
      <c r="AK1066" s="205"/>
      <c r="AL1066" s="205"/>
      <c r="AM1066" s="205"/>
      <c r="AN1066" s="205"/>
      <c r="AO1066" s="205"/>
      <c r="AP1066" s="205"/>
      <c r="AQ1066" s="205"/>
      <c r="AR1066" s="205"/>
      <c r="AS1066" s="205"/>
      <c r="AT1066" s="205"/>
      <c r="AU1066" s="205"/>
      <c r="AV1066" s="205"/>
      <c r="AW1066" s="205"/>
      <c r="AX1066" s="205"/>
      <c r="AY1066" s="205"/>
      <c r="AZ1066" s="205"/>
      <c r="BA1066" s="205"/>
      <c r="BB1066" s="205"/>
      <c r="BC1066" s="205"/>
      <c r="BD1066" s="205"/>
      <c r="BE1066" s="205"/>
      <c r="BF1066" s="205"/>
      <c r="BG1066" s="205"/>
      <c r="BH1066" s="205"/>
      <c r="BI1066" s="205"/>
      <c r="BJ1066" s="205"/>
      <c r="BK1066" s="205"/>
      <c r="BL1066" s="205"/>
      <c r="BM1066" s="56"/>
    </row>
    <row r="1067" spans="1:65">
      <c r="A1067" s="30"/>
      <c r="B1067" s="3" t="s">
        <v>274</v>
      </c>
      <c r="C1067" s="29"/>
      <c r="D1067" s="24">
        <v>1.648837974655693E-3</v>
      </c>
      <c r="E1067" s="24">
        <v>5.1639777949432268E-3</v>
      </c>
      <c r="F1067" s="24">
        <v>1.3608276348795409E-3</v>
      </c>
      <c r="G1067" s="24">
        <v>3.6646509610966543E-3</v>
      </c>
      <c r="H1067" s="24">
        <v>3.5777087639996667E-3</v>
      </c>
      <c r="I1067" s="24">
        <v>2.3380903889000265E-3</v>
      </c>
      <c r="J1067" s="24">
        <v>7.5277265270908174E-4</v>
      </c>
      <c r="K1067" s="24">
        <v>2.1369760566432826E-3</v>
      </c>
      <c r="L1067" s="24">
        <v>4.1793141383086648E-3</v>
      </c>
      <c r="M1067" s="24">
        <v>1.6329931618554536E-3</v>
      </c>
      <c r="N1067" s="24">
        <v>1.6020819787597234E-3</v>
      </c>
      <c r="O1067" s="24">
        <v>2.4221202832779955E-3</v>
      </c>
      <c r="P1067" s="24">
        <v>2.3387781419698206E-3</v>
      </c>
      <c r="Q1067" s="24">
        <v>0</v>
      </c>
      <c r="R1067" s="24">
        <v>4.0824829046386332E-3</v>
      </c>
      <c r="S1067" s="24">
        <v>1.8634396958313406E-3</v>
      </c>
      <c r="T1067" s="24">
        <v>5.1639777949432277E-3</v>
      </c>
      <c r="U1067" s="24">
        <v>2.9268868558020283E-3</v>
      </c>
      <c r="V1067" s="24">
        <v>1.4847322991031081E-3</v>
      </c>
      <c r="W1067" s="24">
        <v>2.5067089978695181E-2</v>
      </c>
      <c r="X1067" s="24">
        <v>6.4885399539239014E-3</v>
      </c>
      <c r="Y1067" s="204"/>
      <c r="Z1067" s="205"/>
      <c r="AA1067" s="205"/>
      <c r="AB1067" s="205"/>
      <c r="AC1067" s="205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5"/>
      <c r="AT1067" s="205"/>
      <c r="AU1067" s="205"/>
      <c r="AV1067" s="205"/>
      <c r="AW1067" s="205"/>
      <c r="AX1067" s="205"/>
      <c r="AY1067" s="205"/>
      <c r="AZ1067" s="205"/>
      <c r="BA1067" s="205"/>
      <c r="BB1067" s="205"/>
      <c r="BC1067" s="205"/>
      <c r="BD1067" s="205"/>
      <c r="BE1067" s="205"/>
      <c r="BF1067" s="205"/>
      <c r="BG1067" s="205"/>
      <c r="BH1067" s="205"/>
      <c r="BI1067" s="205"/>
      <c r="BJ1067" s="205"/>
      <c r="BK1067" s="205"/>
      <c r="BL1067" s="205"/>
      <c r="BM1067" s="56"/>
    </row>
    <row r="1068" spans="1:65">
      <c r="A1068" s="30"/>
      <c r="B1068" s="3" t="s">
        <v>87</v>
      </c>
      <c r="C1068" s="29"/>
      <c r="D1068" s="13">
        <v>1.2609008218116438E-2</v>
      </c>
      <c r="E1068" s="13">
        <v>4.1870090229269408E-2</v>
      </c>
      <c r="F1068" s="13">
        <v>1.0530910330108223E-2</v>
      </c>
      <c r="G1068" s="13">
        <v>2.3403837963363414E-2</v>
      </c>
      <c r="H1068" s="13">
        <v>2.4011468214762865E-2</v>
      </c>
      <c r="I1068" s="13">
        <v>1.2684034659493814E-2</v>
      </c>
      <c r="J1068" s="13">
        <v>5.5283181349504162E-3</v>
      </c>
      <c r="K1068" s="13">
        <v>1.4620132656624511E-2</v>
      </c>
      <c r="L1068" s="13">
        <v>2.7079789233101496E-2</v>
      </c>
      <c r="M1068" s="13">
        <v>1.1159406573044102E-2</v>
      </c>
      <c r="N1068" s="13">
        <v>1.0812701768907019E-2</v>
      </c>
      <c r="O1068" s="13">
        <v>1.7722831341058502E-2</v>
      </c>
      <c r="P1068" s="13">
        <v>1.5018136302227739E-2</v>
      </c>
      <c r="Q1068" s="13">
        <v>0</v>
      </c>
      <c r="R1068" s="13">
        <v>3.1006199275736453E-2</v>
      </c>
      <c r="S1068" s="13">
        <v>1.3265418002906888E-2</v>
      </c>
      <c r="T1068" s="13">
        <v>2.1221826554561212E-2</v>
      </c>
      <c r="U1068" s="13">
        <v>1.9109163367586692E-2</v>
      </c>
      <c r="V1068" s="13">
        <v>1.0986217019520576E-2</v>
      </c>
      <c r="W1068" s="13">
        <v>9.0250548978200479E-2</v>
      </c>
      <c r="X1068" s="13">
        <v>4.4806856972784255E-2</v>
      </c>
      <c r="Y1068" s="152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275</v>
      </c>
      <c r="C1069" s="29"/>
      <c r="D1069" s="13">
        <v>-7.8968785971568867E-2</v>
      </c>
      <c r="E1069" s="13">
        <v>-0.13132411626173979</v>
      </c>
      <c r="F1069" s="13">
        <v>-8.9846799290453139E-2</v>
      </c>
      <c r="G1069" s="13">
        <v>0.10286620644877753</v>
      </c>
      <c r="H1069" s="13">
        <v>4.945437846216838E-2</v>
      </c>
      <c r="I1069" s="13">
        <v>0.29831828028988627</v>
      </c>
      <c r="J1069" s="13">
        <v>-4.0934868899785481E-2</v>
      </c>
      <c r="K1069" s="13">
        <v>2.9498310862775989E-2</v>
      </c>
      <c r="L1069" s="13">
        <v>8.7018741002201416E-2</v>
      </c>
      <c r="M1069" s="13">
        <v>3.0672197192151973E-2</v>
      </c>
      <c r="N1069" s="13">
        <v>4.3584946815288239E-2</v>
      </c>
      <c r="O1069" s="13">
        <v>-3.7413209911657419E-2</v>
      </c>
      <c r="P1069" s="13">
        <v>9.6857679162727806E-2</v>
      </c>
      <c r="Q1069" s="13">
        <v>-2.8022119276649327E-2</v>
      </c>
      <c r="R1069" s="13">
        <v>-7.2629799792938265E-2</v>
      </c>
      <c r="S1069" s="13">
        <v>-1.0600472262379701E-2</v>
      </c>
      <c r="T1069" s="13">
        <v>0.71387404088899986</v>
      </c>
      <c r="U1069" s="13">
        <v>7.8801536696569086E-2</v>
      </c>
      <c r="V1069" s="13">
        <v>-4.8130792098860842E-2</v>
      </c>
      <c r="W1069" s="13">
        <v>0.95628156790514951</v>
      </c>
      <c r="X1069" s="13">
        <v>1.995214984365723E-2</v>
      </c>
      <c r="Y1069" s="152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276</v>
      </c>
      <c r="C1070" s="47"/>
      <c r="D1070" s="45">
        <v>1.0900000000000001</v>
      </c>
      <c r="E1070" s="45">
        <v>1.61</v>
      </c>
      <c r="F1070" s="45">
        <v>1.19</v>
      </c>
      <c r="G1070" s="45">
        <v>0.73</v>
      </c>
      <c r="H1070" s="45">
        <v>0.2</v>
      </c>
      <c r="I1070" s="45">
        <v>2.69</v>
      </c>
      <c r="J1070" s="45">
        <v>0.71</v>
      </c>
      <c r="K1070" s="45">
        <v>0</v>
      </c>
      <c r="L1070" s="45">
        <v>0.57999999999999996</v>
      </c>
      <c r="M1070" s="45">
        <v>0.01</v>
      </c>
      <c r="N1070" s="45">
        <v>0.14000000000000001</v>
      </c>
      <c r="O1070" s="45">
        <v>0.67</v>
      </c>
      <c r="P1070" s="45">
        <v>0.67</v>
      </c>
      <c r="Q1070" s="45">
        <v>0.57999999999999996</v>
      </c>
      <c r="R1070" s="45">
        <v>1.02</v>
      </c>
      <c r="S1070" s="45">
        <v>0.4</v>
      </c>
      <c r="T1070" s="45">
        <v>6.85</v>
      </c>
      <c r="U1070" s="45">
        <v>0.49</v>
      </c>
      <c r="V1070" s="45">
        <v>0.78</v>
      </c>
      <c r="W1070" s="45">
        <v>9.2799999999999994</v>
      </c>
      <c r="X1070" s="45">
        <v>0.1</v>
      </c>
      <c r="Y1070" s="152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BM1071" s="55"/>
    </row>
    <row r="1072" spans="1:65" ht="15">
      <c r="B1072" s="8" t="s">
        <v>612</v>
      </c>
      <c r="BM1072" s="28" t="s">
        <v>67</v>
      </c>
    </row>
    <row r="1073" spans="1:65" ht="15">
      <c r="A1073" s="25" t="s">
        <v>64</v>
      </c>
      <c r="B1073" s="18" t="s">
        <v>111</v>
      </c>
      <c r="C1073" s="15" t="s">
        <v>112</v>
      </c>
      <c r="D1073" s="16" t="s">
        <v>232</v>
      </c>
      <c r="E1073" s="17" t="s">
        <v>232</v>
      </c>
      <c r="F1073" s="17" t="s">
        <v>232</v>
      </c>
      <c r="G1073" s="17" t="s">
        <v>232</v>
      </c>
      <c r="H1073" s="17" t="s">
        <v>232</v>
      </c>
      <c r="I1073" s="17" t="s">
        <v>232</v>
      </c>
      <c r="J1073" s="17" t="s">
        <v>232</v>
      </c>
      <c r="K1073" s="17" t="s">
        <v>232</v>
      </c>
      <c r="L1073" s="17" t="s">
        <v>232</v>
      </c>
      <c r="M1073" s="17" t="s">
        <v>232</v>
      </c>
      <c r="N1073" s="17" t="s">
        <v>232</v>
      </c>
      <c r="O1073" s="17" t="s">
        <v>232</v>
      </c>
      <c r="P1073" s="17" t="s">
        <v>232</v>
      </c>
      <c r="Q1073" s="17" t="s">
        <v>232</v>
      </c>
      <c r="R1073" s="17" t="s">
        <v>232</v>
      </c>
      <c r="S1073" s="17" t="s">
        <v>232</v>
      </c>
      <c r="T1073" s="17" t="s">
        <v>232</v>
      </c>
      <c r="U1073" s="17" t="s">
        <v>232</v>
      </c>
      <c r="V1073" s="17" t="s">
        <v>232</v>
      </c>
      <c r="W1073" s="152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233</v>
      </c>
      <c r="C1074" s="9" t="s">
        <v>233</v>
      </c>
      <c r="D1074" s="150" t="s">
        <v>235</v>
      </c>
      <c r="E1074" s="151" t="s">
        <v>239</v>
      </c>
      <c r="F1074" s="151" t="s">
        <v>240</v>
      </c>
      <c r="G1074" s="151" t="s">
        <v>241</v>
      </c>
      <c r="H1074" s="151" t="s">
        <v>242</v>
      </c>
      <c r="I1074" s="151" t="s">
        <v>243</v>
      </c>
      <c r="J1074" s="151" t="s">
        <v>244</v>
      </c>
      <c r="K1074" s="151" t="s">
        <v>245</v>
      </c>
      <c r="L1074" s="151" t="s">
        <v>246</v>
      </c>
      <c r="M1074" s="151" t="s">
        <v>247</v>
      </c>
      <c r="N1074" s="151" t="s">
        <v>248</v>
      </c>
      <c r="O1074" s="151" t="s">
        <v>249</v>
      </c>
      <c r="P1074" s="151" t="s">
        <v>250</v>
      </c>
      <c r="Q1074" s="151" t="s">
        <v>253</v>
      </c>
      <c r="R1074" s="151" t="s">
        <v>254</v>
      </c>
      <c r="S1074" s="151" t="s">
        <v>258</v>
      </c>
      <c r="T1074" s="151" t="s">
        <v>260</v>
      </c>
      <c r="U1074" s="151" t="s">
        <v>262</v>
      </c>
      <c r="V1074" s="151" t="s">
        <v>280</v>
      </c>
      <c r="W1074" s="152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281</v>
      </c>
      <c r="E1075" s="11" t="s">
        <v>283</v>
      </c>
      <c r="F1075" s="11" t="s">
        <v>284</v>
      </c>
      <c r="G1075" s="11" t="s">
        <v>283</v>
      </c>
      <c r="H1075" s="11" t="s">
        <v>281</v>
      </c>
      <c r="I1075" s="11" t="s">
        <v>283</v>
      </c>
      <c r="J1075" s="11" t="s">
        <v>283</v>
      </c>
      <c r="K1075" s="11" t="s">
        <v>281</v>
      </c>
      <c r="L1075" s="11" t="s">
        <v>281</v>
      </c>
      <c r="M1075" s="11" t="s">
        <v>281</v>
      </c>
      <c r="N1075" s="11" t="s">
        <v>281</v>
      </c>
      <c r="O1075" s="11" t="s">
        <v>281</v>
      </c>
      <c r="P1075" s="11" t="s">
        <v>281</v>
      </c>
      <c r="Q1075" s="11" t="s">
        <v>281</v>
      </c>
      <c r="R1075" s="11" t="s">
        <v>281</v>
      </c>
      <c r="S1075" s="11" t="s">
        <v>284</v>
      </c>
      <c r="T1075" s="11" t="s">
        <v>283</v>
      </c>
      <c r="U1075" s="11" t="s">
        <v>281</v>
      </c>
      <c r="V1075" s="11" t="s">
        <v>284</v>
      </c>
      <c r="W1075" s="152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</v>
      </c>
    </row>
    <row r="1076" spans="1:65">
      <c r="A1076" s="30"/>
      <c r="B1076" s="19"/>
      <c r="C1076" s="9"/>
      <c r="D1076" s="26" t="s">
        <v>325</v>
      </c>
      <c r="E1076" s="26" t="s">
        <v>325</v>
      </c>
      <c r="F1076" s="26" t="s">
        <v>325</v>
      </c>
      <c r="G1076" s="26" t="s">
        <v>326</v>
      </c>
      <c r="H1076" s="26" t="s">
        <v>327</v>
      </c>
      <c r="I1076" s="26" t="s">
        <v>326</v>
      </c>
      <c r="J1076" s="26" t="s">
        <v>328</v>
      </c>
      <c r="K1076" s="26" t="s">
        <v>325</v>
      </c>
      <c r="L1076" s="26" t="s">
        <v>325</v>
      </c>
      <c r="M1076" s="26" t="s">
        <v>325</v>
      </c>
      <c r="N1076" s="26" t="s">
        <v>325</v>
      </c>
      <c r="O1076" s="26" t="s">
        <v>325</v>
      </c>
      <c r="P1076" s="26" t="s">
        <v>327</v>
      </c>
      <c r="Q1076" s="26" t="s">
        <v>325</v>
      </c>
      <c r="R1076" s="26" t="s">
        <v>328</v>
      </c>
      <c r="S1076" s="26" t="s">
        <v>326</v>
      </c>
      <c r="T1076" s="26" t="s">
        <v>325</v>
      </c>
      <c r="U1076" s="26" t="s">
        <v>325</v>
      </c>
      <c r="V1076" s="26" t="s">
        <v>325</v>
      </c>
      <c r="W1076" s="152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3</v>
      </c>
    </row>
    <row r="1077" spans="1:65">
      <c r="A1077" s="30"/>
      <c r="B1077" s="18">
        <v>1</v>
      </c>
      <c r="C1077" s="14">
        <v>1</v>
      </c>
      <c r="D1077" s="22">
        <v>0.51</v>
      </c>
      <c r="E1077" s="22">
        <v>0.52</v>
      </c>
      <c r="F1077" s="153" t="s">
        <v>96</v>
      </c>
      <c r="G1077" s="22">
        <v>0.56000000000000005</v>
      </c>
      <c r="H1077" s="22">
        <v>0.55000000000000004</v>
      </c>
      <c r="I1077" s="22">
        <v>0.55000000000000004</v>
      </c>
      <c r="J1077" s="22">
        <v>0.54</v>
      </c>
      <c r="K1077" s="22">
        <v>0.51</v>
      </c>
      <c r="L1077" s="22">
        <v>0.51</v>
      </c>
      <c r="M1077" s="22">
        <v>0.47</v>
      </c>
      <c r="N1077" s="22">
        <v>0.53</v>
      </c>
      <c r="O1077" s="22">
        <v>0.49</v>
      </c>
      <c r="P1077" s="22">
        <v>0.56233175534070579</v>
      </c>
      <c r="Q1077" s="153">
        <v>0.75</v>
      </c>
      <c r="R1077" s="22">
        <v>0.48</v>
      </c>
      <c r="S1077" s="153" t="s">
        <v>104</v>
      </c>
      <c r="T1077" s="22">
        <v>0.46</v>
      </c>
      <c r="U1077" s="22">
        <v>0.46850000000000003</v>
      </c>
      <c r="V1077" s="22">
        <v>0.64249999999999996</v>
      </c>
      <c r="W1077" s="152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>
        <v>1</v>
      </c>
      <c r="C1078" s="9">
        <v>2</v>
      </c>
      <c r="D1078" s="11">
        <v>0.5</v>
      </c>
      <c r="E1078" s="11">
        <v>0.52</v>
      </c>
      <c r="F1078" s="154" t="s">
        <v>96</v>
      </c>
      <c r="G1078" s="11">
        <v>0.56000000000000005</v>
      </c>
      <c r="H1078" s="11">
        <v>0.49</v>
      </c>
      <c r="I1078" s="11">
        <v>0.56000000000000005</v>
      </c>
      <c r="J1078" s="11">
        <v>0.54</v>
      </c>
      <c r="K1078" s="11">
        <v>0.51</v>
      </c>
      <c r="L1078" s="11">
        <v>0.45</v>
      </c>
      <c r="M1078" s="11">
        <v>0.49</v>
      </c>
      <c r="N1078" s="11">
        <v>0.52</v>
      </c>
      <c r="O1078" s="11">
        <v>0.49</v>
      </c>
      <c r="P1078" s="11">
        <v>0.58542450403800061</v>
      </c>
      <c r="Q1078" s="154">
        <v>0.754</v>
      </c>
      <c r="R1078" s="11">
        <v>0.49</v>
      </c>
      <c r="S1078" s="154" t="s">
        <v>104</v>
      </c>
      <c r="T1078" s="11">
        <v>0.48</v>
      </c>
      <c r="U1078" s="11">
        <v>0.47149999999999997</v>
      </c>
      <c r="V1078" s="11">
        <v>0.61699999999999999</v>
      </c>
      <c r="W1078" s="152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33</v>
      </c>
    </row>
    <row r="1079" spans="1:65">
      <c r="A1079" s="30"/>
      <c r="B1079" s="19">
        <v>1</v>
      </c>
      <c r="C1079" s="9">
        <v>3</v>
      </c>
      <c r="D1079" s="11">
        <v>0.5</v>
      </c>
      <c r="E1079" s="11">
        <v>0.52</v>
      </c>
      <c r="F1079" s="154" t="s">
        <v>96</v>
      </c>
      <c r="G1079" s="11">
        <v>0.56000000000000005</v>
      </c>
      <c r="H1079" s="11">
        <v>0.53</v>
      </c>
      <c r="I1079" s="11">
        <v>0.57999999999999996</v>
      </c>
      <c r="J1079" s="11">
        <v>0.53</v>
      </c>
      <c r="K1079" s="11">
        <v>0.47</v>
      </c>
      <c r="L1079" s="11">
        <v>0.48</v>
      </c>
      <c r="M1079" s="11">
        <v>0.47</v>
      </c>
      <c r="N1079" s="11">
        <v>0.54</v>
      </c>
      <c r="O1079" s="11">
        <v>0.5</v>
      </c>
      <c r="P1079" s="11">
        <v>0.5710470825566123</v>
      </c>
      <c r="Q1079" s="154">
        <v>0.747</v>
      </c>
      <c r="R1079" s="11">
        <v>0.47</v>
      </c>
      <c r="S1079" s="154" t="s">
        <v>104</v>
      </c>
      <c r="T1079" s="11">
        <v>0.48</v>
      </c>
      <c r="U1079" s="11">
        <v>0.47</v>
      </c>
      <c r="V1079" s="11">
        <v>0.623</v>
      </c>
      <c r="W1079" s="152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16</v>
      </c>
    </row>
    <row r="1080" spans="1:65">
      <c r="A1080" s="30"/>
      <c r="B1080" s="19">
        <v>1</v>
      </c>
      <c r="C1080" s="9">
        <v>4</v>
      </c>
      <c r="D1080" s="11">
        <v>0.51</v>
      </c>
      <c r="E1080" s="11">
        <v>0.53</v>
      </c>
      <c r="F1080" s="154" t="s">
        <v>96</v>
      </c>
      <c r="G1080" s="11">
        <v>0.56000000000000005</v>
      </c>
      <c r="H1080" s="11">
        <v>0.47</v>
      </c>
      <c r="I1080" s="11">
        <v>0.54</v>
      </c>
      <c r="J1080" s="11">
        <v>0.55000000000000004</v>
      </c>
      <c r="K1080" s="11">
        <v>0.5</v>
      </c>
      <c r="L1080" s="11">
        <v>0.47</v>
      </c>
      <c r="M1080" s="11">
        <v>0.48</v>
      </c>
      <c r="N1080" s="11">
        <v>0.53</v>
      </c>
      <c r="O1080" s="11">
        <v>0.52</v>
      </c>
      <c r="P1080" s="11">
        <v>0.57466790638219656</v>
      </c>
      <c r="Q1080" s="154">
        <v>0.751</v>
      </c>
      <c r="R1080" s="11">
        <v>0.47</v>
      </c>
      <c r="S1080" s="154" t="s">
        <v>104</v>
      </c>
      <c r="T1080" s="11">
        <v>0.46</v>
      </c>
      <c r="U1080" s="11">
        <v>0.46489999999999998</v>
      </c>
      <c r="V1080" s="11">
        <v>0.62509999999999999</v>
      </c>
      <c r="W1080" s="152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0.51737408793009843</v>
      </c>
    </row>
    <row r="1081" spans="1:65">
      <c r="A1081" s="30"/>
      <c r="B1081" s="19">
        <v>1</v>
      </c>
      <c r="C1081" s="9">
        <v>5</v>
      </c>
      <c r="D1081" s="11">
        <v>0.51</v>
      </c>
      <c r="E1081" s="11">
        <v>0.51</v>
      </c>
      <c r="F1081" s="154" t="s">
        <v>96</v>
      </c>
      <c r="G1081" s="11">
        <v>0.56000000000000005</v>
      </c>
      <c r="H1081" s="11">
        <v>0.48</v>
      </c>
      <c r="I1081" s="11">
        <v>0.56000000000000005</v>
      </c>
      <c r="J1081" s="11">
        <v>0.55000000000000004</v>
      </c>
      <c r="K1081" s="11">
        <v>0.48</v>
      </c>
      <c r="L1081" s="11">
        <v>0.49</v>
      </c>
      <c r="M1081" s="11">
        <v>0.49</v>
      </c>
      <c r="N1081" s="11">
        <v>0.54</v>
      </c>
      <c r="O1081" s="11">
        <v>0.51</v>
      </c>
      <c r="P1081" s="11">
        <v>0.58077683415657955</v>
      </c>
      <c r="Q1081" s="154">
        <v>0.77</v>
      </c>
      <c r="R1081" s="11">
        <v>0.45</v>
      </c>
      <c r="S1081" s="154" t="s">
        <v>104</v>
      </c>
      <c r="T1081" s="11">
        <v>0.47</v>
      </c>
      <c r="U1081" s="148">
        <v>0.37759999999999999</v>
      </c>
      <c r="V1081" s="11">
        <v>0.63019999999999998</v>
      </c>
      <c r="W1081" s="152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113</v>
      </c>
    </row>
    <row r="1082" spans="1:65">
      <c r="A1082" s="30"/>
      <c r="B1082" s="19">
        <v>1</v>
      </c>
      <c r="C1082" s="9">
        <v>6</v>
      </c>
      <c r="D1082" s="11">
        <v>0.5</v>
      </c>
      <c r="E1082" s="11">
        <v>0.52</v>
      </c>
      <c r="F1082" s="154" t="s">
        <v>96</v>
      </c>
      <c r="G1082" s="11">
        <v>0.56000000000000005</v>
      </c>
      <c r="H1082" s="11">
        <v>0.47</v>
      </c>
      <c r="I1082" s="11">
        <v>0.56000000000000005</v>
      </c>
      <c r="J1082" s="11">
        <v>0.54</v>
      </c>
      <c r="K1082" s="11">
        <v>0.51</v>
      </c>
      <c r="L1082" s="11">
        <v>0.47</v>
      </c>
      <c r="M1082" s="11">
        <v>0.47</v>
      </c>
      <c r="N1082" s="11">
        <v>0.52</v>
      </c>
      <c r="O1082" s="11">
        <v>0.5</v>
      </c>
      <c r="P1082" s="11">
        <v>0.57304435881534843</v>
      </c>
      <c r="Q1082" s="154">
        <v>0.755</v>
      </c>
      <c r="R1082" s="11">
        <v>0.45</v>
      </c>
      <c r="S1082" s="154" t="s">
        <v>104</v>
      </c>
      <c r="T1082" s="11">
        <v>0.48</v>
      </c>
      <c r="U1082" s="11">
        <v>0.47620000000000001</v>
      </c>
      <c r="V1082" s="11">
        <v>0.61150000000000004</v>
      </c>
      <c r="W1082" s="152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20" t="s">
        <v>272</v>
      </c>
      <c r="C1083" s="12"/>
      <c r="D1083" s="23">
        <v>0.505</v>
      </c>
      <c r="E1083" s="23">
        <v>0.51999999999999991</v>
      </c>
      <c r="F1083" s="23" t="s">
        <v>686</v>
      </c>
      <c r="G1083" s="23">
        <v>0.56000000000000005</v>
      </c>
      <c r="H1083" s="23">
        <v>0.49833333333333335</v>
      </c>
      <c r="I1083" s="23">
        <v>0.55833333333333335</v>
      </c>
      <c r="J1083" s="23">
        <v>0.54166666666666663</v>
      </c>
      <c r="K1083" s="23">
        <v>0.49666666666666659</v>
      </c>
      <c r="L1083" s="23">
        <v>0.47833333333333333</v>
      </c>
      <c r="M1083" s="23">
        <v>0.47833333333333333</v>
      </c>
      <c r="N1083" s="23">
        <v>0.53</v>
      </c>
      <c r="O1083" s="23">
        <v>0.50166666666666659</v>
      </c>
      <c r="P1083" s="23">
        <v>0.57454874021490721</v>
      </c>
      <c r="Q1083" s="23">
        <v>0.75450000000000006</v>
      </c>
      <c r="R1083" s="23">
        <v>0.46833333333333332</v>
      </c>
      <c r="S1083" s="23" t="s">
        <v>686</v>
      </c>
      <c r="T1083" s="23">
        <v>0.47166666666666662</v>
      </c>
      <c r="U1083" s="23">
        <v>0.45478333333333332</v>
      </c>
      <c r="V1083" s="23">
        <v>0.62488333333333335</v>
      </c>
      <c r="W1083" s="152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273</v>
      </c>
      <c r="C1084" s="29"/>
      <c r="D1084" s="11">
        <v>0.505</v>
      </c>
      <c r="E1084" s="11">
        <v>0.52</v>
      </c>
      <c r="F1084" s="11" t="s">
        <v>686</v>
      </c>
      <c r="G1084" s="11">
        <v>0.56000000000000005</v>
      </c>
      <c r="H1084" s="11">
        <v>0.48499999999999999</v>
      </c>
      <c r="I1084" s="11">
        <v>0.56000000000000005</v>
      </c>
      <c r="J1084" s="11">
        <v>0.54</v>
      </c>
      <c r="K1084" s="11">
        <v>0.505</v>
      </c>
      <c r="L1084" s="11">
        <v>0.47499999999999998</v>
      </c>
      <c r="M1084" s="11">
        <v>0.47499999999999998</v>
      </c>
      <c r="N1084" s="11">
        <v>0.53</v>
      </c>
      <c r="O1084" s="11">
        <v>0.5</v>
      </c>
      <c r="P1084" s="11">
        <v>0.57385613259877255</v>
      </c>
      <c r="Q1084" s="11">
        <v>0.75249999999999995</v>
      </c>
      <c r="R1084" s="11">
        <v>0.47</v>
      </c>
      <c r="S1084" s="11" t="s">
        <v>686</v>
      </c>
      <c r="T1084" s="11">
        <v>0.47499999999999998</v>
      </c>
      <c r="U1084" s="11">
        <v>0.46925</v>
      </c>
      <c r="V1084" s="11">
        <v>0.62404999999999999</v>
      </c>
      <c r="W1084" s="152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274</v>
      </c>
      <c r="C1085" s="29"/>
      <c r="D1085" s="24">
        <v>5.4772255750516656E-3</v>
      </c>
      <c r="E1085" s="24">
        <v>6.324555320336764E-3</v>
      </c>
      <c r="F1085" s="24" t="s">
        <v>686</v>
      </c>
      <c r="G1085" s="24">
        <v>0</v>
      </c>
      <c r="H1085" s="24">
        <v>3.3714487489307457E-2</v>
      </c>
      <c r="I1085" s="24">
        <v>1.3291601358251231E-2</v>
      </c>
      <c r="J1085" s="24">
        <v>7.5277265270908165E-3</v>
      </c>
      <c r="K1085" s="24">
        <v>1.7511900715418277E-2</v>
      </c>
      <c r="L1085" s="24">
        <v>2.0412414523193152E-2</v>
      </c>
      <c r="M1085" s="24">
        <v>9.8319208025017587E-3</v>
      </c>
      <c r="N1085" s="24">
        <v>8.9442719099991665E-3</v>
      </c>
      <c r="O1085" s="24">
        <v>1.1690451944500132E-2</v>
      </c>
      <c r="P1085" s="24">
        <v>8.0108062343952572E-3</v>
      </c>
      <c r="Q1085" s="24">
        <v>8.1178814970409678E-3</v>
      </c>
      <c r="R1085" s="24">
        <v>1.6020819787597212E-2</v>
      </c>
      <c r="S1085" s="24" t="s">
        <v>686</v>
      </c>
      <c r="T1085" s="24">
        <v>9.8319208025017327E-3</v>
      </c>
      <c r="U1085" s="24">
        <v>3.7993231853406029E-2</v>
      </c>
      <c r="V1085" s="24">
        <v>1.0802484282176306E-2</v>
      </c>
      <c r="W1085" s="204"/>
      <c r="X1085" s="205"/>
      <c r="Y1085" s="205"/>
      <c r="Z1085" s="205"/>
      <c r="AA1085" s="205"/>
      <c r="AB1085" s="205"/>
      <c r="AC1085" s="205"/>
      <c r="AD1085" s="205"/>
      <c r="AE1085" s="205"/>
      <c r="AF1085" s="205"/>
      <c r="AG1085" s="205"/>
      <c r="AH1085" s="205"/>
      <c r="AI1085" s="205"/>
      <c r="AJ1085" s="205"/>
      <c r="AK1085" s="205"/>
      <c r="AL1085" s="205"/>
      <c r="AM1085" s="205"/>
      <c r="AN1085" s="205"/>
      <c r="AO1085" s="205"/>
      <c r="AP1085" s="205"/>
      <c r="AQ1085" s="205"/>
      <c r="AR1085" s="205"/>
      <c r="AS1085" s="205"/>
      <c r="AT1085" s="205"/>
      <c r="AU1085" s="205"/>
      <c r="AV1085" s="205"/>
      <c r="AW1085" s="205"/>
      <c r="AX1085" s="205"/>
      <c r="AY1085" s="205"/>
      <c r="AZ1085" s="205"/>
      <c r="BA1085" s="205"/>
      <c r="BB1085" s="205"/>
      <c r="BC1085" s="205"/>
      <c r="BD1085" s="205"/>
      <c r="BE1085" s="205"/>
      <c r="BF1085" s="205"/>
      <c r="BG1085" s="205"/>
      <c r="BH1085" s="205"/>
      <c r="BI1085" s="205"/>
      <c r="BJ1085" s="205"/>
      <c r="BK1085" s="205"/>
      <c r="BL1085" s="205"/>
      <c r="BM1085" s="56"/>
    </row>
    <row r="1086" spans="1:65">
      <c r="A1086" s="30"/>
      <c r="B1086" s="3" t="s">
        <v>87</v>
      </c>
      <c r="C1086" s="29"/>
      <c r="D1086" s="13">
        <v>1.0845991237726071E-2</v>
      </c>
      <c r="E1086" s="13">
        <v>1.216260638526301E-2</v>
      </c>
      <c r="F1086" s="13" t="s">
        <v>686</v>
      </c>
      <c r="G1086" s="13">
        <v>0</v>
      </c>
      <c r="H1086" s="13">
        <v>6.7654489945098567E-2</v>
      </c>
      <c r="I1086" s="13">
        <v>2.3805853178957427E-2</v>
      </c>
      <c r="J1086" s="13">
        <v>1.3897341280783047E-2</v>
      </c>
      <c r="K1086" s="13">
        <v>3.5258860500842176E-2</v>
      </c>
      <c r="L1086" s="13">
        <v>4.2674037330717389E-2</v>
      </c>
      <c r="M1086" s="13">
        <v>2.0554538263069879E-2</v>
      </c>
      <c r="N1086" s="13">
        <v>1.6875984735847484E-2</v>
      </c>
      <c r="O1086" s="13">
        <v>2.3303226467442126E-2</v>
      </c>
      <c r="P1086" s="13">
        <v>1.3942779217301658E-2</v>
      </c>
      <c r="Q1086" s="13">
        <v>1.0759286278384317E-2</v>
      </c>
      <c r="R1086" s="13">
        <v>3.4208156130100809E-2</v>
      </c>
      <c r="S1086" s="13" t="s">
        <v>686</v>
      </c>
      <c r="T1086" s="13">
        <v>2.0845061772088481E-2</v>
      </c>
      <c r="U1086" s="13">
        <v>8.354139008334964E-2</v>
      </c>
      <c r="V1086" s="13">
        <v>1.728720179581731E-2</v>
      </c>
      <c r="W1086" s="152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275</v>
      </c>
      <c r="C1087" s="29"/>
      <c r="D1087" s="13">
        <v>-2.39171002544879E-2</v>
      </c>
      <c r="E1087" s="13">
        <v>5.0754611240915182E-3</v>
      </c>
      <c r="F1087" s="13" t="s">
        <v>686</v>
      </c>
      <c r="G1087" s="13">
        <v>8.2388958133637225E-2</v>
      </c>
      <c r="H1087" s="13">
        <v>-3.6802683089412147E-2</v>
      </c>
      <c r="I1087" s="13">
        <v>7.916756242490619E-2</v>
      </c>
      <c r="J1087" s="13">
        <v>4.6953605337595405E-2</v>
      </c>
      <c r="K1087" s="13">
        <v>-4.0024078798143403E-2</v>
      </c>
      <c r="L1087" s="13">
        <v>-7.5459431594185E-2</v>
      </c>
      <c r="M1087" s="13">
        <v>-7.5459431594185E-2</v>
      </c>
      <c r="N1087" s="13">
        <v>2.4403835376477945E-2</v>
      </c>
      <c r="O1087" s="13">
        <v>-3.035989167195019E-2</v>
      </c>
      <c r="P1087" s="13">
        <v>0.11050930771108414</v>
      </c>
      <c r="Q1087" s="13">
        <v>0.45832583734255228</v>
      </c>
      <c r="R1087" s="13">
        <v>-9.4787805846571316E-2</v>
      </c>
      <c r="S1087" s="13" t="s">
        <v>686</v>
      </c>
      <c r="T1087" s="13">
        <v>-8.8345014429109248E-2</v>
      </c>
      <c r="U1087" s="13">
        <v>-0.12097775295855495</v>
      </c>
      <c r="V1087" s="13">
        <v>0.20779789307453744</v>
      </c>
      <c r="W1087" s="152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276</v>
      </c>
      <c r="C1088" s="47"/>
      <c r="D1088" s="45">
        <v>0.24</v>
      </c>
      <c r="E1088" s="45">
        <v>0</v>
      </c>
      <c r="F1088" s="45">
        <v>72.5</v>
      </c>
      <c r="G1088" s="45">
        <v>0.65</v>
      </c>
      <c r="H1088" s="45">
        <v>0.35</v>
      </c>
      <c r="I1088" s="45">
        <v>0.62</v>
      </c>
      <c r="J1088" s="45">
        <v>0.35</v>
      </c>
      <c r="K1088" s="45">
        <v>0.38</v>
      </c>
      <c r="L1088" s="45">
        <v>0.67</v>
      </c>
      <c r="M1088" s="45">
        <v>0.67</v>
      </c>
      <c r="N1088" s="45">
        <v>0.16</v>
      </c>
      <c r="O1088" s="45">
        <v>0.3</v>
      </c>
      <c r="P1088" s="45">
        <v>0.88</v>
      </c>
      <c r="Q1088" s="45">
        <v>3.8</v>
      </c>
      <c r="R1088" s="45">
        <v>0.84</v>
      </c>
      <c r="S1088" s="45">
        <v>32.04</v>
      </c>
      <c r="T1088" s="45">
        <v>0.78</v>
      </c>
      <c r="U1088" s="45">
        <v>1.06</v>
      </c>
      <c r="V1088" s="45">
        <v>1.7</v>
      </c>
      <c r="W1088" s="152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BM1089" s="55"/>
    </row>
    <row r="1090" spans="1:65" ht="15">
      <c r="B1090" s="8" t="s">
        <v>613</v>
      </c>
      <c r="BM1090" s="28" t="s">
        <v>278</v>
      </c>
    </row>
    <row r="1091" spans="1:65" ht="15">
      <c r="A1091" s="25" t="s">
        <v>65</v>
      </c>
      <c r="B1091" s="18" t="s">
        <v>111</v>
      </c>
      <c r="C1091" s="15" t="s">
        <v>112</v>
      </c>
      <c r="D1091" s="16" t="s">
        <v>232</v>
      </c>
      <c r="E1091" s="17" t="s">
        <v>232</v>
      </c>
      <c r="F1091" s="17" t="s">
        <v>232</v>
      </c>
      <c r="G1091" s="17" t="s">
        <v>232</v>
      </c>
      <c r="H1091" s="152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9" t="s">
        <v>233</v>
      </c>
      <c r="C1092" s="9" t="s">
        <v>233</v>
      </c>
      <c r="D1092" s="150" t="s">
        <v>237</v>
      </c>
      <c r="E1092" s="151" t="s">
        <v>239</v>
      </c>
      <c r="F1092" s="151" t="s">
        <v>253</v>
      </c>
      <c r="G1092" s="151" t="s">
        <v>262</v>
      </c>
      <c r="H1092" s="152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 t="s">
        <v>3</v>
      </c>
    </row>
    <row r="1093" spans="1:65">
      <c r="A1093" s="30"/>
      <c r="B1093" s="19"/>
      <c r="C1093" s="9"/>
      <c r="D1093" s="10" t="s">
        <v>281</v>
      </c>
      <c r="E1093" s="11" t="s">
        <v>283</v>
      </c>
      <c r="F1093" s="11" t="s">
        <v>281</v>
      </c>
      <c r="G1093" s="11" t="s">
        <v>281</v>
      </c>
      <c r="H1093" s="152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2</v>
      </c>
    </row>
    <row r="1094" spans="1:65">
      <c r="A1094" s="30"/>
      <c r="B1094" s="19"/>
      <c r="C1094" s="9"/>
      <c r="D1094" s="26" t="s">
        <v>325</v>
      </c>
      <c r="E1094" s="26" t="s">
        <v>325</v>
      </c>
      <c r="F1094" s="26" t="s">
        <v>325</v>
      </c>
      <c r="G1094" s="26" t="s">
        <v>325</v>
      </c>
      <c r="H1094" s="152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2</v>
      </c>
    </row>
    <row r="1095" spans="1:65">
      <c r="A1095" s="30"/>
      <c r="B1095" s="18">
        <v>1</v>
      </c>
      <c r="C1095" s="14">
        <v>1</v>
      </c>
      <c r="D1095" s="22">
        <v>0.12527020186346199</v>
      </c>
      <c r="E1095" s="22">
        <v>0.1</v>
      </c>
      <c r="F1095" s="22">
        <v>0.114</v>
      </c>
      <c r="G1095" s="22">
        <v>0.114</v>
      </c>
      <c r="H1095" s="152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>
        <v>1</v>
      </c>
      <c r="C1096" s="9">
        <v>2</v>
      </c>
      <c r="D1096" s="11">
        <v>0.11517490716563657</v>
      </c>
      <c r="E1096" s="11">
        <v>0.1</v>
      </c>
      <c r="F1096" s="11">
        <v>0.12200000000000001</v>
      </c>
      <c r="G1096" s="11">
        <v>0.11360000000000001</v>
      </c>
      <c r="H1096" s="152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13</v>
      </c>
    </row>
    <row r="1097" spans="1:65">
      <c r="A1097" s="30"/>
      <c r="B1097" s="19">
        <v>1</v>
      </c>
      <c r="C1097" s="9">
        <v>3</v>
      </c>
      <c r="D1097" s="11">
        <v>0.12285323431001234</v>
      </c>
      <c r="E1097" s="11">
        <v>0.1</v>
      </c>
      <c r="F1097" s="11">
        <v>0.12099999999999998</v>
      </c>
      <c r="G1097" s="11">
        <v>0.109</v>
      </c>
      <c r="H1097" s="152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16</v>
      </c>
    </row>
    <row r="1098" spans="1:65">
      <c r="A1098" s="30"/>
      <c r="B1098" s="19">
        <v>1</v>
      </c>
      <c r="C1098" s="9">
        <v>4</v>
      </c>
      <c r="D1098" s="11">
        <v>0.12266127613140293</v>
      </c>
      <c r="E1098" s="11">
        <v>0.1</v>
      </c>
      <c r="F1098" s="11">
        <v>0.125</v>
      </c>
      <c r="G1098" s="11">
        <v>0.1119</v>
      </c>
      <c r="H1098" s="152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0.11356451617779301</v>
      </c>
    </row>
    <row r="1099" spans="1:65">
      <c r="A1099" s="30"/>
      <c r="B1099" s="19">
        <v>1</v>
      </c>
      <c r="C1099" s="9">
        <v>5</v>
      </c>
      <c r="D1099" s="11">
        <v>0.12459903262980798</v>
      </c>
      <c r="E1099" s="11">
        <v>0.1</v>
      </c>
      <c r="F1099" s="11">
        <v>0.12</v>
      </c>
      <c r="G1099" s="148">
        <v>9.11E-2</v>
      </c>
      <c r="H1099" s="152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19</v>
      </c>
    </row>
    <row r="1100" spans="1:65">
      <c r="A1100" s="30"/>
      <c r="B1100" s="19">
        <v>1</v>
      </c>
      <c r="C1100" s="9">
        <v>6</v>
      </c>
      <c r="D1100" s="11">
        <v>0.1205497361666996</v>
      </c>
      <c r="E1100" s="11">
        <v>0.1</v>
      </c>
      <c r="F1100" s="11">
        <v>0.11600000000000001</v>
      </c>
      <c r="G1100" s="11">
        <v>0.1152</v>
      </c>
      <c r="H1100" s="152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20" t="s">
        <v>272</v>
      </c>
      <c r="C1101" s="12"/>
      <c r="D1101" s="23">
        <v>0.12185139804450357</v>
      </c>
      <c r="E1101" s="23">
        <v>9.9999999999999992E-2</v>
      </c>
      <c r="F1101" s="23">
        <v>0.11966666666666666</v>
      </c>
      <c r="G1101" s="23">
        <v>0.10913333333333332</v>
      </c>
      <c r="H1101" s="152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3" t="s">
        <v>273</v>
      </c>
      <c r="C1102" s="29"/>
      <c r="D1102" s="11">
        <v>0.12275725522070763</v>
      </c>
      <c r="E1102" s="11">
        <v>0.1</v>
      </c>
      <c r="F1102" s="11">
        <v>0.1205</v>
      </c>
      <c r="G1102" s="11">
        <v>0.11275</v>
      </c>
      <c r="H1102" s="152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274</v>
      </c>
      <c r="C1103" s="29"/>
      <c r="D1103" s="24">
        <v>3.6651643315173854E-3</v>
      </c>
      <c r="E1103" s="24">
        <v>1.5202354861220293E-17</v>
      </c>
      <c r="F1103" s="24">
        <v>4.033195589934444E-3</v>
      </c>
      <c r="G1103" s="24">
        <v>9.091901157990372E-3</v>
      </c>
      <c r="H1103" s="152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87</v>
      </c>
      <c r="C1104" s="29"/>
      <c r="D1104" s="13">
        <v>3.0078968237842982E-2</v>
      </c>
      <c r="E1104" s="13">
        <v>1.5202354861220294E-16</v>
      </c>
      <c r="F1104" s="13">
        <v>3.3703584317000927E-2</v>
      </c>
      <c r="G1104" s="13">
        <v>8.3310028936991812E-2</v>
      </c>
      <c r="H1104" s="152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275</v>
      </c>
      <c r="C1105" s="29"/>
      <c r="D1105" s="13">
        <v>7.2970696707208127E-2</v>
      </c>
      <c r="E1105" s="13">
        <v>-0.11944326127852156</v>
      </c>
      <c r="F1105" s="13">
        <v>5.3732897336702612E-2</v>
      </c>
      <c r="G1105" s="13">
        <v>-3.90190791419599E-2</v>
      </c>
      <c r="H1105" s="152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46" t="s">
        <v>276</v>
      </c>
      <c r="C1106" s="47"/>
      <c r="D1106" s="45">
        <v>0.79</v>
      </c>
      <c r="E1106" s="45">
        <v>1.53</v>
      </c>
      <c r="F1106" s="45">
        <v>0.56000000000000005</v>
      </c>
      <c r="G1106" s="45">
        <v>0.56000000000000005</v>
      </c>
      <c r="H1106" s="152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1"/>
      <c r="C1107" s="20"/>
      <c r="D1107" s="20"/>
      <c r="E1107" s="20"/>
      <c r="F1107" s="20"/>
      <c r="G1107" s="20"/>
      <c r="BM1107" s="55"/>
    </row>
    <row r="1108" spans="1:65" ht="15">
      <c r="B1108" s="8" t="s">
        <v>614</v>
      </c>
      <c r="BM1108" s="28" t="s">
        <v>67</v>
      </c>
    </row>
    <row r="1109" spans="1:65" ht="15">
      <c r="A1109" s="25" t="s">
        <v>32</v>
      </c>
      <c r="B1109" s="18" t="s">
        <v>111</v>
      </c>
      <c r="C1109" s="15" t="s">
        <v>112</v>
      </c>
      <c r="D1109" s="16" t="s">
        <v>232</v>
      </c>
      <c r="E1109" s="17" t="s">
        <v>232</v>
      </c>
      <c r="F1109" s="17" t="s">
        <v>232</v>
      </c>
      <c r="G1109" s="17" t="s">
        <v>232</v>
      </c>
      <c r="H1109" s="17" t="s">
        <v>232</v>
      </c>
      <c r="I1109" s="17" t="s">
        <v>232</v>
      </c>
      <c r="J1109" s="17" t="s">
        <v>232</v>
      </c>
      <c r="K1109" s="17" t="s">
        <v>232</v>
      </c>
      <c r="L1109" s="17" t="s">
        <v>232</v>
      </c>
      <c r="M1109" s="17" t="s">
        <v>232</v>
      </c>
      <c r="N1109" s="17" t="s">
        <v>232</v>
      </c>
      <c r="O1109" s="17" t="s">
        <v>232</v>
      </c>
      <c r="P1109" s="17" t="s">
        <v>232</v>
      </c>
      <c r="Q1109" s="17" t="s">
        <v>232</v>
      </c>
      <c r="R1109" s="17" t="s">
        <v>232</v>
      </c>
      <c r="S1109" s="17" t="s">
        <v>232</v>
      </c>
      <c r="T1109" s="17" t="s">
        <v>232</v>
      </c>
      <c r="U1109" s="17" t="s">
        <v>232</v>
      </c>
      <c r="V1109" s="17" t="s">
        <v>232</v>
      </c>
      <c r="W1109" s="152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9" t="s">
        <v>233</v>
      </c>
      <c r="C1110" s="9" t="s">
        <v>233</v>
      </c>
      <c r="D1110" s="150" t="s">
        <v>235</v>
      </c>
      <c r="E1110" s="151" t="s">
        <v>237</v>
      </c>
      <c r="F1110" s="151" t="s">
        <v>239</v>
      </c>
      <c r="G1110" s="151" t="s">
        <v>241</v>
      </c>
      <c r="H1110" s="151" t="s">
        <v>242</v>
      </c>
      <c r="I1110" s="151" t="s">
        <v>243</v>
      </c>
      <c r="J1110" s="151" t="s">
        <v>244</v>
      </c>
      <c r="K1110" s="151" t="s">
        <v>245</v>
      </c>
      <c r="L1110" s="151" t="s">
        <v>246</v>
      </c>
      <c r="M1110" s="151" t="s">
        <v>247</v>
      </c>
      <c r="N1110" s="151" t="s">
        <v>248</v>
      </c>
      <c r="O1110" s="151" t="s">
        <v>249</v>
      </c>
      <c r="P1110" s="151" t="s">
        <v>250</v>
      </c>
      <c r="Q1110" s="151" t="s">
        <v>252</v>
      </c>
      <c r="R1110" s="151" t="s">
        <v>253</v>
      </c>
      <c r="S1110" s="151" t="s">
        <v>254</v>
      </c>
      <c r="T1110" s="151" t="s">
        <v>260</v>
      </c>
      <c r="U1110" s="151" t="s">
        <v>262</v>
      </c>
      <c r="V1110" s="151" t="s">
        <v>280</v>
      </c>
      <c r="W1110" s="152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 t="s">
        <v>3</v>
      </c>
    </row>
    <row r="1111" spans="1:65">
      <c r="A1111" s="30"/>
      <c r="B1111" s="19"/>
      <c r="C1111" s="9"/>
      <c r="D1111" s="10" t="s">
        <v>281</v>
      </c>
      <c r="E1111" s="11" t="s">
        <v>281</v>
      </c>
      <c r="F1111" s="11" t="s">
        <v>283</v>
      </c>
      <c r="G1111" s="11" t="s">
        <v>283</v>
      </c>
      <c r="H1111" s="11" t="s">
        <v>281</v>
      </c>
      <c r="I1111" s="11" t="s">
        <v>283</v>
      </c>
      <c r="J1111" s="11" t="s">
        <v>283</v>
      </c>
      <c r="K1111" s="11" t="s">
        <v>281</v>
      </c>
      <c r="L1111" s="11" t="s">
        <v>281</v>
      </c>
      <c r="M1111" s="11" t="s">
        <v>281</v>
      </c>
      <c r="N1111" s="11" t="s">
        <v>281</v>
      </c>
      <c r="O1111" s="11" t="s">
        <v>281</v>
      </c>
      <c r="P1111" s="11" t="s">
        <v>281</v>
      </c>
      <c r="Q1111" s="11" t="s">
        <v>284</v>
      </c>
      <c r="R1111" s="11" t="s">
        <v>281</v>
      </c>
      <c r="S1111" s="11" t="s">
        <v>281</v>
      </c>
      <c r="T1111" s="11" t="s">
        <v>283</v>
      </c>
      <c r="U1111" s="11" t="s">
        <v>281</v>
      </c>
      <c r="V1111" s="11" t="s">
        <v>284</v>
      </c>
      <c r="W1111" s="152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2</v>
      </c>
    </row>
    <row r="1112" spans="1:65">
      <c r="A1112" s="30"/>
      <c r="B1112" s="19"/>
      <c r="C1112" s="9"/>
      <c r="D1112" s="26" t="s">
        <v>325</v>
      </c>
      <c r="E1112" s="26" t="s">
        <v>325</v>
      </c>
      <c r="F1112" s="26" t="s">
        <v>325</v>
      </c>
      <c r="G1112" s="26" t="s">
        <v>326</v>
      </c>
      <c r="H1112" s="26" t="s">
        <v>327</v>
      </c>
      <c r="I1112" s="26" t="s">
        <v>326</v>
      </c>
      <c r="J1112" s="26" t="s">
        <v>328</v>
      </c>
      <c r="K1112" s="26" t="s">
        <v>325</v>
      </c>
      <c r="L1112" s="26" t="s">
        <v>325</v>
      </c>
      <c r="M1112" s="26" t="s">
        <v>325</v>
      </c>
      <c r="N1112" s="26" t="s">
        <v>325</v>
      </c>
      <c r="O1112" s="26" t="s">
        <v>325</v>
      </c>
      <c r="P1112" s="26" t="s">
        <v>327</v>
      </c>
      <c r="Q1112" s="26" t="s">
        <v>325</v>
      </c>
      <c r="R1112" s="26" t="s">
        <v>325</v>
      </c>
      <c r="S1112" s="26" t="s">
        <v>328</v>
      </c>
      <c r="T1112" s="26" t="s">
        <v>325</v>
      </c>
      <c r="U1112" s="26" t="s">
        <v>325</v>
      </c>
      <c r="V1112" s="26" t="s">
        <v>325</v>
      </c>
      <c r="W1112" s="152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3</v>
      </c>
    </row>
    <row r="1113" spans="1:65">
      <c r="A1113" s="30"/>
      <c r="B1113" s="18">
        <v>1</v>
      </c>
      <c r="C1113" s="14">
        <v>1</v>
      </c>
      <c r="D1113" s="22">
        <v>1.3759999999999999</v>
      </c>
      <c r="E1113" s="22">
        <v>1.48664709269388</v>
      </c>
      <c r="F1113" s="22">
        <v>1.5</v>
      </c>
      <c r="G1113" s="22">
        <v>1.66</v>
      </c>
      <c r="H1113" s="22">
        <v>1.35</v>
      </c>
      <c r="I1113" s="153">
        <v>1.9699999999999998</v>
      </c>
      <c r="J1113" s="22">
        <v>1.5</v>
      </c>
      <c r="K1113" s="22">
        <v>1.36</v>
      </c>
      <c r="L1113" s="22">
        <v>1.46</v>
      </c>
      <c r="M1113" s="22">
        <v>1.36</v>
      </c>
      <c r="N1113" s="22">
        <v>1.46</v>
      </c>
      <c r="O1113" s="22">
        <v>1.37</v>
      </c>
      <c r="P1113" s="22">
        <v>1.5074041315974667</v>
      </c>
      <c r="Q1113" s="153">
        <v>1</v>
      </c>
      <c r="R1113" s="22">
        <v>1.621</v>
      </c>
      <c r="S1113" s="22">
        <v>1.39</v>
      </c>
      <c r="T1113" s="22">
        <v>1.53</v>
      </c>
      <c r="U1113" s="22">
        <v>1.2972999999999999</v>
      </c>
      <c r="V1113" s="153">
        <v>3.5895000000000001</v>
      </c>
      <c r="W1113" s="152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</v>
      </c>
    </row>
    <row r="1114" spans="1:65">
      <c r="A1114" s="30"/>
      <c r="B1114" s="19">
        <v>1</v>
      </c>
      <c r="C1114" s="9">
        <v>2</v>
      </c>
      <c r="D1114" s="11">
        <v>1.411</v>
      </c>
      <c r="E1114" s="11">
        <v>1.3614633817871291</v>
      </c>
      <c r="F1114" s="11">
        <v>1.5</v>
      </c>
      <c r="G1114" s="11">
        <v>1.61</v>
      </c>
      <c r="H1114" s="11">
        <v>1.32</v>
      </c>
      <c r="I1114" s="154">
        <v>1.91</v>
      </c>
      <c r="J1114" s="11">
        <v>1.5</v>
      </c>
      <c r="K1114" s="11">
        <v>1.36</v>
      </c>
      <c r="L1114" s="11">
        <v>1.26</v>
      </c>
      <c r="M1114" s="11">
        <v>1.34</v>
      </c>
      <c r="N1114" s="11">
        <v>1.5</v>
      </c>
      <c r="O1114" s="11">
        <v>1.4</v>
      </c>
      <c r="P1114" s="11">
        <v>1.6166292880635484</v>
      </c>
      <c r="Q1114" s="154">
        <v>1</v>
      </c>
      <c r="R1114" s="11">
        <v>1.661</v>
      </c>
      <c r="S1114" s="11">
        <v>1.38</v>
      </c>
      <c r="T1114" s="11">
        <v>1.59</v>
      </c>
      <c r="U1114" s="11">
        <v>1.2604</v>
      </c>
      <c r="V1114" s="154">
        <v>3.5659999999999998</v>
      </c>
      <c r="W1114" s="152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35</v>
      </c>
    </row>
    <row r="1115" spans="1:65">
      <c r="A1115" s="30"/>
      <c r="B1115" s="19">
        <v>1</v>
      </c>
      <c r="C1115" s="9">
        <v>3</v>
      </c>
      <c r="D1115" s="11">
        <v>1.409</v>
      </c>
      <c r="E1115" s="11">
        <v>1.4991933749393695</v>
      </c>
      <c r="F1115" s="11">
        <v>1.5</v>
      </c>
      <c r="G1115" s="11">
        <v>1.67</v>
      </c>
      <c r="H1115" s="11">
        <v>1.32</v>
      </c>
      <c r="I1115" s="154">
        <v>1.91</v>
      </c>
      <c r="J1115" s="11">
        <v>1.5</v>
      </c>
      <c r="K1115" s="148">
        <v>1.3</v>
      </c>
      <c r="L1115" s="11">
        <v>1.39</v>
      </c>
      <c r="M1115" s="11">
        <v>1.32</v>
      </c>
      <c r="N1115" s="11">
        <v>1.51</v>
      </c>
      <c r="O1115" s="148">
        <v>1.45</v>
      </c>
      <c r="P1115" s="11">
        <v>1.61139569492261</v>
      </c>
      <c r="Q1115" s="154">
        <v>1</v>
      </c>
      <c r="R1115" s="11">
        <v>1.591</v>
      </c>
      <c r="S1115" s="11">
        <v>1.42</v>
      </c>
      <c r="T1115" s="11">
        <v>1.61</v>
      </c>
      <c r="U1115" s="11">
        <v>1.2428999999999999</v>
      </c>
      <c r="V1115" s="154">
        <v>3.7545000000000002</v>
      </c>
      <c r="W1115" s="152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16</v>
      </c>
    </row>
    <row r="1116" spans="1:65">
      <c r="A1116" s="30"/>
      <c r="B1116" s="19">
        <v>1</v>
      </c>
      <c r="C1116" s="9">
        <v>4</v>
      </c>
      <c r="D1116" s="11">
        <v>1.417</v>
      </c>
      <c r="E1116" s="11">
        <v>1.4406461304635041</v>
      </c>
      <c r="F1116" s="11">
        <v>1.5</v>
      </c>
      <c r="G1116" s="11">
        <v>1.69</v>
      </c>
      <c r="H1116" s="11">
        <v>1.33</v>
      </c>
      <c r="I1116" s="154">
        <v>1.89</v>
      </c>
      <c r="J1116" s="11">
        <v>1.6</v>
      </c>
      <c r="K1116" s="11">
        <v>1.36</v>
      </c>
      <c r="L1116" s="11">
        <v>1.38</v>
      </c>
      <c r="M1116" s="11">
        <v>1.32</v>
      </c>
      <c r="N1116" s="11">
        <v>1.54</v>
      </c>
      <c r="O1116" s="11">
        <v>1.38</v>
      </c>
      <c r="P1116" s="11">
        <v>1.5418913397024985</v>
      </c>
      <c r="Q1116" s="154">
        <v>1</v>
      </c>
      <c r="R1116" s="11">
        <v>1.5209999999999999</v>
      </c>
      <c r="S1116" s="11">
        <v>1.46</v>
      </c>
      <c r="T1116" s="11">
        <v>1.57</v>
      </c>
      <c r="U1116" s="11">
        <v>1.2556</v>
      </c>
      <c r="V1116" s="154">
        <v>3.9191999999999996</v>
      </c>
      <c r="W1116" s="152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1.4505791282038116</v>
      </c>
    </row>
    <row r="1117" spans="1:65">
      <c r="A1117" s="30"/>
      <c r="B1117" s="19">
        <v>1</v>
      </c>
      <c r="C1117" s="9">
        <v>5</v>
      </c>
      <c r="D1117" s="11">
        <v>1.3839999999999999</v>
      </c>
      <c r="E1117" s="11">
        <v>1.3778758060582321</v>
      </c>
      <c r="F1117" s="11">
        <v>1.4</v>
      </c>
      <c r="G1117" s="11">
        <v>1.61</v>
      </c>
      <c r="H1117" s="11">
        <v>1.35</v>
      </c>
      <c r="I1117" s="154">
        <v>1.99</v>
      </c>
      <c r="J1117" s="11">
        <v>1.5</v>
      </c>
      <c r="K1117" s="11">
        <v>1.32</v>
      </c>
      <c r="L1117" s="11">
        <v>1.36</v>
      </c>
      <c r="M1117" s="11">
        <v>1.36</v>
      </c>
      <c r="N1117" s="11">
        <v>1.52</v>
      </c>
      <c r="O1117" s="11">
        <v>1.39</v>
      </c>
      <c r="P1117" s="11">
        <v>1.5596280751766649</v>
      </c>
      <c r="Q1117" s="154">
        <v>1</v>
      </c>
      <c r="R1117" s="11">
        <v>1.669</v>
      </c>
      <c r="S1117" s="11">
        <v>1.36</v>
      </c>
      <c r="T1117" s="11">
        <v>1.58</v>
      </c>
      <c r="U1117" s="148">
        <v>1.0247999999999999</v>
      </c>
      <c r="V1117" s="154">
        <v>3.6833999999999998</v>
      </c>
      <c r="W1117" s="152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114</v>
      </c>
    </row>
    <row r="1118" spans="1:65">
      <c r="A1118" s="30"/>
      <c r="B1118" s="19">
        <v>1</v>
      </c>
      <c r="C1118" s="9">
        <v>6</v>
      </c>
      <c r="D1118" s="11">
        <v>1.4</v>
      </c>
      <c r="E1118" s="11">
        <v>1.45773040835974</v>
      </c>
      <c r="F1118" s="11">
        <v>1.5</v>
      </c>
      <c r="G1118" s="11">
        <v>1.6</v>
      </c>
      <c r="H1118" s="11">
        <v>1.36</v>
      </c>
      <c r="I1118" s="154">
        <v>1.92</v>
      </c>
      <c r="J1118" s="11">
        <v>1.6</v>
      </c>
      <c r="K1118" s="11">
        <v>1.36</v>
      </c>
      <c r="L1118" s="11">
        <v>1.36</v>
      </c>
      <c r="M1118" s="11">
        <v>1.33</v>
      </c>
      <c r="N1118" s="11">
        <v>1.46</v>
      </c>
      <c r="O1118" s="11">
        <v>1.38</v>
      </c>
      <c r="P1118" s="11">
        <v>1.6078915838012684</v>
      </c>
      <c r="Q1118" s="154">
        <v>1</v>
      </c>
      <c r="R1118" s="11">
        <v>1.59</v>
      </c>
      <c r="S1118" s="11">
        <v>1.4</v>
      </c>
      <c r="T1118" s="11">
        <v>1.64</v>
      </c>
      <c r="U1118" s="11">
        <v>1.2698</v>
      </c>
      <c r="V1118" s="154">
        <v>3.6198999999999999</v>
      </c>
      <c r="W1118" s="152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20" t="s">
        <v>272</v>
      </c>
      <c r="C1119" s="12"/>
      <c r="D1119" s="23">
        <v>1.3995</v>
      </c>
      <c r="E1119" s="23">
        <v>1.4372593657169759</v>
      </c>
      <c r="F1119" s="23">
        <v>1.4833333333333334</v>
      </c>
      <c r="G1119" s="23">
        <v>1.6399999999999997</v>
      </c>
      <c r="H1119" s="23">
        <v>1.3383333333333332</v>
      </c>
      <c r="I1119" s="23">
        <v>1.9316666666666666</v>
      </c>
      <c r="J1119" s="23">
        <v>1.5333333333333332</v>
      </c>
      <c r="K1119" s="23">
        <v>1.3433333333333335</v>
      </c>
      <c r="L1119" s="23">
        <v>1.3683333333333332</v>
      </c>
      <c r="M1119" s="23">
        <v>1.3383333333333336</v>
      </c>
      <c r="N1119" s="23">
        <v>1.4983333333333331</v>
      </c>
      <c r="O1119" s="23">
        <v>1.3949999999999998</v>
      </c>
      <c r="P1119" s="23">
        <v>1.5741400188773429</v>
      </c>
      <c r="Q1119" s="23">
        <v>1</v>
      </c>
      <c r="R1119" s="23">
        <v>1.6088333333333333</v>
      </c>
      <c r="S1119" s="23">
        <v>1.4016666666666666</v>
      </c>
      <c r="T1119" s="23">
        <v>1.5866666666666669</v>
      </c>
      <c r="U1119" s="23">
        <v>1.2251333333333332</v>
      </c>
      <c r="V1119" s="23">
        <v>3.6887500000000002</v>
      </c>
      <c r="W1119" s="152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273</v>
      </c>
      <c r="C1120" s="29"/>
      <c r="D1120" s="11">
        <v>1.4045000000000001</v>
      </c>
      <c r="E1120" s="11">
        <v>1.449188269411622</v>
      </c>
      <c r="F1120" s="11">
        <v>1.5</v>
      </c>
      <c r="G1120" s="11">
        <v>1.635</v>
      </c>
      <c r="H1120" s="11">
        <v>1.34</v>
      </c>
      <c r="I1120" s="11">
        <v>1.915</v>
      </c>
      <c r="J1120" s="11">
        <v>1.5</v>
      </c>
      <c r="K1120" s="11">
        <v>1.36</v>
      </c>
      <c r="L1120" s="11">
        <v>1.37</v>
      </c>
      <c r="M1120" s="11">
        <v>1.335</v>
      </c>
      <c r="N1120" s="11">
        <v>1.5049999999999999</v>
      </c>
      <c r="O1120" s="11">
        <v>1.3849999999999998</v>
      </c>
      <c r="P1120" s="11">
        <v>1.5837598294889665</v>
      </c>
      <c r="Q1120" s="11">
        <v>1</v>
      </c>
      <c r="R1120" s="11">
        <v>1.6059999999999999</v>
      </c>
      <c r="S1120" s="11">
        <v>1.395</v>
      </c>
      <c r="T1120" s="11">
        <v>1.585</v>
      </c>
      <c r="U1120" s="11">
        <v>1.258</v>
      </c>
      <c r="V1120" s="11">
        <v>3.6516500000000001</v>
      </c>
      <c r="W1120" s="152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274</v>
      </c>
      <c r="C1121" s="29"/>
      <c r="D1121" s="24">
        <v>1.6257306049896527E-2</v>
      </c>
      <c r="E1121" s="24">
        <v>5.6527765167698127E-2</v>
      </c>
      <c r="F1121" s="24">
        <v>4.0824829046386339E-2</v>
      </c>
      <c r="G1121" s="24">
        <v>3.7947331922020468E-2</v>
      </c>
      <c r="H1121" s="24">
        <v>1.7224014243685099E-2</v>
      </c>
      <c r="I1121" s="24">
        <v>3.9200340134578751E-2</v>
      </c>
      <c r="J1121" s="24">
        <v>5.1639777949432274E-2</v>
      </c>
      <c r="K1121" s="24">
        <v>2.6583202716502538E-2</v>
      </c>
      <c r="L1121" s="24">
        <v>6.4627135683601691E-2</v>
      </c>
      <c r="M1121" s="24">
        <v>1.8348478592697198E-2</v>
      </c>
      <c r="N1121" s="24">
        <v>3.2506409624359751E-2</v>
      </c>
      <c r="O1121" s="24">
        <v>2.8809720581775854E-2</v>
      </c>
      <c r="P1121" s="24">
        <v>4.4803446291346215E-2</v>
      </c>
      <c r="Q1121" s="24">
        <v>0</v>
      </c>
      <c r="R1121" s="24">
        <v>5.4546921697440187E-2</v>
      </c>
      <c r="S1121" s="24">
        <v>3.4880749227427225E-2</v>
      </c>
      <c r="T1121" s="24">
        <v>3.7237973450050484E-2</v>
      </c>
      <c r="U1121" s="24">
        <v>9.9824038521123093E-2</v>
      </c>
      <c r="V1121" s="24">
        <v>0.13199798104516589</v>
      </c>
      <c r="W1121" s="204"/>
      <c r="X1121" s="205"/>
      <c r="Y1121" s="205"/>
      <c r="Z1121" s="205"/>
      <c r="AA1121" s="205"/>
      <c r="AB1121" s="205"/>
      <c r="AC1121" s="205"/>
      <c r="AD1121" s="205"/>
      <c r="AE1121" s="205"/>
      <c r="AF1121" s="205"/>
      <c r="AG1121" s="205"/>
      <c r="AH1121" s="205"/>
      <c r="AI1121" s="205"/>
      <c r="AJ1121" s="205"/>
      <c r="AK1121" s="205"/>
      <c r="AL1121" s="205"/>
      <c r="AM1121" s="205"/>
      <c r="AN1121" s="205"/>
      <c r="AO1121" s="205"/>
      <c r="AP1121" s="205"/>
      <c r="AQ1121" s="205"/>
      <c r="AR1121" s="205"/>
      <c r="AS1121" s="205"/>
      <c r="AT1121" s="205"/>
      <c r="AU1121" s="205"/>
      <c r="AV1121" s="205"/>
      <c r="AW1121" s="205"/>
      <c r="AX1121" s="205"/>
      <c r="AY1121" s="205"/>
      <c r="AZ1121" s="205"/>
      <c r="BA1121" s="205"/>
      <c r="BB1121" s="205"/>
      <c r="BC1121" s="205"/>
      <c r="BD1121" s="205"/>
      <c r="BE1121" s="205"/>
      <c r="BF1121" s="205"/>
      <c r="BG1121" s="205"/>
      <c r="BH1121" s="205"/>
      <c r="BI1121" s="205"/>
      <c r="BJ1121" s="205"/>
      <c r="BK1121" s="205"/>
      <c r="BL1121" s="205"/>
      <c r="BM1121" s="56"/>
    </row>
    <row r="1122" spans="1:65">
      <c r="A1122" s="30"/>
      <c r="B1122" s="3" t="s">
        <v>87</v>
      </c>
      <c r="C1122" s="29"/>
      <c r="D1122" s="13">
        <v>1.1616510217861042E-2</v>
      </c>
      <c r="E1122" s="13">
        <v>3.9330246520605759E-2</v>
      </c>
      <c r="F1122" s="13">
        <v>2.7522356660485171E-2</v>
      </c>
      <c r="G1122" s="13">
        <v>2.3138617025622241E-2</v>
      </c>
      <c r="H1122" s="13">
        <v>1.2869749123550512E-2</v>
      </c>
      <c r="I1122" s="13">
        <v>2.0293532425148621E-2</v>
      </c>
      <c r="J1122" s="13">
        <v>3.3678116053977573E-2</v>
      </c>
      <c r="K1122" s="13">
        <v>1.9788984652483278E-2</v>
      </c>
      <c r="L1122" s="13">
        <v>4.7230549829672376E-2</v>
      </c>
      <c r="M1122" s="13">
        <v>1.3709946644605625E-2</v>
      </c>
      <c r="N1122" s="13">
        <v>2.1695045355523752E-2</v>
      </c>
      <c r="O1122" s="13">
        <v>2.0652129449301691E-2</v>
      </c>
      <c r="P1122" s="13">
        <v>2.846217347507592E-2</v>
      </c>
      <c r="Q1122" s="13">
        <v>0</v>
      </c>
      <c r="R1122" s="13">
        <v>3.3904644171204923E-2</v>
      </c>
      <c r="S1122" s="13">
        <v>2.488519564382442E-2</v>
      </c>
      <c r="T1122" s="13">
        <v>2.3469310997930974E-2</v>
      </c>
      <c r="U1122" s="13">
        <v>8.1480142450718107E-2</v>
      </c>
      <c r="V1122" s="13">
        <v>3.5783932509702715E-2</v>
      </c>
      <c r="W1122" s="152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275</v>
      </c>
      <c r="C1123" s="29"/>
      <c r="D1123" s="13">
        <v>-3.5212920971130157E-2</v>
      </c>
      <c r="E1123" s="13">
        <v>-9.1823756649035415E-3</v>
      </c>
      <c r="F1123" s="13">
        <v>2.2580088526490627E-2</v>
      </c>
      <c r="G1123" s="13">
        <v>0.13058292933715343</v>
      </c>
      <c r="H1123" s="13">
        <v>-7.7379987542952944E-2</v>
      </c>
      <c r="I1123" s="13">
        <v>0.33165204786764346</v>
      </c>
      <c r="J1123" s="13">
        <v>5.7049080274574449E-2</v>
      </c>
      <c r="K1123" s="13">
        <v>-7.3933088368144273E-2</v>
      </c>
      <c r="L1123" s="13">
        <v>-5.6698592494102584E-2</v>
      </c>
      <c r="M1123" s="13">
        <v>-7.7379987542952611E-2</v>
      </c>
      <c r="N1123" s="13">
        <v>3.2920786050915751E-2</v>
      </c>
      <c r="O1123" s="13">
        <v>-3.8315130228457783E-2</v>
      </c>
      <c r="P1123" s="13">
        <v>8.5180386420236953E-2</v>
      </c>
      <c r="Q1123" s="13">
        <v>-0.31062016503832091</v>
      </c>
      <c r="R1123" s="13">
        <v>0.10909725781418134</v>
      </c>
      <c r="S1123" s="13">
        <v>-3.3719264662046555E-2</v>
      </c>
      <c r="T1123" s="13">
        <v>9.3816004805864273E-2</v>
      </c>
      <c r="U1123" s="13">
        <v>-0.15541778486061497</v>
      </c>
      <c r="V1123" s="13">
        <v>1.5429498662148937</v>
      </c>
      <c r="W1123" s="152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46" t="s">
        <v>276</v>
      </c>
      <c r="C1124" s="47"/>
      <c r="D1124" s="45">
        <v>0.26</v>
      </c>
      <c r="E1124" s="45">
        <v>0</v>
      </c>
      <c r="F1124" s="45">
        <v>0.31</v>
      </c>
      <c r="G1124" s="45">
        <v>1.38</v>
      </c>
      <c r="H1124" s="45">
        <v>0.67</v>
      </c>
      <c r="I1124" s="45">
        <v>3.37</v>
      </c>
      <c r="J1124" s="45">
        <v>0.65</v>
      </c>
      <c r="K1124" s="45">
        <v>0.64</v>
      </c>
      <c r="L1124" s="45">
        <v>0.47</v>
      </c>
      <c r="M1124" s="45">
        <v>0.67</v>
      </c>
      <c r="N1124" s="45">
        <v>0.42</v>
      </c>
      <c r="O1124" s="45">
        <v>0.28999999999999998</v>
      </c>
      <c r="P1124" s="45">
        <v>0.93</v>
      </c>
      <c r="Q1124" s="45">
        <v>2.98</v>
      </c>
      <c r="R1124" s="45">
        <v>1.17</v>
      </c>
      <c r="S1124" s="45">
        <v>0.24</v>
      </c>
      <c r="T1124" s="45">
        <v>1.02</v>
      </c>
      <c r="U1124" s="45">
        <v>1.45</v>
      </c>
      <c r="V1124" s="45">
        <v>15.35</v>
      </c>
      <c r="W1124" s="152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B1125" s="31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BM1125" s="55"/>
    </row>
    <row r="1126" spans="1:65" ht="15">
      <c r="B1126" s="8" t="s">
        <v>615</v>
      </c>
      <c r="BM1126" s="28" t="s">
        <v>67</v>
      </c>
    </row>
    <row r="1127" spans="1:65" ht="15">
      <c r="A1127" s="25" t="s">
        <v>66</v>
      </c>
      <c r="B1127" s="18" t="s">
        <v>111</v>
      </c>
      <c r="C1127" s="15" t="s">
        <v>112</v>
      </c>
      <c r="D1127" s="16" t="s">
        <v>232</v>
      </c>
      <c r="E1127" s="17" t="s">
        <v>232</v>
      </c>
      <c r="F1127" s="17" t="s">
        <v>232</v>
      </c>
      <c r="G1127" s="17" t="s">
        <v>232</v>
      </c>
      <c r="H1127" s="17" t="s">
        <v>232</v>
      </c>
      <c r="I1127" s="17" t="s">
        <v>232</v>
      </c>
      <c r="J1127" s="17" t="s">
        <v>232</v>
      </c>
      <c r="K1127" s="17" t="s">
        <v>232</v>
      </c>
      <c r="L1127" s="17" t="s">
        <v>232</v>
      </c>
      <c r="M1127" s="17" t="s">
        <v>232</v>
      </c>
      <c r="N1127" s="17" t="s">
        <v>232</v>
      </c>
      <c r="O1127" s="17" t="s">
        <v>232</v>
      </c>
      <c r="P1127" s="17" t="s">
        <v>232</v>
      </c>
      <c r="Q1127" s="17" t="s">
        <v>232</v>
      </c>
      <c r="R1127" s="17" t="s">
        <v>232</v>
      </c>
      <c r="S1127" s="17" t="s">
        <v>232</v>
      </c>
      <c r="T1127" s="17" t="s">
        <v>232</v>
      </c>
      <c r="U1127" s="17" t="s">
        <v>232</v>
      </c>
      <c r="V1127" s="17" t="s">
        <v>232</v>
      </c>
      <c r="W1127" s="17" t="s">
        <v>232</v>
      </c>
      <c r="X1127" s="17" t="s">
        <v>232</v>
      </c>
      <c r="Y1127" s="17" t="s">
        <v>232</v>
      </c>
      <c r="Z1127" s="152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8">
        <v>1</v>
      </c>
    </row>
    <row r="1128" spans="1:65">
      <c r="A1128" s="30"/>
      <c r="B1128" s="19" t="s">
        <v>233</v>
      </c>
      <c r="C1128" s="9" t="s">
        <v>233</v>
      </c>
      <c r="D1128" s="150" t="s">
        <v>235</v>
      </c>
      <c r="E1128" s="151" t="s">
        <v>237</v>
      </c>
      <c r="F1128" s="151" t="s">
        <v>239</v>
      </c>
      <c r="G1128" s="151" t="s">
        <v>240</v>
      </c>
      <c r="H1128" s="151" t="s">
        <v>241</v>
      </c>
      <c r="I1128" s="151" t="s">
        <v>242</v>
      </c>
      <c r="J1128" s="151" t="s">
        <v>243</v>
      </c>
      <c r="K1128" s="151" t="s">
        <v>244</v>
      </c>
      <c r="L1128" s="151" t="s">
        <v>245</v>
      </c>
      <c r="M1128" s="151" t="s">
        <v>246</v>
      </c>
      <c r="N1128" s="151" t="s">
        <v>247</v>
      </c>
      <c r="O1128" s="151" t="s">
        <v>248</v>
      </c>
      <c r="P1128" s="151" t="s">
        <v>249</v>
      </c>
      <c r="Q1128" s="151" t="s">
        <v>250</v>
      </c>
      <c r="R1128" s="151" t="s">
        <v>252</v>
      </c>
      <c r="S1128" s="151" t="s">
        <v>254</v>
      </c>
      <c r="T1128" s="151" t="s">
        <v>255</v>
      </c>
      <c r="U1128" s="151" t="s">
        <v>258</v>
      </c>
      <c r="V1128" s="151" t="s">
        <v>260</v>
      </c>
      <c r="W1128" s="151" t="s">
        <v>262</v>
      </c>
      <c r="X1128" s="151" t="s">
        <v>280</v>
      </c>
      <c r="Y1128" s="151" t="s">
        <v>264</v>
      </c>
      <c r="Z1128" s="152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 t="s">
        <v>3</v>
      </c>
    </row>
    <row r="1129" spans="1:65">
      <c r="A1129" s="30"/>
      <c r="B1129" s="19"/>
      <c r="C1129" s="9"/>
      <c r="D1129" s="10" t="s">
        <v>281</v>
      </c>
      <c r="E1129" s="11" t="s">
        <v>284</v>
      </c>
      <c r="F1129" s="11" t="s">
        <v>283</v>
      </c>
      <c r="G1129" s="11" t="s">
        <v>284</v>
      </c>
      <c r="H1129" s="11" t="s">
        <v>283</v>
      </c>
      <c r="I1129" s="11" t="s">
        <v>281</v>
      </c>
      <c r="J1129" s="11" t="s">
        <v>283</v>
      </c>
      <c r="K1129" s="11" t="s">
        <v>283</v>
      </c>
      <c r="L1129" s="11" t="s">
        <v>281</v>
      </c>
      <c r="M1129" s="11" t="s">
        <v>281</v>
      </c>
      <c r="N1129" s="11" t="s">
        <v>281</v>
      </c>
      <c r="O1129" s="11" t="s">
        <v>281</v>
      </c>
      <c r="P1129" s="11" t="s">
        <v>281</v>
      </c>
      <c r="Q1129" s="11" t="s">
        <v>284</v>
      </c>
      <c r="R1129" s="11" t="s">
        <v>284</v>
      </c>
      <c r="S1129" s="11" t="s">
        <v>284</v>
      </c>
      <c r="T1129" s="11" t="s">
        <v>284</v>
      </c>
      <c r="U1129" s="11" t="s">
        <v>284</v>
      </c>
      <c r="V1129" s="11" t="s">
        <v>283</v>
      </c>
      <c r="W1129" s="11" t="s">
        <v>284</v>
      </c>
      <c r="X1129" s="11" t="s">
        <v>284</v>
      </c>
      <c r="Y1129" s="11" t="s">
        <v>281</v>
      </c>
      <c r="Z1129" s="152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>
        <v>0</v>
      </c>
    </row>
    <row r="1130" spans="1:65">
      <c r="A1130" s="30"/>
      <c r="B1130" s="19"/>
      <c r="C1130" s="9"/>
      <c r="D1130" s="26" t="s">
        <v>325</v>
      </c>
      <c r="E1130" s="26" t="s">
        <v>325</v>
      </c>
      <c r="F1130" s="26" t="s">
        <v>325</v>
      </c>
      <c r="G1130" s="26" t="s">
        <v>325</v>
      </c>
      <c r="H1130" s="26" t="s">
        <v>326</v>
      </c>
      <c r="I1130" s="26" t="s">
        <v>327</v>
      </c>
      <c r="J1130" s="26" t="s">
        <v>326</v>
      </c>
      <c r="K1130" s="26" t="s">
        <v>328</v>
      </c>
      <c r="L1130" s="26" t="s">
        <v>325</v>
      </c>
      <c r="M1130" s="26" t="s">
        <v>325</v>
      </c>
      <c r="N1130" s="26" t="s">
        <v>325</v>
      </c>
      <c r="O1130" s="26" t="s">
        <v>325</v>
      </c>
      <c r="P1130" s="26" t="s">
        <v>325</v>
      </c>
      <c r="Q1130" s="26" t="s">
        <v>327</v>
      </c>
      <c r="R1130" s="26" t="s">
        <v>325</v>
      </c>
      <c r="S1130" s="26" t="s">
        <v>328</v>
      </c>
      <c r="T1130" s="26" t="s">
        <v>327</v>
      </c>
      <c r="U1130" s="26" t="s">
        <v>326</v>
      </c>
      <c r="V1130" s="26" t="s">
        <v>325</v>
      </c>
      <c r="W1130" s="26" t="s">
        <v>325</v>
      </c>
      <c r="X1130" s="26" t="s">
        <v>325</v>
      </c>
      <c r="Y1130" s="26" t="s">
        <v>325</v>
      </c>
      <c r="Z1130" s="152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1</v>
      </c>
    </row>
    <row r="1131" spans="1:65">
      <c r="A1131" s="30"/>
      <c r="B1131" s="18">
        <v>1</v>
      </c>
      <c r="C1131" s="14">
        <v>1</v>
      </c>
      <c r="D1131" s="213">
        <v>68.599999999999994</v>
      </c>
      <c r="E1131" s="213">
        <v>71.73</v>
      </c>
      <c r="F1131" s="214">
        <v>58</v>
      </c>
      <c r="G1131" s="213">
        <v>66.406666666666652</v>
      </c>
      <c r="H1131" s="213">
        <v>64</v>
      </c>
      <c r="I1131" s="213">
        <v>69</v>
      </c>
      <c r="J1131" s="213">
        <v>71</v>
      </c>
      <c r="K1131" s="213">
        <v>71</v>
      </c>
      <c r="L1131" s="213">
        <v>66</v>
      </c>
      <c r="M1131" s="213">
        <v>69</v>
      </c>
      <c r="N1131" s="213">
        <v>68</v>
      </c>
      <c r="O1131" s="213">
        <v>65</v>
      </c>
      <c r="P1131" s="213">
        <v>66</v>
      </c>
      <c r="Q1131" s="213">
        <v>67.791906829819865</v>
      </c>
      <c r="R1131" s="213">
        <v>73</v>
      </c>
      <c r="S1131" s="213">
        <v>64</v>
      </c>
      <c r="T1131" s="213">
        <v>67.8</v>
      </c>
      <c r="U1131" s="213">
        <v>67.7</v>
      </c>
      <c r="V1131" s="213">
        <v>61</v>
      </c>
      <c r="W1131" s="213">
        <v>61.600000000000009</v>
      </c>
      <c r="X1131" s="214">
        <v>94.767099999999999</v>
      </c>
      <c r="Y1131" s="213">
        <v>67.806179999999998</v>
      </c>
      <c r="Z1131" s="215"/>
      <c r="AA1131" s="216"/>
      <c r="AB1131" s="216"/>
      <c r="AC1131" s="216"/>
      <c r="AD1131" s="216"/>
      <c r="AE1131" s="216"/>
      <c r="AF1131" s="216"/>
      <c r="AG1131" s="216"/>
      <c r="AH1131" s="216"/>
      <c r="AI1131" s="216"/>
      <c r="AJ1131" s="216"/>
      <c r="AK1131" s="216"/>
      <c r="AL1131" s="216"/>
      <c r="AM1131" s="216"/>
      <c r="AN1131" s="216"/>
      <c r="AO1131" s="216"/>
      <c r="AP1131" s="216"/>
      <c r="AQ1131" s="216"/>
      <c r="AR1131" s="216"/>
      <c r="AS1131" s="216"/>
      <c r="AT1131" s="216"/>
      <c r="AU1131" s="216"/>
      <c r="AV1131" s="216"/>
      <c r="AW1131" s="216"/>
      <c r="AX1131" s="216"/>
      <c r="AY1131" s="216"/>
      <c r="AZ1131" s="216"/>
      <c r="BA1131" s="216"/>
      <c r="BB1131" s="216"/>
      <c r="BC1131" s="216"/>
      <c r="BD1131" s="216"/>
      <c r="BE1131" s="216"/>
      <c r="BF1131" s="216"/>
      <c r="BG1131" s="216"/>
      <c r="BH1131" s="216"/>
      <c r="BI1131" s="216"/>
      <c r="BJ1131" s="216"/>
      <c r="BK1131" s="216"/>
      <c r="BL1131" s="216"/>
      <c r="BM1131" s="217">
        <v>1</v>
      </c>
    </row>
    <row r="1132" spans="1:65">
      <c r="A1132" s="30"/>
      <c r="B1132" s="19">
        <v>1</v>
      </c>
      <c r="C1132" s="9">
        <v>2</v>
      </c>
      <c r="D1132" s="218">
        <v>69.7</v>
      </c>
      <c r="E1132" s="218">
        <v>71.02</v>
      </c>
      <c r="F1132" s="219">
        <v>59</v>
      </c>
      <c r="G1132" s="218">
        <v>66.866666666666674</v>
      </c>
      <c r="H1132" s="218">
        <v>66</v>
      </c>
      <c r="I1132" s="218">
        <v>66</v>
      </c>
      <c r="J1132" s="218">
        <v>69</v>
      </c>
      <c r="K1132" s="218">
        <v>71</v>
      </c>
      <c r="L1132" s="218">
        <v>66</v>
      </c>
      <c r="M1132" s="218">
        <v>66</v>
      </c>
      <c r="N1132" s="218">
        <v>67</v>
      </c>
      <c r="O1132" s="218">
        <v>65</v>
      </c>
      <c r="P1132" s="218">
        <v>67</v>
      </c>
      <c r="Q1132" s="218">
        <v>68.572242166666669</v>
      </c>
      <c r="R1132" s="218">
        <v>74</v>
      </c>
      <c r="S1132" s="218">
        <v>65</v>
      </c>
      <c r="T1132" s="218">
        <v>68.11</v>
      </c>
      <c r="U1132" s="218">
        <v>67.5</v>
      </c>
      <c r="V1132" s="218">
        <v>61</v>
      </c>
      <c r="W1132" s="218">
        <v>61.500000000000007</v>
      </c>
      <c r="X1132" s="219">
        <v>95.215199999999996</v>
      </c>
      <c r="Y1132" s="218">
        <v>67.231899999999996</v>
      </c>
      <c r="Z1132" s="215"/>
      <c r="AA1132" s="216"/>
      <c r="AB1132" s="216"/>
      <c r="AC1132" s="216"/>
      <c r="AD1132" s="216"/>
      <c r="AE1132" s="216"/>
      <c r="AF1132" s="216"/>
      <c r="AG1132" s="216"/>
      <c r="AH1132" s="216"/>
      <c r="AI1132" s="216"/>
      <c r="AJ1132" s="216"/>
      <c r="AK1132" s="216"/>
      <c r="AL1132" s="216"/>
      <c r="AM1132" s="216"/>
      <c r="AN1132" s="216"/>
      <c r="AO1132" s="216"/>
      <c r="AP1132" s="216"/>
      <c r="AQ1132" s="216"/>
      <c r="AR1132" s="216"/>
      <c r="AS1132" s="216"/>
      <c r="AT1132" s="216"/>
      <c r="AU1132" s="216"/>
      <c r="AV1132" s="216"/>
      <c r="AW1132" s="216"/>
      <c r="AX1132" s="216"/>
      <c r="AY1132" s="216"/>
      <c r="AZ1132" s="216"/>
      <c r="BA1132" s="216"/>
      <c r="BB1132" s="216"/>
      <c r="BC1132" s="216"/>
      <c r="BD1132" s="216"/>
      <c r="BE1132" s="216"/>
      <c r="BF1132" s="216"/>
      <c r="BG1132" s="216"/>
      <c r="BH1132" s="216"/>
      <c r="BI1132" s="216"/>
      <c r="BJ1132" s="216"/>
      <c r="BK1132" s="216"/>
      <c r="BL1132" s="216"/>
      <c r="BM1132" s="217">
        <v>36</v>
      </c>
    </row>
    <row r="1133" spans="1:65">
      <c r="A1133" s="30"/>
      <c r="B1133" s="19">
        <v>1</v>
      </c>
      <c r="C1133" s="9">
        <v>3</v>
      </c>
      <c r="D1133" s="218">
        <v>69.7</v>
      </c>
      <c r="E1133" s="218">
        <v>71.069999999999993</v>
      </c>
      <c r="F1133" s="219">
        <v>57</v>
      </c>
      <c r="G1133" s="218">
        <v>66.006666666666675</v>
      </c>
      <c r="H1133" s="218">
        <v>65</v>
      </c>
      <c r="I1133" s="218">
        <v>67</v>
      </c>
      <c r="J1133" s="218">
        <v>70</v>
      </c>
      <c r="K1133" s="218">
        <v>70</v>
      </c>
      <c r="L1133" s="218">
        <v>65</v>
      </c>
      <c r="M1133" s="218">
        <v>68</v>
      </c>
      <c r="N1133" s="218">
        <v>66</v>
      </c>
      <c r="O1133" s="218">
        <v>64</v>
      </c>
      <c r="P1133" s="218">
        <v>67</v>
      </c>
      <c r="Q1133" s="218">
        <v>68.309107923248391</v>
      </c>
      <c r="R1133" s="218">
        <v>73</v>
      </c>
      <c r="S1133" s="218">
        <v>64</v>
      </c>
      <c r="T1133" s="218">
        <v>68.17</v>
      </c>
      <c r="U1133" s="218">
        <v>67.099999999999994</v>
      </c>
      <c r="V1133" s="218">
        <v>61</v>
      </c>
      <c r="W1133" s="218">
        <v>61.199999999999996</v>
      </c>
      <c r="X1133" s="219">
        <v>95.215199999999996</v>
      </c>
      <c r="Y1133" s="218">
        <v>66.615780000000001</v>
      </c>
      <c r="Z1133" s="215"/>
      <c r="AA1133" s="216"/>
      <c r="AB1133" s="216"/>
      <c r="AC1133" s="216"/>
      <c r="AD1133" s="216"/>
      <c r="AE1133" s="216"/>
      <c r="AF1133" s="216"/>
      <c r="AG1133" s="216"/>
      <c r="AH1133" s="216"/>
      <c r="AI1133" s="216"/>
      <c r="AJ1133" s="216"/>
      <c r="AK1133" s="216"/>
      <c r="AL1133" s="216"/>
      <c r="AM1133" s="216"/>
      <c r="AN1133" s="216"/>
      <c r="AO1133" s="216"/>
      <c r="AP1133" s="216"/>
      <c r="AQ1133" s="216"/>
      <c r="AR1133" s="216"/>
      <c r="AS1133" s="216"/>
      <c r="AT1133" s="216"/>
      <c r="AU1133" s="216"/>
      <c r="AV1133" s="216"/>
      <c r="AW1133" s="216"/>
      <c r="AX1133" s="216"/>
      <c r="AY1133" s="216"/>
      <c r="AZ1133" s="216"/>
      <c r="BA1133" s="216"/>
      <c r="BB1133" s="216"/>
      <c r="BC1133" s="216"/>
      <c r="BD1133" s="216"/>
      <c r="BE1133" s="216"/>
      <c r="BF1133" s="216"/>
      <c r="BG1133" s="216"/>
      <c r="BH1133" s="216"/>
      <c r="BI1133" s="216"/>
      <c r="BJ1133" s="216"/>
      <c r="BK1133" s="216"/>
      <c r="BL1133" s="216"/>
      <c r="BM1133" s="217">
        <v>16</v>
      </c>
    </row>
    <row r="1134" spans="1:65">
      <c r="A1134" s="30"/>
      <c r="B1134" s="19">
        <v>1</v>
      </c>
      <c r="C1134" s="9">
        <v>4</v>
      </c>
      <c r="D1134" s="218">
        <v>69.3</v>
      </c>
      <c r="E1134" s="218">
        <v>71.41</v>
      </c>
      <c r="F1134" s="219">
        <v>60</v>
      </c>
      <c r="G1134" s="218">
        <v>66.45</v>
      </c>
      <c r="H1134" s="218">
        <v>66</v>
      </c>
      <c r="I1134" s="218">
        <v>68</v>
      </c>
      <c r="J1134" s="218">
        <v>71</v>
      </c>
      <c r="K1134" s="218">
        <v>71</v>
      </c>
      <c r="L1134" s="218">
        <v>66</v>
      </c>
      <c r="M1134" s="218">
        <v>66</v>
      </c>
      <c r="N1134" s="218">
        <v>68</v>
      </c>
      <c r="O1134" s="218">
        <v>65</v>
      </c>
      <c r="P1134" s="218">
        <v>67</v>
      </c>
      <c r="Q1134" s="218">
        <v>65.911963352662028</v>
      </c>
      <c r="R1134" s="218">
        <v>74</v>
      </c>
      <c r="S1134" s="218">
        <v>66</v>
      </c>
      <c r="T1134" s="218">
        <v>67.900000000000006</v>
      </c>
      <c r="U1134" s="218">
        <v>66.5</v>
      </c>
      <c r="V1134" s="218">
        <v>62</v>
      </c>
      <c r="W1134" s="218">
        <v>62.5</v>
      </c>
      <c r="X1134" s="219">
        <v>94.819599999999994</v>
      </c>
      <c r="Y1134" s="218">
        <v>68.239360000000005</v>
      </c>
      <c r="Z1134" s="215"/>
      <c r="AA1134" s="216"/>
      <c r="AB1134" s="216"/>
      <c r="AC1134" s="216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6"/>
      <c r="AT1134" s="216"/>
      <c r="AU1134" s="216"/>
      <c r="AV1134" s="216"/>
      <c r="AW1134" s="216"/>
      <c r="AX1134" s="216"/>
      <c r="AY1134" s="216"/>
      <c r="AZ1134" s="216"/>
      <c r="BA1134" s="216"/>
      <c r="BB1134" s="216"/>
      <c r="BC1134" s="216"/>
      <c r="BD1134" s="216"/>
      <c r="BE1134" s="216"/>
      <c r="BF1134" s="216"/>
      <c r="BG1134" s="216"/>
      <c r="BH1134" s="216"/>
      <c r="BI1134" s="216"/>
      <c r="BJ1134" s="216"/>
      <c r="BK1134" s="216"/>
      <c r="BL1134" s="216"/>
      <c r="BM1134" s="217">
        <v>67.074699466574458</v>
      </c>
    </row>
    <row r="1135" spans="1:65">
      <c r="A1135" s="30"/>
      <c r="B1135" s="19">
        <v>1</v>
      </c>
      <c r="C1135" s="9">
        <v>5</v>
      </c>
      <c r="D1135" s="218">
        <v>67.400000000000006</v>
      </c>
      <c r="E1135" s="218">
        <v>70.34</v>
      </c>
      <c r="F1135" s="219">
        <v>57</v>
      </c>
      <c r="G1135" s="218">
        <v>66.58</v>
      </c>
      <c r="H1135" s="218">
        <v>63</v>
      </c>
      <c r="I1135" s="218">
        <v>69</v>
      </c>
      <c r="J1135" s="218">
        <v>70</v>
      </c>
      <c r="K1135" s="218">
        <v>70</v>
      </c>
      <c r="L1135" s="218">
        <v>65</v>
      </c>
      <c r="M1135" s="218">
        <v>65</v>
      </c>
      <c r="N1135" s="218">
        <v>68</v>
      </c>
      <c r="O1135" s="218">
        <v>65</v>
      </c>
      <c r="P1135" s="218">
        <v>64</v>
      </c>
      <c r="Q1135" s="218">
        <v>68.881056999999998</v>
      </c>
      <c r="R1135" s="218">
        <v>70</v>
      </c>
      <c r="S1135" s="218">
        <v>61</v>
      </c>
      <c r="T1135" s="218">
        <v>67.41</v>
      </c>
      <c r="U1135" s="218">
        <v>67.2</v>
      </c>
      <c r="V1135" s="218">
        <v>62</v>
      </c>
      <c r="W1135" s="218">
        <v>62.4</v>
      </c>
      <c r="X1135" s="219">
        <v>97.021299999999997</v>
      </c>
      <c r="Y1135" s="218">
        <v>67.026049999999998</v>
      </c>
      <c r="Z1135" s="215"/>
      <c r="AA1135" s="216"/>
      <c r="AB1135" s="216"/>
      <c r="AC1135" s="216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6"/>
      <c r="AT1135" s="216"/>
      <c r="AU1135" s="216"/>
      <c r="AV1135" s="216"/>
      <c r="AW1135" s="216"/>
      <c r="AX1135" s="216"/>
      <c r="AY1135" s="216"/>
      <c r="AZ1135" s="216"/>
      <c r="BA1135" s="216"/>
      <c r="BB1135" s="216"/>
      <c r="BC1135" s="216"/>
      <c r="BD1135" s="216"/>
      <c r="BE1135" s="216"/>
      <c r="BF1135" s="216"/>
      <c r="BG1135" s="216"/>
      <c r="BH1135" s="216"/>
      <c r="BI1135" s="216"/>
      <c r="BJ1135" s="216"/>
      <c r="BK1135" s="216"/>
      <c r="BL1135" s="216"/>
      <c r="BM1135" s="217">
        <v>115</v>
      </c>
    </row>
    <row r="1136" spans="1:65">
      <c r="A1136" s="30"/>
      <c r="B1136" s="19">
        <v>1</v>
      </c>
      <c r="C1136" s="9">
        <v>6</v>
      </c>
      <c r="D1136" s="218">
        <v>68.8</v>
      </c>
      <c r="E1136" s="218">
        <v>71.52</v>
      </c>
      <c r="F1136" s="219">
        <v>61</v>
      </c>
      <c r="G1136" s="218">
        <v>66.443333333333328</v>
      </c>
      <c r="H1136" s="218">
        <v>64</v>
      </c>
      <c r="I1136" s="218">
        <v>69</v>
      </c>
      <c r="J1136" s="218">
        <v>72</v>
      </c>
      <c r="K1136" s="218">
        <v>71</v>
      </c>
      <c r="L1136" s="218">
        <v>66</v>
      </c>
      <c r="M1136" s="218">
        <v>66</v>
      </c>
      <c r="N1136" s="218">
        <v>67</v>
      </c>
      <c r="O1136" s="218">
        <v>65</v>
      </c>
      <c r="P1136" s="218">
        <v>66</v>
      </c>
      <c r="Q1136" s="218">
        <v>67.183955383204918</v>
      </c>
      <c r="R1136" s="218">
        <v>75</v>
      </c>
      <c r="S1136" s="218">
        <v>60</v>
      </c>
      <c r="T1136" s="218">
        <v>67.64</v>
      </c>
      <c r="U1136" s="218">
        <v>67.7</v>
      </c>
      <c r="V1136" s="218">
        <v>63</v>
      </c>
      <c r="W1136" s="218">
        <v>62</v>
      </c>
      <c r="X1136" s="219">
        <v>95.215199999999996</v>
      </c>
      <c r="Y1136" s="218">
        <v>68.121099999999998</v>
      </c>
      <c r="Z1136" s="215"/>
      <c r="AA1136" s="216"/>
      <c r="AB1136" s="216"/>
      <c r="AC1136" s="216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21"/>
    </row>
    <row r="1137" spans="1:65">
      <c r="A1137" s="30"/>
      <c r="B1137" s="20" t="s">
        <v>272</v>
      </c>
      <c r="C1137" s="12"/>
      <c r="D1137" s="222">
        <v>68.916666666666671</v>
      </c>
      <c r="E1137" s="222">
        <v>71.181666666666672</v>
      </c>
      <c r="F1137" s="222">
        <v>58.666666666666664</v>
      </c>
      <c r="G1137" s="222">
        <v>66.458888888888879</v>
      </c>
      <c r="H1137" s="222">
        <v>64.666666666666671</v>
      </c>
      <c r="I1137" s="222">
        <v>68</v>
      </c>
      <c r="J1137" s="222">
        <v>70.5</v>
      </c>
      <c r="K1137" s="222">
        <v>70.666666666666671</v>
      </c>
      <c r="L1137" s="222">
        <v>65.666666666666671</v>
      </c>
      <c r="M1137" s="222">
        <v>66.666666666666671</v>
      </c>
      <c r="N1137" s="222">
        <v>67.333333333333329</v>
      </c>
      <c r="O1137" s="222">
        <v>64.833333333333329</v>
      </c>
      <c r="P1137" s="222">
        <v>66.166666666666671</v>
      </c>
      <c r="Q1137" s="222">
        <v>67.775038775933652</v>
      </c>
      <c r="R1137" s="222">
        <v>73.166666666666671</v>
      </c>
      <c r="S1137" s="222">
        <v>63.333333333333336</v>
      </c>
      <c r="T1137" s="222">
        <v>67.838333333333324</v>
      </c>
      <c r="U1137" s="222">
        <v>67.283333333333317</v>
      </c>
      <c r="V1137" s="222">
        <v>61.666666666666664</v>
      </c>
      <c r="W1137" s="222">
        <v>61.866666666666667</v>
      </c>
      <c r="X1137" s="222">
        <v>95.375600000000006</v>
      </c>
      <c r="Y1137" s="222">
        <v>67.506728333333328</v>
      </c>
      <c r="Z1137" s="215"/>
      <c r="AA1137" s="216"/>
      <c r="AB1137" s="216"/>
      <c r="AC1137" s="216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6"/>
      <c r="AT1137" s="216"/>
      <c r="AU1137" s="216"/>
      <c r="AV1137" s="216"/>
      <c r="AW1137" s="216"/>
      <c r="AX1137" s="216"/>
      <c r="AY1137" s="216"/>
      <c r="AZ1137" s="216"/>
      <c r="BA1137" s="216"/>
      <c r="BB1137" s="216"/>
      <c r="BC1137" s="216"/>
      <c r="BD1137" s="216"/>
      <c r="BE1137" s="216"/>
      <c r="BF1137" s="216"/>
      <c r="BG1137" s="216"/>
      <c r="BH1137" s="216"/>
      <c r="BI1137" s="216"/>
      <c r="BJ1137" s="216"/>
      <c r="BK1137" s="216"/>
      <c r="BL1137" s="216"/>
      <c r="BM1137" s="221"/>
    </row>
    <row r="1138" spans="1:65">
      <c r="A1138" s="30"/>
      <c r="B1138" s="3" t="s">
        <v>273</v>
      </c>
      <c r="C1138" s="29"/>
      <c r="D1138" s="218">
        <v>69.05</v>
      </c>
      <c r="E1138" s="218">
        <v>71.239999999999995</v>
      </c>
      <c r="F1138" s="218">
        <v>58.5</v>
      </c>
      <c r="G1138" s="218">
        <v>66.446666666666658</v>
      </c>
      <c r="H1138" s="218">
        <v>64.5</v>
      </c>
      <c r="I1138" s="218">
        <v>68.5</v>
      </c>
      <c r="J1138" s="218">
        <v>70.5</v>
      </c>
      <c r="K1138" s="218">
        <v>71</v>
      </c>
      <c r="L1138" s="218">
        <v>66</v>
      </c>
      <c r="M1138" s="218">
        <v>66</v>
      </c>
      <c r="N1138" s="218">
        <v>67.5</v>
      </c>
      <c r="O1138" s="218">
        <v>65</v>
      </c>
      <c r="P1138" s="218">
        <v>66.5</v>
      </c>
      <c r="Q1138" s="218">
        <v>68.050507376534128</v>
      </c>
      <c r="R1138" s="218">
        <v>73.5</v>
      </c>
      <c r="S1138" s="218">
        <v>64</v>
      </c>
      <c r="T1138" s="218">
        <v>67.849999999999994</v>
      </c>
      <c r="U1138" s="218">
        <v>67.349999999999994</v>
      </c>
      <c r="V1138" s="218">
        <v>61.5</v>
      </c>
      <c r="W1138" s="218">
        <v>61.800000000000004</v>
      </c>
      <c r="X1138" s="218">
        <v>95.215199999999996</v>
      </c>
      <c r="Y1138" s="218">
        <v>67.51903999999999</v>
      </c>
      <c r="Z1138" s="215"/>
      <c r="AA1138" s="216"/>
      <c r="AB1138" s="216"/>
      <c r="AC1138" s="216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6"/>
      <c r="AT1138" s="216"/>
      <c r="AU1138" s="216"/>
      <c r="AV1138" s="216"/>
      <c r="AW1138" s="216"/>
      <c r="AX1138" s="216"/>
      <c r="AY1138" s="216"/>
      <c r="AZ1138" s="216"/>
      <c r="BA1138" s="216"/>
      <c r="BB1138" s="216"/>
      <c r="BC1138" s="216"/>
      <c r="BD1138" s="216"/>
      <c r="BE1138" s="216"/>
      <c r="BF1138" s="216"/>
      <c r="BG1138" s="216"/>
      <c r="BH1138" s="216"/>
      <c r="BI1138" s="216"/>
      <c r="BJ1138" s="216"/>
      <c r="BK1138" s="216"/>
      <c r="BL1138" s="216"/>
      <c r="BM1138" s="221"/>
    </row>
    <row r="1139" spans="1:65">
      <c r="A1139" s="30"/>
      <c r="B1139" s="3" t="s">
        <v>274</v>
      </c>
      <c r="C1139" s="29"/>
      <c r="D1139" s="227">
        <v>0.87044050150867025</v>
      </c>
      <c r="E1139" s="227">
        <v>0.49280489716181403</v>
      </c>
      <c r="F1139" s="227">
        <v>1.6329931618554521</v>
      </c>
      <c r="G1139" s="227">
        <v>0.27874852598846289</v>
      </c>
      <c r="H1139" s="227">
        <v>1.2110601416389968</v>
      </c>
      <c r="I1139" s="227">
        <v>1.2649110640673518</v>
      </c>
      <c r="J1139" s="227">
        <v>1.0488088481701516</v>
      </c>
      <c r="K1139" s="227">
        <v>0.51639777949432231</v>
      </c>
      <c r="L1139" s="227">
        <v>0.51639777949432231</v>
      </c>
      <c r="M1139" s="227">
        <v>1.505545305418162</v>
      </c>
      <c r="N1139" s="227">
        <v>0.81649658092772603</v>
      </c>
      <c r="O1139" s="227">
        <v>0.40824829046386302</v>
      </c>
      <c r="P1139" s="227">
        <v>1.1690451944500122</v>
      </c>
      <c r="Q1139" s="227">
        <v>1.0922228301474886</v>
      </c>
      <c r="R1139" s="227">
        <v>1.7224014243685084</v>
      </c>
      <c r="S1139" s="227">
        <v>2.3380903889000244</v>
      </c>
      <c r="T1139" s="227">
        <v>0.2870133562513556</v>
      </c>
      <c r="U1139" s="227">
        <v>0.45789372857320065</v>
      </c>
      <c r="V1139" s="227">
        <v>0.81649658092772603</v>
      </c>
      <c r="W1139" s="227">
        <v>0.52025634707004353</v>
      </c>
      <c r="X1139" s="227">
        <v>0.83245675202979763</v>
      </c>
      <c r="Y1139" s="227">
        <v>0.64872863511384171</v>
      </c>
      <c r="Z1139" s="224"/>
      <c r="AA1139" s="225"/>
      <c r="AB1139" s="225"/>
      <c r="AC1139" s="225"/>
      <c r="AD1139" s="225"/>
      <c r="AE1139" s="225"/>
      <c r="AF1139" s="225"/>
      <c r="AG1139" s="225"/>
      <c r="AH1139" s="225"/>
      <c r="AI1139" s="225"/>
      <c r="AJ1139" s="225"/>
      <c r="AK1139" s="225"/>
      <c r="AL1139" s="225"/>
      <c r="AM1139" s="225"/>
      <c r="AN1139" s="225"/>
      <c r="AO1139" s="225"/>
      <c r="AP1139" s="225"/>
      <c r="AQ1139" s="225"/>
      <c r="AR1139" s="225"/>
      <c r="AS1139" s="225"/>
      <c r="AT1139" s="225"/>
      <c r="AU1139" s="225"/>
      <c r="AV1139" s="225"/>
      <c r="AW1139" s="225"/>
      <c r="AX1139" s="225"/>
      <c r="AY1139" s="225"/>
      <c r="AZ1139" s="225"/>
      <c r="BA1139" s="225"/>
      <c r="BB1139" s="225"/>
      <c r="BC1139" s="225"/>
      <c r="BD1139" s="225"/>
      <c r="BE1139" s="225"/>
      <c r="BF1139" s="225"/>
      <c r="BG1139" s="225"/>
      <c r="BH1139" s="225"/>
      <c r="BI1139" s="225"/>
      <c r="BJ1139" s="225"/>
      <c r="BK1139" s="225"/>
      <c r="BL1139" s="225"/>
      <c r="BM1139" s="228"/>
    </row>
    <row r="1140" spans="1:65">
      <c r="A1140" s="30"/>
      <c r="B1140" s="3" t="s">
        <v>87</v>
      </c>
      <c r="C1140" s="29"/>
      <c r="D1140" s="13">
        <v>1.2630333758287838E-2</v>
      </c>
      <c r="E1140" s="13">
        <v>6.9231997540820057E-3</v>
      </c>
      <c r="F1140" s="13">
        <v>2.7835110713445205E-2</v>
      </c>
      <c r="G1140" s="13">
        <v>4.1943001252172044E-3</v>
      </c>
      <c r="H1140" s="13">
        <v>1.8727734149056648E-2</v>
      </c>
      <c r="I1140" s="13">
        <v>1.8601633295108114E-2</v>
      </c>
      <c r="J1140" s="13">
        <v>1.4876721250640448E-2</v>
      </c>
      <c r="K1140" s="13">
        <v>7.3075157475611646E-3</v>
      </c>
      <c r="L1140" s="13">
        <v>7.8639255760556692E-3</v>
      </c>
      <c r="M1140" s="13">
        <v>2.2583179581272428E-2</v>
      </c>
      <c r="N1140" s="13">
        <v>1.2126186845461278E-2</v>
      </c>
      <c r="O1140" s="13">
        <v>6.2968887989284785E-3</v>
      </c>
      <c r="P1140" s="13">
        <v>1.7668189336776E-2</v>
      </c>
      <c r="Q1140" s="13">
        <v>1.6115414315857651E-2</v>
      </c>
      <c r="R1140" s="13">
        <v>2.3540793954922666E-2</v>
      </c>
      <c r="S1140" s="13">
        <v>3.6917216666842487E-2</v>
      </c>
      <c r="T1140" s="13">
        <v>4.2308432732430876E-3</v>
      </c>
      <c r="U1140" s="13">
        <v>6.8054554655417503E-3</v>
      </c>
      <c r="V1140" s="13">
        <v>1.3240485096125288E-2</v>
      </c>
      <c r="W1140" s="13">
        <v>8.4093159547959616E-3</v>
      </c>
      <c r="X1140" s="13">
        <v>8.7281941296285161E-3</v>
      </c>
      <c r="Y1140" s="13">
        <v>9.6098366952485515E-3</v>
      </c>
      <c r="Z1140" s="152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3" t="s">
        <v>275</v>
      </c>
      <c r="C1141" s="29"/>
      <c r="D1141" s="13">
        <v>2.7461430535520082E-2</v>
      </c>
      <c r="E1141" s="13">
        <v>6.1229751795441878E-2</v>
      </c>
      <c r="F1141" s="13">
        <v>-0.12535326832284643</v>
      </c>
      <c r="G1141" s="13">
        <v>-9.1809666324700334E-3</v>
      </c>
      <c r="H1141" s="13">
        <v>-3.5900761674046544E-2</v>
      </c>
      <c r="I1141" s="13">
        <v>1.3795075353064457E-2</v>
      </c>
      <c r="J1141" s="13">
        <v>5.1066953123397596E-2</v>
      </c>
      <c r="K1141" s="13">
        <v>5.3551744974753346E-2</v>
      </c>
      <c r="L1141" s="13">
        <v>-2.0992010565913266E-2</v>
      </c>
      <c r="M1141" s="13">
        <v>-6.0832594577799881E-3</v>
      </c>
      <c r="N1141" s="13">
        <v>3.8559079476421232E-3</v>
      </c>
      <c r="O1141" s="13">
        <v>-3.3415969822691127E-2</v>
      </c>
      <c r="P1141" s="13">
        <v>-1.3537635011846572E-2</v>
      </c>
      <c r="Q1141" s="13">
        <v>1.0441184454478281E-2</v>
      </c>
      <c r="R1141" s="13">
        <v>9.0823622745086485E-2</v>
      </c>
      <c r="S1141" s="13">
        <v>-5.5779096484890989E-2</v>
      </c>
      <c r="T1141" s="13">
        <v>1.138482725724943E-2</v>
      </c>
      <c r="U1141" s="13">
        <v>3.1104703922353316E-3</v>
      </c>
      <c r="V1141" s="13">
        <v>-8.06270149984466E-2</v>
      </c>
      <c r="W1141" s="13">
        <v>-7.7645264776819878E-2</v>
      </c>
      <c r="X1141" s="13">
        <v>0.42193108218887843</v>
      </c>
      <c r="Y1141" s="13">
        <v>6.4410108460368765E-3</v>
      </c>
      <c r="Z1141" s="152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46" t="s">
        <v>276</v>
      </c>
      <c r="C1142" s="47"/>
      <c r="D1142" s="45">
        <v>0.53</v>
      </c>
      <c r="E1142" s="45">
        <v>1.27</v>
      </c>
      <c r="F1142" s="45">
        <v>2.83</v>
      </c>
      <c r="G1142" s="45">
        <v>0.28000000000000003</v>
      </c>
      <c r="H1142" s="45">
        <v>0.87</v>
      </c>
      <c r="I1142" s="45">
        <v>0.23</v>
      </c>
      <c r="J1142" s="45">
        <v>1.05</v>
      </c>
      <c r="K1142" s="45">
        <v>1.1000000000000001</v>
      </c>
      <c r="L1142" s="45">
        <v>0.54</v>
      </c>
      <c r="M1142" s="45">
        <v>0.21</v>
      </c>
      <c r="N1142" s="45">
        <v>0.01</v>
      </c>
      <c r="O1142" s="45">
        <v>0.81</v>
      </c>
      <c r="P1142" s="45">
        <v>0.37</v>
      </c>
      <c r="Q1142" s="45">
        <v>0.15</v>
      </c>
      <c r="R1142" s="45">
        <v>1.92</v>
      </c>
      <c r="S1142" s="45">
        <v>1.3</v>
      </c>
      <c r="T1142" s="45">
        <v>0.17</v>
      </c>
      <c r="U1142" s="45">
        <v>0.01</v>
      </c>
      <c r="V1142" s="45">
        <v>1.85</v>
      </c>
      <c r="W1142" s="45">
        <v>1.78</v>
      </c>
      <c r="X1142" s="45">
        <v>9.19</v>
      </c>
      <c r="Y1142" s="45">
        <v>0.06</v>
      </c>
      <c r="Z1142" s="152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B1143" s="31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BM1143" s="55"/>
    </row>
    <row r="1144" spans="1:65" ht="15">
      <c r="B1144" s="8" t="s">
        <v>616</v>
      </c>
      <c r="BM1144" s="28" t="s">
        <v>67</v>
      </c>
    </row>
    <row r="1145" spans="1:65" ht="15">
      <c r="A1145" s="25" t="s">
        <v>35</v>
      </c>
      <c r="B1145" s="18" t="s">
        <v>111</v>
      </c>
      <c r="C1145" s="15" t="s">
        <v>112</v>
      </c>
      <c r="D1145" s="16" t="s">
        <v>232</v>
      </c>
      <c r="E1145" s="17" t="s">
        <v>232</v>
      </c>
      <c r="F1145" s="17" t="s">
        <v>232</v>
      </c>
      <c r="G1145" s="17" t="s">
        <v>232</v>
      </c>
      <c r="H1145" s="17" t="s">
        <v>232</v>
      </c>
      <c r="I1145" s="17" t="s">
        <v>232</v>
      </c>
      <c r="J1145" s="17" t="s">
        <v>232</v>
      </c>
      <c r="K1145" s="17" t="s">
        <v>232</v>
      </c>
      <c r="L1145" s="17" t="s">
        <v>232</v>
      </c>
      <c r="M1145" s="17" t="s">
        <v>232</v>
      </c>
      <c r="N1145" s="17" t="s">
        <v>232</v>
      </c>
      <c r="O1145" s="17" t="s">
        <v>232</v>
      </c>
      <c r="P1145" s="17" t="s">
        <v>232</v>
      </c>
      <c r="Q1145" s="17" t="s">
        <v>232</v>
      </c>
      <c r="R1145" s="17" t="s">
        <v>232</v>
      </c>
      <c r="S1145" s="17" t="s">
        <v>232</v>
      </c>
      <c r="T1145" s="17" t="s">
        <v>232</v>
      </c>
      <c r="U1145" s="17" t="s">
        <v>232</v>
      </c>
      <c r="V1145" s="152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8">
        <v>1</v>
      </c>
    </row>
    <row r="1146" spans="1:65">
      <c r="A1146" s="30"/>
      <c r="B1146" s="19" t="s">
        <v>233</v>
      </c>
      <c r="C1146" s="9" t="s">
        <v>233</v>
      </c>
      <c r="D1146" s="150" t="s">
        <v>235</v>
      </c>
      <c r="E1146" s="151" t="s">
        <v>239</v>
      </c>
      <c r="F1146" s="151" t="s">
        <v>240</v>
      </c>
      <c r="G1146" s="151" t="s">
        <v>241</v>
      </c>
      <c r="H1146" s="151" t="s">
        <v>242</v>
      </c>
      <c r="I1146" s="151" t="s">
        <v>243</v>
      </c>
      <c r="J1146" s="151" t="s">
        <v>244</v>
      </c>
      <c r="K1146" s="151" t="s">
        <v>245</v>
      </c>
      <c r="L1146" s="151" t="s">
        <v>246</v>
      </c>
      <c r="M1146" s="151" t="s">
        <v>247</v>
      </c>
      <c r="N1146" s="151" t="s">
        <v>248</v>
      </c>
      <c r="O1146" s="151" t="s">
        <v>249</v>
      </c>
      <c r="P1146" s="151" t="s">
        <v>250</v>
      </c>
      <c r="Q1146" s="151" t="s">
        <v>252</v>
      </c>
      <c r="R1146" s="151" t="s">
        <v>254</v>
      </c>
      <c r="S1146" s="151" t="s">
        <v>258</v>
      </c>
      <c r="T1146" s="151" t="s">
        <v>260</v>
      </c>
      <c r="U1146" s="151" t="s">
        <v>262</v>
      </c>
      <c r="V1146" s="152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 t="s">
        <v>3</v>
      </c>
    </row>
    <row r="1147" spans="1:65">
      <c r="A1147" s="30"/>
      <c r="B1147" s="19"/>
      <c r="C1147" s="9"/>
      <c r="D1147" s="10" t="s">
        <v>281</v>
      </c>
      <c r="E1147" s="11" t="s">
        <v>283</v>
      </c>
      <c r="F1147" s="11" t="s">
        <v>284</v>
      </c>
      <c r="G1147" s="11" t="s">
        <v>283</v>
      </c>
      <c r="H1147" s="11" t="s">
        <v>281</v>
      </c>
      <c r="I1147" s="11" t="s">
        <v>283</v>
      </c>
      <c r="J1147" s="11" t="s">
        <v>283</v>
      </c>
      <c r="K1147" s="11" t="s">
        <v>281</v>
      </c>
      <c r="L1147" s="11" t="s">
        <v>281</v>
      </c>
      <c r="M1147" s="11" t="s">
        <v>281</v>
      </c>
      <c r="N1147" s="11" t="s">
        <v>281</v>
      </c>
      <c r="O1147" s="11" t="s">
        <v>281</v>
      </c>
      <c r="P1147" s="11" t="s">
        <v>281</v>
      </c>
      <c r="Q1147" s="11" t="s">
        <v>284</v>
      </c>
      <c r="R1147" s="11" t="s">
        <v>281</v>
      </c>
      <c r="S1147" s="11" t="s">
        <v>284</v>
      </c>
      <c r="T1147" s="11" t="s">
        <v>283</v>
      </c>
      <c r="U1147" s="11" t="s">
        <v>281</v>
      </c>
      <c r="V1147" s="152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>
        <v>2</v>
      </c>
    </row>
    <row r="1148" spans="1:65">
      <c r="A1148" s="30"/>
      <c r="B1148" s="19"/>
      <c r="C1148" s="9"/>
      <c r="D1148" s="26" t="s">
        <v>325</v>
      </c>
      <c r="E1148" s="26" t="s">
        <v>325</v>
      </c>
      <c r="F1148" s="26" t="s">
        <v>325</v>
      </c>
      <c r="G1148" s="26" t="s">
        <v>326</v>
      </c>
      <c r="H1148" s="26" t="s">
        <v>327</v>
      </c>
      <c r="I1148" s="26" t="s">
        <v>326</v>
      </c>
      <c r="J1148" s="26" t="s">
        <v>328</v>
      </c>
      <c r="K1148" s="26" t="s">
        <v>325</v>
      </c>
      <c r="L1148" s="26" t="s">
        <v>325</v>
      </c>
      <c r="M1148" s="26" t="s">
        <v>325</v>
      </c>
      <c r="N1148" s="26" t="s">
        <v>325</v>
      </c>
      <c r="O1148" s="26" t="s">
        <v>325</v>
      </c>
      <c r="P1148" s="26" t="s">
        <v>327</v>
      </c>
      <c r="Q1148" s="26" t="s">
        <v>325</v>
      </c>
      <c r="R1148" s="26" t="s">
        <v>328</v>
      </c>
      <c r="S1148" s="26" t="s">
        <v>326</v>
      </c>
      <c r="T1148" s="26" t="s">
        <v>325</v>
      </c>
      <c r="U1148" s="26" t="s">
        <v>325</v>
      </c>
      <c r="V1148" s="152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2</v>
      </c>
    </row>
    <row r="1149" spans="1:65">
      <c r="A1149" s="30"/>
      <c r="B1149" s="18">
        <v>1</v>
      </c>
      <c r="C1149" s="14">
        <v>1</v>
      </c>
      <c r="D1149" s="22">
        <v>0.56000000000000005</v>
      </c>
      <c r="E1149" s="22">
        <v>0.5</v>
      </c>
      <c r="F1149" s="153">
        <v>8.14</v>
      </c>
      <c r="G1149" s="22">
        <v>0.7</v>
      </c>
      <c r="H1149" s="22">
        <v>0.47</v>
      </c>
      <c r="I1149" s="22">
        <v>0.5</v>
      </c>
      <c r="J1149" s="22">
        <v>0.6</v>
      </c>
      <c r="K1149" s="22">
        <v>0.57999999999999996</v>
      </c>
      <c r="L1149" s="22">
        <v>0.65</v>
      </c>
      <c r="M1149" s="22">
        <v>0.53</v>
      </c>
      <c r="N1149" s="22">
        <v>0.61</v>
      </c>
      <c r="O1149" s="147">
        <v>0.55000000000000004</v>
      </c>
      <c r="P1149" s="153" t="s">
        <v>102</v>
      </c>
      <c r="Q1149" s="153" t="s">
        <v>102</v>
      </c>
      <c r="R1149" s="22">
        <v>0.5</v>
      </c>
      <c r="S1149" s="153" t="s">
        <v>104</v>
      </c>
      <c r="T1149" s="22">
        <v>0.46</v>
      </c>
      <c r="U1149" s="22">
        <v>0.51249999999999996</v>
      </c>
      <c r="V1149" s="152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9">
        <v>1</v>
      </c>
      <c r="C1150" s="9">
        <v>2</v>
      </c>
      <c r="D1150" s="11">
        <v>0.56000000000000005</v>
      </c>
      <c r="E1150" s="11">
        <v>0.5</v>
      </c>
      <c r="F1150" s="154">
        <v>8.452</v>
      </c>
      <c r="G1150" s="11">
        <v>0.7</v>
      </c>
      <c r="H1150" s="11">
        <v>0.48</v>
      </c>
      <c r="I1150" s="11">
        <v>0.5</v>
      </c>
      <c r="J1150" s="11">
        <v>0.6</v>
      </c>
      <c r="K1150" s="11">
        <v>0.63</v>
      </c>
      <c r="L1150" s="11">
        <v>0.74</v>
      </c>
      <c r="M1150" s="11">
        <v>0.56999999999999995</v>
      </c>
      <c r="N1150" s="11">
        <v>0.6</v>
      </c>
      <c r="O1150" s="11">
        <v>0.51</v>
      </c>
      <c r="P1150" s="154" t="s">
        <v>102</v>
      </c>
      <c r="Q1150" s="154" t="s">
        <v>102</v>
      </c>
      <c r="R1150" s="11">
        <v>0.5</v>
      </c>
      <c r="S1150" s="154" t="s">
        <v>104</v>
      </c>
      <c r="T1150" s="11">
        <v>0.47</v>
      </c>
      <c r="U1150" s="11">
        <v>0.51170000000000004</v>
      </c>
      <c r="V1150" s="152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37</v>
      </c>
    </row>
    <row r="1151" spans="1:65">
      <c r="A1151" s="30"/>
      <c r="B1151" s="19">
        <v>1</v>
      </c>
      <c r="C1151" s="9">
        <v>3</v>
      </c>
      <c r="D1151" s="11">
        <v>0.57999999999999996</v>
      </c>
      <c r="E1151" s="11">
        <v>0.5</v>
      </c>
      <c r="F1151" s="154">
        <v>8.5679999999999996</v>
      </c>
      <c r="G1151" s="11">
        <v>0.7</v>
      </c>
      <c r="H1151" s="11">
        <v>0.51</v>
      </c>
      <c r="I1151" s="11">
        <v>0.6</v>
      </c>
      <c r="J1151" s="11">
        <v>0.5</v>
      </c>
      <c r="K1151" s="11">
        <v>0.61</v>
      </c>
      <c r="L1151" s="11">
        <v>0.73</v>
      </c>
      <c r="M1151" s="11">
        <v>0.54</v>
      </c>
      <c r="N1151" s="11">
        <v>0.6</v>
      </c>
      <c r="O1151" s="11">
        <v>0.52</v>
      </c>
      <c r="P1151" s="154" t="s">
        <v>102</v>
      </c>
      <c r="Q1151" s="154" t="s">
        <v>102</v>
      </c>
      <c r="R1151" s="11">
        <v>0.5</v>
      </c>
      <c r="S1151" s="154" t="s">
        <v>104</v>
      </c>
      <c r="T1151" s="11">
        <v>0.48</v>
      </c>
      <c r="U1151" s="11">
        <v>0.54779999999999995</v>
      </c>
      <c r="V1151" s="152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16</v>
      </c>
    </row>
    <row r="1152" spans="1:65">
      <c r="A1152" s="30"/>
      <c r="B1152" s="19">
        <v>1</v>
      </c>
      <c r="C1152" s="9">
        <v>4</v>
      </c>
      <c r="D1152" s="11">
        <v>0.57999999999999996</v>
      </c>
      <c r="E1152" s="11">
        <v>0.5</v>
      </c>
      <c r="F1152" s="154">
        <v>6.2960000000000012</v>
      </c>
      <c r="G1152" s="11">
        <v>0.7</v>
      </c>
      <c r="H1152" s="11">
        <v>0.49</v>
      </c>
      <c r="I1152" s="11">
        <v>0.5</v>
      </c>
      <c r="J1152" s="11">
        <v>0.6</v>
      </c>
      <c r="K1152" s="11">
        <v>0.59</v>
      </c>
      <c r="L1152" s="11">
        <v>0.68</v>
      </c>
      <c r="M1152" s="11">
        <v>0.56999999999999995</v>
      </c>
      <c r="N1152" s="11">
        <v>0.62</v>
      </c>
      <c r="O1152" s="11">
        <v>0.52</v>
      </c>
      <c r="P1152" s="154" t="s">
        <v>102</v>
      </c>
      <c r="Q1152" s="154" t="s">
        <v>102</v>
      </c>
      <c r="R1152" s="11">
        <v>0.5</v>
      </c>
      <c r="S1152" s="154" t="s">
        <v>104</v>
      </c>
      <c r="T1152" s="11">
        <v>0.43</v>
      </c>
      <c r="U1152" s="11">
        <v>0.58169999999999999</v>
      </c>
      <c r="V1152" s="152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0.55585833333333334</v>
      </c>
    </row>
    <row r="1153" spans="1:65">
      <c r="A1153" s="30"/>
      <c r="B1153" s="19">
        <v>1</v>
      </c>
      <c r="C1153" s="9">
        <v>5</v>
      </c>
      <c r="D1153" s="11">
        <v>0.56000000000000005</v>
      </c>
      <c r="E1153" s="11">
        <v>0.4</v>
      </c>
      <c r="F1153" s="154">
        <v>6.1440000000000001</v>
      </c>
      <c r="G1153" s="11">
        <v>0.7</v>
      </c>
      <c r="H1153" s="11">
        <v>0.5</v>
      </c>
      <c r="I1153" s="11">
        <v>0.5</v>
      </c>
      <c r="J1153" s="11">
        <v>0.5</v>
      </c>
      <c r="K1153" s="11">
        <v>0.61</v>
      </c>
      <c r="L1153" s="11">
        <v>0.65</v>
      </c>
      <c r="M1153" s="11">
        <v>0.53</v>
      </c>
      <c r="N1153" s="11">
        <v>0.59</v>
      </c>
      <c r="O1153" s="11">
        <v>0.51</v>
      </c>
      <c r="P1153" s="154" t="s">
        <v>102</v>
      </c>
      <c r="Q1153" s="154" t="s">
        <v>102</v>
      </c>
      <c r="R1153" s="11">
        <v>0.5</v>
      </c>
      <c r="S1153" s="154" t="s">
        <v>104</v>
      </c>
      <c r="T1153" s="11">
        <v>0.44</v>
      </c>
      <c r="U1153" s="11">
        <v>0.45600000000000002</v>
      </c>
      <c r="V1153" s="152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116</v>
      </c>
    </row>
    <row r="1154" spans="1:65">
      <c r="A1154" s="30"/>
      <c r="B1154" s="19">
        <v>1</v>
      </c>
      <c r="C1154" s="9">
        <v>6</v>
      </c>
      <c r="D1154" s="11">
        <v>0.57999999999999996</v>
      </c>
      <c r="E1154" s="11">
        <v>0.6</v>
      </c>
      <c r="F1154" s="154">
        <v>8.1880000000000006</v>
      </c>
      <c r="G1154" s="11">
        <v>0.7</v>
      </c>
      <c r="H1154" s="148">
        <v>0.59</v>
      </c>
      <c r="I1154" s="11">
        <v>0.6</v>
      </c>
      <c r="J1154" s="11">
        <v>0.6</v>
      </c>
      <c r="K1154" s="11">
        <v>0.61</v>
      </c>
      <c r="L1154" s="11">
        <v>0.66</v>
      </c>
      <c r="M1154" s="11">
        <v>0.53</v>
      </c>
      <c r="N1154" s="11">
        <v>0.57999999999999996</v>
      </c>
      <c r="O1154" s="11">
        <v>0.51</v>
      </c>
      <c r="P1154" s="154" t="s">
        <v>102</v>
      </c>
      <c r="Q1154" s="154" t="s">
        <v>102</v>
      </c>
      <c r="R1154" s="11">
        <v>0.5</v>
      </c>
      <c r="S1154" s="154" t="s">
        <v>104</v>
      </c>
      <c r="T1154" s="11">
        <v>0.41</v>
      </c>
      <c r="U1154" s="11">
        <v>0.53839999999999999</v>
      </c>
      <c r="V1154" s="152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30"/>
      <c r="B1155" s="20" t="s">
        <v>272</v>
      </c>
      <c r="C1155" s="12"/>
      <c r="D1155" s="23">
        <v>0.57000000000000006</v>
      </c>
      <c r="E1155" s="23">
        <v>0.5</v>
      </c>
      <c r="F1155" s="23">
        <v>7.6313333333333331</v>
      </c>
      <c r="G1155" s="23">
        <v>0.70000000000000007</v>
      </c>
      <c r="H1155" s="23">
        <v>0.50666666666666671</v>
      </c>
      <c r="I1155" s="23">
        <v>0.53333333333333333</v>
      </c>
      <c r="J1155" s="23">
        <v>0.56666666666666665</v>
      </c>
      <c r="K1155" s="23">
        <v>0.60499999999999987</v>
      </c>
      <c r="L1155" s="23">
        <v>0.68500000000000005</v>
      </c>
      <c r="M1155" s="23">
        <v>0.54500000000000004</v>
      </c>
      <c r="N1155" s="23">
        <v>0.6</v>
      </c>
      <c r="O1155" s="23">
        <v>0.52</v>
      </c>
      <c r="P1155" s="23" t="s">
        <v>686</v>
      </c>
      <c r="Q1155" s="23" t="s">
        <v>686</v>
      </c>
      <c r="R1155" s="23">
        <v>0.5</v>
      </c>
      <c r="S1155" s="23" t="s">
        <v>686</v>
      </c>
      <c r="T1155" s="23">
        <v>0.44833333333333331</v>
      </c>
      <c r="U1155" s="23">
        <v>0.52468333333333339</v>
      </c>
      <c r="V1155" s="152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3" t="s">
        <v>273</v>
      </c>
      <c r="C1156" s="29"/>
      <c r="D1156" s="11">
        <v>0.57000000000000006</v>
      </c>
      <c r="E1156" s="11">
        <v>0.5</v>
      </c>
      <c r="F1156" s="11">
        <v>8.1640000000000015</v>
      </c>
      <c r="G1156" s="11">
        <v>0.7</v>
      </c>
      <c r="H1156" s="11">
        <v>0.495</v>
      </c>
      <c r="I1156" s="11">
        <v>0.5</v>
      </c>
      <c r="J1156" s="11">
        <v>0.6</v>
      </c>
      <c r="K1156" s="11">
        <v>0.61</v>
      </c>
      <c r="L1156" s="11">
        <v>0.67</v>
      </c>
      <c r="M1156" s="11">
        <v>0.53500000000000003</v>
      </c>
      <c r="N1156" s="11">
        <v>0.6</v>
      </c>
      <c r="O1156" s="11">
        <v>0.51500000000000001</v>
      </c>
      <c r="P1156" s="11" t="s">
        <v>686</v>
      </c>
      <c r="Q1156" s="11" t="s">
        <v>686</v>
      </c>
      <c r="R1156" s="11">
        <v>0.5</v>
      </c>
      <c r="S1156" s="11" t="s">
        <v>686</v>
      </c>
      <c r="T1156" s="11">
        <v>0.45</v>
      </c>
      <c r="U1156" s="11">
        <v>0.52544999999999997</v>
      </c>
      <c r="V1156" s="152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274</v>
      </c>
      <c r="C1157" s="29"/>
      <c r="D1157" s="24">
        <v>1.0954451150103271E-2</v>
      </c>
      <c r="E1157" s="24">
        <v>6.324555320336761E-2</v>
      </c>
      <c r="F1157" s="24">
        <v>1.1058691905766553</v>
      </c>
      <c r="G1157" s="24">
        <v>1.2161883888976234E-16</v>
      </c>
      <c r="H1157" s="24">
        <v>4.3204937989385732E-2</v>
      </c>
      <c r="I1157" s="24">
        <v>5.1639777949432218E-2</v>
      </c>
      <c r="J1157" s="24">
        <v>5.1639777949432218E-2</v>
      </c>
      <c r="K1157" s="24">
        <v>1.7606816861659026E-2</v>
      </c>
      <c r="L1157" s="24">
        <v>4.037325847637268E-2</v>
      </c>
      <c r="M1157" s="24">
        <v>1.974841765813146E-2</v>
      </c>
      <c r="N1157" s="24">
        <v>1.4142135623730963E-2</v>
      </c>
      <c r="O1157" s="24">
        <v>1.5491933384829683E-2</v>
      </c>
      <c r="P1157" s="24" t="s">
        <v>686</v>
      </c>
      <c r="Q1157" s="24" t="s">
        <v>686</v>
      </c>
      <c r="R1157" s="24">
        <v>0</v>
      </c>
      <c r="S1157" s="24" t="s">
        <v>686</v>
      </c>
      <c r="T1157" s="24">
        <v>2.6394443859772205E-2</v>
      </c>
      <c r="U1157" s="24">
        <v>4.2444854419195099E-2</v>
      </c>
      <c r="V1157" s="152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3" t="s">
        <v>87</v>
      </c>
      <c r="C1158" s="29"/>
      <c r="D1158" s="13">
        <v>1.9218335351058366E-2</v>
      </c>
      <c r="E1158" s="13">
        <v>0.12649110640673522</v>
      </c>
      <c r="F1158" s="13">
        <v>0.14491166120948573</v>
      </c>
      <c r="G1158" s="13">
        <v>1.7374119841394619E-16</v>
      </c>
      <c r="H1158" s="13">
        <v>8.5272903926419202E-2</v>
      </c>
      <c r="I1158" s="13">
        <v>9.6824583655185412E-2</v>
      </c>
      <c r="J1158" s="13">
        <v>9.1129019910762735E-2</v>
      </c>
      <c r="K1158" s="13">
        <v>2.9102176630841373E-2</v>
      </c>
      <c r="L1158" s="13">
        <v>5.8939063469157192E-2</v>
      </c>
      <c r="M1158" s="13">
        <v>3.6235628730516438E-2</v>
      </c>
      <c r="N1158" s="13">
        <v>2.3570226039551605E-2</v>
      </c>
      <c r="O1158" s="13">
        <v>2.9792179586210929E-2</v>
      </c>
      <c r="P1158" s="13" t="s">
        <v>686</v>
      </c>
      <c r="Q1158" s="13" t="s">
        <v>686</v>
      </c>
      <c r="R1158" s="13">
        <v>0</v>
      </c>
      <c r="S1158" s="13" t="s">
        <v>686</v>
      </c>
      <c r="T1158" s="13">
        <v>5.8872365486480761E-2</v>
      </c>
      <c r="U1158" s="13">
        <v>8.0896136245726169E-2</v>
      </c>
      <c r="V1158" s="152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30"/>
      <c r="B1159" s="3" t="s">
        <v>275</v>
      </c>
      <c r="C1159" s="29"/>
      <c r="D1159" s="13">
        <v>2.5441134581653202E-2</v>
      </c>
      <c r="E1159" s="13">
        <v>-0.10049023282311143</v>
      </c>
      <c r="F1159" s="13">
        <v>12.728917739831791</v>
      </c>
      <c r="G1159" s="13">
        <v>0.25931367404764405</v>
      </c>
      <c r="H1159" s="13">
        <v>-8.8496769260752783E-2</v>
      </c>
      <c r="I1159" s="13">
        <v>-4.0522915011318883E-2</v>
      </c>
      <c r="J1159" s="13">
        <v>1.9444402800473659E-2</v>
      </c>
      <c r="K1159" s="13">
        <v>8.840681828403496E-2</v>
      </c>
      <c r="L1159" s="13">
        <v>0.23232838103233755</v>
      </c>
      <c r="M1159" s="13">
        <v>-1.9534353777191371E-2</v>
      </c>
      <c r="N1159" s="13">
        <v>7.9411720612266201E-2</v>
      </c>
      <c r="O1159" s="13">
        <v>-6.4509842136035833E-2</v>
      </c>
      <c r="P1159" s="13" t="s">
        <v>686</v>
      </c>
      <c r="Q1159" s="13" t="s">
        <v>686</v>
      </c>
      <c r="R1159" s="13">
        <v>-0.10049023282311143</v>
      </c>
      <c r="S1159" s="13" t="s">
        <v>686</v>
      </c>
      <c r="T1159" s="13">
        <v>-0.19343957543139001</v>
      </c>
      <c r="U1159" s="13">
        <v>-5.6084433983478954E-2</v>
      </c>
      <c r="V1159" s="152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46" t="s">
        <v>276</v>
      </c>
      <c r="C1160" s="47"/>
      <c r="D1160" s="45">
        <v>0.53</v>
      </c>
      <c r="E1160" s="45">
        <v>0.67</v>
      </c>
      <c r="F1160" s="45">
        <v>122.1</v>
      </c>
      <c r="G1160" s="45">
        <v>2.77</v>
      </c>
      <c r="H1160" s="45">
        <v>0.56000000000000005</v>
      </c>
      <c r="I1160" s="45">
        <v>0.1</v>
      </c>
      <c r="J1160" s="45">
        <v>0.47</v>
      </c>
      <c r="K1160" s="45">
        <v>1.1299999999999999</v>
      </c>
      <c r="L1160" s="45">
        <v>2.5099999999999998</v>
      </c>
      <c r="M1160" s="45">
        <v>0.1</v>
      </c>
      <c r="N1160" s="45">
        <v>1.05</v>
      </c>
      <c r="O1160" s="45">
        <v>0.33</v>
      </c>
      <c r="P1160" s="45">
        <v>0.67</v>
      </c>
      <c r="Q1160" s="45">
        <v>0.67</v>
      </c>
      <c r="R1160" s="45">
        <v>0.67</v>
      </c>
      <c r="S1160" s="45">
        <v>33.76</v>
      </c>
      <c r="T1160" s="45">
        <v>1.56</v>
      </c>
      <c r="U1160" s="45">
        <v>0.25</v>
      </c>
      <c r="V1160" s="152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B1161" s="31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BM1161" s="55"/>
    </row>
    <row r="1162" spans="1:65" ht="15">
      <c r="B1162" s="8" t="s">
        <v>617</v>
      </c>
      <c r="BM1162" s="28" t="s">
        <v>67</v>
      </c>
    </row>
    <row r="1163" spans="1:65" ht="15">
      <c r="A1163" s="25" t="s">
        <v>38</v>
      </c>
      <c r="B1163" s="18" t="s">
        <v>111</v>
      </c>
      <c r="C1163" s="15" t="s">
        <v>112</v>
      </c>
      <c r="D1163" s="16" t="s">
        <v>232</v>
      </c>
      <c r="E1163" s="17" t="s">
        <v>232</v>
      </c>
      <c r="F1163" s="17" t="s">
        <v>232</v>
      </c>
      <c r="G1163" s="17" t="s">
        <v>232</v>
      </c>
      <c r="H1163" s="17" t="s">
        <v>232</v>
      </c>
      <c r="I1163" s="17" t="s">
        <v>232</v>
      </c>
      <c r="J1163" s="17" t="s">
        <v>232</v>
      </c>
      <c r="K1163" s="17" t="s">
        <v>232</v>
      </c>
      <c r="L1163" s="17" t="s">
        <v>232</v>
      </c>
      <c r="M1163" s="17" t="s">
        <v>232</v>
      </c>
      <c r="N1163" s="17" t="s">
        <v>232</v>
      </c>
      <c r="O1163" s="17" t="s">
        <v>232</v>
      </c>
      <c r="P1163" s="17" t="s">
        <v>232</v>
      </c>
      <c r="Q1163" s="17" t="s">
        <v>232</v>
      </c>
      <c r="R1163" s="17" t="s">
        <v>232</v>
      </c>
      <c r="S1163" s="17" t="s">
        <v>232</v>
      </c>
      <c r="T1163" s="17" t="s">
        <v>232</v>
      </c>
      <c r="U1163" s="17" t="s">
        <v>232</v>
      </c>
      <c r="V1163" s="17" t="s">
        <v>232</v>
      </c>
      <c r="W1163" s="17" t="s">
        <v>232</v>
      </c>
      <c r="X1163" s="152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8">
        <v>1</v>
      </c>
    </row>
    <row r="1164" spans="1:65">
      <c r="A1164" s="30"/>
      <c r="B1164" s="19" t="s">
        <v>233</v>
      </c>
      <c r="C1164" s="9" t="s">
        <v>233</v>
      </c>
      <c r="D1164" s="150" t="s">
        <v>235</v>
      </c>
      <c r="E1164" s="151" t="s">
        <v>237</v>
      </c>
      <c r="F1164" s="151" t="s">
        <v>239</v>
      </c>
      <c r="G1164" s="151" t="s">
        <v>240</v>
      </c>
      <c r="H1164" s="151" t="s">
        <v>241</v>
      </c>
      <c r="I1164" s="151" t="s">
        <v>242</v>
      </c>
      <c r="J1164" s="151" t="s">
        <v>243</v>
      </c>
      <c r="K1164" s="151" t="s">
        <v>244</v>
      </c>
      <c r="L1164" s="151" t="s">
        <v>245</v>
      </c>
      <c r="M1164" s="151" t="s">
        <v>246</v>
      </c>
      <c r="N1164" s="151" t="s">
        <v>247</v>
      </c>
      <c r="O1164" s="151" t="s">
        <v>248</v>
      </c>
      <c r="P1164" s="151" t="s">
        <v>250</v>
      </c>
      <c r="Q1164" s="151" t="s">
        <v>252</v>
      </c>
      <c r="R1164" s="151" t="s">
        <v>253</v>
      </c>
      <c r="S1164" s="151" t="s">
        <v>254</v>
      </c>
      <c r="T1164" s="151" t="s">
        <v>260</v>
      </c>
      <c r="U1164" s="151" t="s">
        <v>262</v>
      </c>
      <c r="V1164" s="151" t="s">
        <v>280</v>
      </c>
      <c r="W1164" s="151" t="s">
        <v>264</v>
      </c>
      <c r="X1164" s="152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 t="s">
        <v>3</v>
      </c>
    </row>
    <row r="1165" spans="1:65">
      <c r="A1165" s="30"/>
      <c r="B1165" s="19"/>
      <c r="C1165" s="9"/>
      <c r="D1165" s="10" t="s">
        <v>281</v>
      </c>
      <c r="E1165" s="11" t="s">
        <v>281</v>
      </c>
      <c r="F1165" s="11" t="s">
        <v>283</v>
      </c>
      <c r="G1165" s="11" t="s">
        <v>284</v>
      </c>
      <c r="H1165" s="11" t="s">
        <v>283</v>
      </c>
      <c r="I1165" s="11" t="s">
        <v>281</v>
      </c>
      <c r="J1165" s="11" t="s">
        <v>283</v>
      </c>
      <c r="K1165" s="11" t="s">
        <v>283</v>
      </c>
      <c r="L1165" s="11" t="s">
        <v>281</v>
      </c>
      <c r="M1165" s="11" t="s">
        <v>281</v>
      </c>
      <c r="N1165" s="11" t="s">
        <v>281</v>
      </c>
      <c r="O1165" s="11" t="s">
        <v>281</v>
      </c>
      <c r="P1165" s="11" t="s">
        <v>284</v>
      </c>
      <c r="Q1165" s="11" t="s">
        <v>284</v>
      </c>
      <c r="R1165" s="11" t="s">
        <v>281</v>
      </c>
      <c r="S1165" s="11" t="s">
        <v>281</v>
      </c>
      <c r="T1165" s="11" t="s">
        <v>283</v>
      </c>
      <c r="U1165" s="11" t="s">
        <v>284</v>
      </c>
      <c r="V1165" s="11" t="s">
        <v>284</v>
      </c>
      <c r="W1165" s="11" t="s">
        <v>281</v>
      </c>
      <c r="X1165" s="152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>
        <v>2</v>
      </c>
    </row>
    <row r="1166" spans="1:65">
      <c r="A1166" s="30"/>
      <c r="B1166" s="19"/>
      <c r="C1166" s="9"/>
      <c r="D1166" s="26" t="s">
        <v>325</v>
      </c>
      <c r="E1166" s="26" t="s">
        <v>325</v>
      </c>
      <c r="F1166" s="26" t="s">
        <v>325</v>
      </c>
      <c r="G1166" s="26" t="s">
        <v>325</v>
      </c>
      <c r="H1166" s="26" t="s">
        <v>326</v>
      </c>
      <c r="I1166" s="26" t="s">
        <v>327</v>
      </c>
      <c r="J1166" s="26" t="s">
        <v>326</v>
      </c>
      <c r="K1166" s="26" t="s">
        <v>328</v>
      </c>
      <c r="L1166" s="26" t="s">
        <v>325</v>
      </c>
      <c r="M1166" s="26" t="s">
        <v>325</v>
      </c>
      <c r="N1166" s="26" t="s">
        <v>325</v>
      </c>
      <c r="O1166" s="26" t="s">
        <v>325</v>
      </c>
      <c r="P1166" s="26" t="s">
        <v>327</v>
      </c>
      <c r="Q1166" s="26" t="s">
        <v>325</v>
      </c>
      <c r="R1166" s="26" t="s">
        <v>325</v>
      </c>
      <c r="S1166" s="26" t="s">
        <v>328</v>
      </c>
      <c r="T1166" s="26" t="s">
        <v>325</v>
      </c>
      <c r="U1166" s="26" t="s">
        <v>325</v>
      </c>
      <c r="V1166" s="26" t="s">
        <v>325</v>
      </c>
      <c r="W1166" s="26" t="s">
        <v>325</v>
      </c>
      <c r="X1166" s="152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>
        <v>3</v>
      </c>
    </row>
    <row r="1167" spans="1:65">
      <c r="A1167" s="30"/>
      <c r="B1167" s="18">
        <v>1</v>
      </c>
      <c r="C1167" s="14">
        <v>1</v>
      </c>
      <c r="D1167" s="22">
        <v>9.02</v>
      </c>
      <c r="E1167" s="153">
        <v>7.6759473630754202</v>
      </c>
      <c r="F1167" s="22">
        <v>8.09</v>
      </c>
      <c r="G1167" s="22">
        <v>8.7833333333333332</v>
      </c>
      <c r="H1167" s="153">
        <v>10.16</v>
      </c>
      <c r="I1167" s="22">
        <v>8.01</v>
      </c>
      <c r="J1167" s="22">
        <v>9.9700000000000006</v>
      </c>
      <c r="K1167" s="22">
        <v>9</v>
      </c>
      <c r="L1167" s="22">
        <v>9.15</v>
      </c>
      <c r="M1167" s="22">
        <v>9.5500000000000007</v>
      </c>
      <c r="N1167" s="22">
        <v>8.84</v>
      </c>
      <c r="O1167" s="22">
        <v>9.15</v>
      </c>
      <c r="P1167" s="22">
        <v>9.7227780853372892</v>
      </c>
      <c r="Q1167" s="22">
        <v>9</v>
      </c>
      <c r="R1167" s="22">
        <v>8.0630000000000006</v>
      </c>
      <c r="S1167" s="22">
        <v>9.07</v>
      </c>
      <c r="T1167" s="22">
        <v>8.61</v>
      </c>
      <c r="U1167" s="153">
        <v>7.6094999999999997</v>
      </c>
      <c r="V1167" s="153">
        <v>9.6913</v>
      </c>
      <c r="W1167" s="22">
        <v>8.7964099999999998</v>
      </c>
      <c r="X1167" s="152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1</v>
      </c>
    </row>
    <row r="1168" spans="1:65">
      <c r="A1168" s="30"/>
      <c r="B1168" s="19">
        <v>1</v>
      </c>
      <c r="C1168" s="9">
        <v>2</v>
      </c>
      <c r="D1168" s="11">
        <v>8.93</v>
      </c>
      <c r="E1168" s="154">
        <v>7.524184726952428</v>
      </c>
      <c r="F1168" s="11">
        <v>8.11</v>
      </c>
      <c r="G1168" s="11">
        <v>8.8466666666666658</v>
      </c>
      <c r="H1168" s="154">
        <v>9.73</v>
      </c>
      <c r="I1168" s="11">
        <v>8.18</v>
      </c>
      <c r="J1168" s="11">
        <v>9.8699999999999992</v>
      </c>
      <c r="K1168" s="11">
        <v>9.1</v>
      </c>
      <c r="L1168" s="11">
        <v>9.1999999999999993</v>
      </c>
      <c r="M1168" s="11">
        <v>8.56</v>
      </c>
      <c r="N1168" s="148">
        <v>9.25</v>
      </c>
      <c r="O1168" s="11">
        <v>9.14</v>
      </c>
      <c r="P1168" s="11">
        <v>9.4516985223753203</v>
      </c>
      <c r="Q1168" s="11">
        <v>9</v>
      </c>
      <c r="R1168" s="11">
        <v>8.5090000000000003</v>
      </c>
      <c r="S1168" s="11">
        <v>8.8699999999999992</v>
      </c>
      <c r="T1168" s="11">
        <v>8.9</v>
      </c>
      <c r="U1168" s="154">
        <v>7.5619999999999994</v>
      </c>
      <c r="V1168" s="154">
        <v>9.8347999999999995</v>
      </c>
      <c r="W1168" s="11">
        <v>8.73109</v>
      </c>
      <c r="X1168" s="152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38</v>
      </c>
    </row>
    <row r="1169" spans="1:65">
      <c r="A1169" s="30"/>
      <c r="B1169" s="19">
        <v>1</v>
      </c>
      <c r="C1169" s="9">
        <v>3</v>
      </c>
      <c r="D1169" s="11">
        <v>9.01</v>
      </c>
      <c r="E1169" s="154">
        <v>7.38221736322543</v>
      </c>
      <c r="F1169" s="11">
        <v>8.08</v>
      </c>
      <c r="G1169" s="11">
        <v>8.6633333333333322</v>
      </c>
      <c r="H1169" s="154">
        <v>9.8699999999999992</v>
      </c>
      <c r="I1169" s="11">
        <v>8.16</v>
      </c>
      <c r="J1169" s="11">
        <v>9.85</v>
      </c>
      <c r="K1169" s="11">
        <v>8.9</v>
      </c>
      <c r="L1169" s="11">
        <v>9.01</v>
      </c>
      <c r="M1169" s="11">
        <v>9.49</v>
      </c>
      <c r="N1169" s="11">
        <v>8.9</v>
      </c>
      <c r="O1169" s="11">
        <v>9.07</v>
      </c>
      <c r="P1169" s="11">
        <v>9.5052854631210089</v>
      </c>
      <c r="Q1169" s="11">
        <v>9</v>
      </c>
      <c r="R1169" s="11">
        <v>8.6720000000000006</v>
      </c>
      <c r="S1169" s="11">
        <v>9.26</v>
      </c>
      <c r="T1169" s="11">
        <v>8.99</v>
      </c>
      <c r="U1169" s="154">
        <v>7.4384999999999994</v>
      </c>
      <c r="V1169" s="154">
        <v>9.7621000000000002</v>
      </c>
      <c r="W1169" s="11">
        <v>8.2916100000000004</v>
      </c>
      <c r="X1169" s="152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8">
        <v>16</v>
      </c>
    </row>
    <row r="1170" spans="1:65">
      <c r="A1170" s="30"/>
      <c r="B1170" s="19">
        <v>1</v>
      </c>
      <c r="C1170" s="9">
        <v>4</v>
      </c>
      <c r="D1170" s="11">
        <v>9.1300000000000008</v>
      </c>
      <c r="E1170" s="154">
        <v>7.6125814682020545</v>
      </c>
      <c r="F1170" s="11">
        <v>8.15</v>
      </c>
      <c r="G1170" s="11">
        <v>8.7833333333333332</v>
      </c>
      <c r="H1170" s="154">
        <v>10.130000000000001</v>
      </c>
      <c r="I1170" s="11">
        <v>8.3000000000000007</v>
      </c>
      <c r="J1170" s="11">
        <v>9.6999999999999993</v>
      </c>
      <c r="K1170" s="11">
        <v>9.1</v>
      </c>
      <c r="L1170" s="11">
        <v>9.19</v>
      </c>
      <c r="M1170" s="11">
        <v>9.16</v>
      </c>
      <c r="N1170" s="11">
        <v>8.89</v>
      </c>
      <c r="O1170" s="11">
        <v>9.11</v>
      </c>
      <c r="P1170" s="11">
        <v>9.6296555069899217</v>
      </c>
      <c r="Q1170" s="11">
        <v>9</v>
      </c>
      <c r="R1170" s="11">
        <v>8.859</v>
      </c>
      <c r="S1170" s="11">
        <v>9</v>
      </c>
      <c r="T1170" s="11">
        <v>8.76</v>
      </c>
      <c r="U1170" s="154">
        <v>7.6665000000000001</v>
      </c>
      <c r="V1170" s="154">
        <v>10.2593</v>
      </c>
      <c r="W1170" s="11">
        <v>9.0054099999999995</v>
      </c>
      <c r="X1170" s="152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8">
        <v>8.9394032296115995</v>
      </c>
    </row>
    <row r="1171" spans="1:65">
      <c r="A1171" s="30"/>
      <c r="B1171" s="19">
        <v>1</v>
      </c>
      <c r="C1171" s="9">
        <v>5</v>
      </c>
      <c r="D1171" s="11">
        <v>9</v>
      </c>
      <c r="E1171" s="154">
        <v>7.6954114222720067</v>
      </c>
      <c r="F1171" s="148">
        <v>7.7000000000000011</v>
      </c>
      <c r="G1171" s="11">
        <v>8.7700000000000014</v>
      </c>
      <c r="H1171" s="154">
        <v>9.73</v>
      </c>
      <c r="I1171" s="11">
        <v>8.5299999999999994</v>
      </c>
      <c r="J1171" s="148">
        <v>9.2899999999999991</v>
      </c>
      <c r="K1171" s="11">
        <v>9</v>
      </c>
      <c r="L1171" s="11">
        <v>8.91</v>
      </c>
      <c r="M1171" s="11">
        <v>9.2100000000000009</v>
      </c>
      <c r="N1171" s="11">
        <v>8.91</v>
      </c>
      <c r="O1171" s="11">
        <v>9.25</v>
      </c>
      <c r="P1171" s="11">
        <v>9.7620950627784868</v>
      </c>
      <c r="Q1171" s="11">
        <v>9</v>
      </c>
      <c r="R1171" s="11">
        <v>8.3800000000000008</v>
      </c>
      <c r="S1171" s="11">
        <v>8.33</v>
      </c>
      <c r="T1171" s="11">
        <v>8.85</v>
      </c>
      <c r="U1171" s="154">
        <v>7.6284999999999989</v>
      </c>
      <c r="V1171" s="154">
        <v>10.0441</v>
      </c>
      <c r="W1171" s="11">
        <v>8.9225300000000001</v>
      </c>
      <c r="X1171" s="152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117</v>
      </c>
    </row>
    <row r="1172" spans="1:65">
      <c r="A1172" s="30"/>
      <c r="B1172" s="19">
        <v>1</v>
      </c>
      <c r="C1172" s="9">
        <v>6</v>
      </c>
      <c r="D1172" s="11">
        <v>9.06</v>
      </c>
      <c r="E1172" s="154">
        <v>7.3932243253289904</v>
      </c>
      <c r="F1172" s="11">
        <v>7.879999999999999</v>
      </c>
      <c r="G1172" s="11">
        <v>8.7766666666666655</v>
      </c>
      <c r="H1172" s="154">
        <v>9.7899999999999991</v>
      </c>
      <c r="I1172" s="11">
        <v>8.6</v>
      </c>
      <c r="J1172" s="11">
        <v>9.7899999999999991</v>
      </c>
      <c r="K1172" s="11">
        <v>9.1</v>
      </c>
      <c r="L1172" s="11">
        <v>9.2100000000000009</v>
      </c>
      <c r="M1172" s="11">
        <v>9.4600000000000009</v>
      </c>
      <c r="N1172" s="11">
        <v>8.9499999999999993</v>
      </c>
      <c r="O1172" s="148">
        <v>8.84</v>
      </c>
      <c r="P1172" s="11">
        <v>9.6854640687782112</v>
      </c>
      <c r="Q1172" s="11">
        <v>9</v>
      </c>
      <c r="R1172" s="11">
        <v>8.3249999999999993</v>
      </c>
      <c r="S1172" s="11">
        <v>8.49</v>
      </c>
      <c r="T1172" s="11">
        <v>9.01</v>
      </c>
      <c r="U1172" s="154">
        <v>7.6284999999999989</v>
      </c>
      <c r="V1172" s="154">
        <v>9.9001000000000001</v>
      </c>
      <c r="W1172" s="11">
        <v>9.2373499999999993</v>
      </c>
      <c r="X1172" s="152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A1173" s="30"/>
      <c r="B1173" s="20" t="s">
        <v>272</v>
      </c>
      <c r="C1173" s="12"/>
      <c r="D1173" s="23">
        <v>9.0250000000000004</v>
      </c>
      <c r="E1173" s="23">
        <v>7.5472611115093882</v>
      </c>
      <c r="F1173" s="23">
        <v>8.0016666666666669</v>
      </c>
      <c r="G1173" s="23">
        <v>8.7705555555555552</v>
      </c>
      <c r="H1173" s="23">
        <v>9.9016666666666673</v>
      </c>
      <c r="I1173" s="23">
        <v>8.2966666666666669</v>
      </c>
      <c r="J1173" s="23">
        <v>9.7449999999999992</v>
      </c>
      <c r="K1173" s="23">
        <v>9.0333333333333332</v>
      </c>
      <c r="L1173" s="23">
        <v>9.1116666666666664</v>
      </c>
      <c r="M1173" s="23">
        <v>9.2383333333333351</v>
      </c>
      <c r="N1173" s="23">
        <v>8.9566666666666688</v>
      </c>
      <c r="O1173" s="23">
        <v>9.0933333333333337</v>
      </c>
      <c r="P1173" s="23">
        <v>9.6261627848967048</v>
      </c>
      <c r="Q1173" s="23">
        <v>9</v>
      </c>
      <c r="R1173" s="23">
        <v>8.4680000000000017</v>
      </c>
      <c r="S1173" s="23">
        <v>8.836666666666666</v>
      </c>
      <c r="T1173" s="23">
        <v>8.8533333333333335</v>
      </c>
      <c r="U1173" s="23">
        <v>7.588916666666667</v>
      </c>
      <c r="V1173" s="23">
        <v>9.915283333333333</v>
      </c>
      <c r="W1173" s="23">
        <v>8.8307333333333329</v>
      </c>
      <c r="X1173" s="152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55"/>
    </row>
    <row r="1174" spans="1:65">
      <c r="A1174" s="30"/>
      <c r="B1174" s="3" t="s">
        <v>273</v>
      </c>
      <c r="C1174" s="29"/>
      <c r="D1174" s="11">
        <v>9.0150000000000006</v>
      </c>
      <c r="E1174" s="11">
        <v>7.5683830975772413</v>
      </c>
      <c r="F1174" s="11">
        <v>8.0850000000000009</v>
      </c>
      <c r="G1174" s="11">
        <v>8.7799999999999994</v>
      </c>
      <c r="H1174" s="11">
        <v>9.8299999999999983</v>
      </c>
      <c r="I1174" s="11">
        <v>8.24</v>
      </c>
      <c r="J1174" s="11">
        <v>9.82</v>
      </c>
      <c r="K1174" s="11">
        <v>9.0500000000000007</v>
      </c>
      <c r="L1174" s="11">
        <v>9.17</v>
      </c>
      <c r="M1174" s="11">
        <v>9.3350000000000009</v>
      </c>
      <c r="N1174" s="11">
        <v>8.9050000000000011</v>
      </c>
      <c r="O1174" s="11">
        <v>9.125</v>
      </c>
      <c r="P1174" s="11">
        <v>9.6575597878840664</v>
      </c>
      <c r="Q1174" s="11">
        <v>9</v>
      </c>
      <c r="R1174" s="11">
        <v>8.4445000000000014</v>
      </c>
      <c r="S1174" s="11">
        <v>8.9349999999999987</v>
      </c>
      <c r="T1174" s="11">
        <v>8.875</v>
      </c>
      <c r="U1174" s="11">
        <v>7.6189999999999998</v>
      </c>
      <c r="V1174" s="11">
        <v>9.8674499999999998</v>
      </c>
      <c r="W1174" s="11">
        <v>8.85947</v>
      </c>
      <c r="X1174" s="152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30"/>
      <c r="B1175" s="3" t="s">
        <v>274</v>
      </c>
      <c r="C1175" s="29"/>
      <c r="D1175" s="24">
        <v>6.6558245169175342E-2</v>
      </c>
      <c r="E1175" s="24">
        <v>0.13731329490494248</v>
      </c>
      <c r="F1175" s="24">
        <v>0.17520464225204357</v>
      </c>
      <c r="G1175" s="24">
        <v>5.9420036525912351E-2</v>
      </c>
      <c r="H1175" s="24">
        <v>0.1955931150799198</v>
      </c>
      <c r="I1175" s="24">
        <v>0.22844401210508142</v>
      </c>
      <c r="J1175" s="24">
        <v>0.24014578905323358</v>
      </c>
      <c r="K1175" s="24">
        <v>8.1649658092772318E-2</v>
      </c>
      <c r="L1175" s="24">
        <v>0.12335585379975553</v>
      </c>
      <c r="M1175" s="24">
        <v>0.3678813214430256</v>
      </c>
      <c r="N1175" s="24">
        <v>0.14800900873482886</v>
      </c>
      <c r="O1175" s="24">
        <v>0.13779211394948077</v>
      </c>
      <c r="P1175" s="24">
        <v>0.12360424559356005</v>
      </c>
      <c r="Q1175" s="24">
        <v>0</v>
      </c>
      <c r="R1175" s="24">
        <v>0.27870988500589639</v>
      </c>
      <c r="S1175" s="24">
        <v>0.35730472522297635</v>
      </c>
      <c r="T1175" s="24">
        <v>0.15055453054181642</v>
      </c>
      <c r="U1175" s="24">
        <v>8.1149501949591002E-2</v>
      </c>
      <c r="V1175" s="24">
        <v>0.20750082811079729</v>
      </c>
      <c r="W1175" s="24">
        <v>0.31813095829652677</v>
      </c>
      <c r="X1175" s="204"/>
      <c r="Y1175" s="205"/>
      <c r="Z1175" s="205"/>
      <c r="AA1175" s="205"/>
      <c r="AB1175" s="205"/>
      <c r="AC1175" s="205"/>
      <c r="AD1175" s="205"/>
      <c r="AE1175" s="205"/>
      <c r="AF1175" s="205"/>
      <c r="AG1175" s="205"/>
      <c r="AH1175" s="205"/>
      <c r="AI1175" s="205"/>
      <c r="AJ1175" s="205"/>
      <c r="AK1175" s="205"/>
      <c r="AL1175" s="205"/>
      <c r="AM1175" s="205"/>
      <c r="AN1175" s="205"/>
      <c r="AO1175" s="205"/>
      <c r="AP1175" s="205"/>
      <c r="AQ1175" s="205"/>
      <c r="AR1175" s="205"/>
      <c r="AS1175" s="205"/>
      <c r="AT1175" s="205"/>
      <c r="AU1175" s="205"/>
      <c r="AV1175" s="205"/>
      <c r="AW1175" s="205"/>
      <c r="AX1175" s="205"/>
      <c r="AY1175" s="205"/>
      <c r="AZ1175" s="205"/>
      <c r="BA1175" s="205"/>
      <c r="BB1175" s="205"/>
      <c r="BC1175" s="205"/>
      <c r="BD1175" s="205"/>
      <c r="BE1175" s="205"/>
      <c r="BF1175" s="205"/>
      <c r="BG1175" s="205"/>
      <c r="BH1175" s="205"/>
      <c r="BI1175" s="205"/>
      <c r="BJ1175" s="205"/>
      <c r="BK1175" s="205"/>
      <c r="BL1175" s="205"/>
      <c r="BM1175" s="56"/>
    </row>
    <row r="1176" spans="1:65">
      <c r="A1176" s="30"/>
      <c r="B1176" s="3" t="s">
        <v>87</v>
      </c>
      <c r="C1176" s="29"/>
      <c r="D1176" s="13">
        <v>7.3748748109889574E-3</v>
      </c>
      <c r="E1176" s="13">
        <v>1.8193791479606168E-2</v>
      </c>
      <c r="F1176" s="13">
        <v>2.1896018610961496E-2</v>
      </c>
      <c r="G1176" s="13">
        <v>6.7749455720936365E-3</v>
      </c>
      <c r="H1176" s="13">
        <v>1.9753554796827451E-2</v>
      </c>
      <c r="I1176" s="13">
        <v>2.7534432957623312E-2</v>
      </c>
      <c r="J1176" s="13">
        <v>2.4642974761747934E-2</v>
      </c>
      <c r="K1176" s="13">
        <v>9.0387075379452751E-3</v>
      </c>
      <c r="L1176" s="13">
        <v>1.3538231622435214E-2</v>
      </c>
      <c r="M1176" s="13">
        <v>3.9821178579436282E-2</v>
      </c>
      <c r="N1176" s="13">
        <v>1.6525010279288668E-2</v>
      </c>
      <c r="O1176" s="13">
        <v>1.5153091709986887E-2</v>
      </c>
      <c r="P1176" s="13">
        <v>1.2840448302774718E-2</v>
      </c>
      <c r="Q1176" s="13">
        <v>0</v>
      </c>
      <c r="R1176" s="13">
        <v>3.291330715704964E-2</v>
      </c>
      <c r="S1176" s="13">
        <v>4.043433329569706E-2</v>
      </c>
      <c r="T1176" s="13">
        <v>1.7005406311199144E-2</v>
      </c>
      <c r="U1176" s="13">
        <v>1.0693160238012584E-2</v>
      </c>
      <c r="V1176" s="13">
        <v>2.092737253540887E-2</v>
      </c>
      <c r="W1176" s="13">
        <v>3.6025429178761309E-2</v>
      </c>
      <c r="X1176" s="152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3" t="s">
        <v>275</v>
      </c>
      <c r="C1177" s="29"/>
      <c r="D1177" s="13">
        <v>9.5752219907547786E-3</v>
      </c>
      <c r="E1177" s="13">
        <v>-0.15573099035188032</v>
      </c>
      <c r="F1177" s="13">
        <v>-0.10489923531346013</v>
      </c>
      <c r="G1177" s="13">
        <v>-1.8888025265125008E-2</v>
      </c>
      <c r="H1177" s="13">
        <v>0.10764291668459358</v>
      </c>
      <c r="I1177" s="13">
        <v>-7.1899269608499128E-2</v>
      </c>
      <c r="J1177" s="13">
        <v>9.0117511168964493E-2</v>
      </c>
      <c r="K1177" s="13">
        <v>1.050742441179886E-2</v>
      </c>
      <c r="L1177" s="13">
        <v>1.9270127169613183E-2</v>
      </c>
      <c r="M1177" s="13">
        <v>3.3439603969483755E-2</v>
      </c>
      <c r="N1177" s="13">
        <v>1.931162138193443E-3</v>
      </c>
      <c r="O1177" s="13">
        <v>1.7219281843316336E-2</v>
      </c>
      <c r="P1177" s="13">
        <v>7.6823870413432971E-2</v>
      </c>
      <c r="Q1177" s="13">
        <v>6.7786147276223119E-3</v>
      </c>
      <c r="R1177" s="13">
        <v>-5.2733187831832451E-2</v>
      </c>
      <c r="S1177" s="13">
        <v>-1.1492552724841953E-2</v>
      </c>
      <c r="T1177" s="13">
        <v>-9.6281478827536793E-3</v>
      </c>
      <c r="U1177" s="13">
        <v>-0.15107122122777417</v>
      </c>
      <c r="V1177" s="13">
        <v>0.10916613544057951</v>
      </c>
      <c r="W1177" s="13">
        <v>-1.21562808486253E-2</v>
      </c>
      <c r="X1177" s="152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46" t="s">
        <v>276</v>
      </c>
      <c r="C1178" s="47"/>
      <c r="D1178" s="45">
        <v>0.13</v>
      </c>
      <c r="E1178" s="45">
        <v>4.13</v>
      </c>
      <c r="F1178" s="45">
        <v>2.82</v>
      </c>
      <c r="G1178" s="45">
        <v>0.6</v>
      </c>
      <c r="H1178" s="45">
        <v>2.66</v>
      </c>
      <c r="I1178" s="45">
        <v>1.97</v>
      </c>
      <c r="J1178" s="45">
        <v>2.21</v>
      </c>
      <c r="K1178" s="45">
        <v>0.16</v>
      </c>
      <c r="L1178" s="45">
        <v>0.38</v>
      </c>
      <c r="M1178" s="45">
        <v>0.75</v>
      </c>
      <c r="N1178" s="45">
        <v>0.06</v>
      </c>
      <c r="O1178" s="45">
        <v>0.33</v>
      </c>
      <c r="P1178" s="45">
        <v>1.87</v>
      </c>
      <c r="Q1178" s="45">
        <v>0.06</v>
      </c>
      <c r="R1178" s="45">
        <v>1.47</v>
      </c>
      <c r="S1178" s="45">
        <v>0.41</v>
      </c>
      <c r="T1178" s="45">
        <v>0.36</v>
      </c>
      <c r="U1178" s="45">
        <v>4.01</v>
      </c>
      <c r="V1178" s="45">
        <v>2.7</v>
      </c>
      <c r="W1178" s="45">
        <v>0.43</v>
      </c>
      <c r="X1178" s="152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B1179" s="31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BM1179" s="55"/>
    </row>
    <row r="1180" spans="1:65" ht="15">
      <c r="B1180" s="8" t="s">
        <v>618</v>
      </c>
      <c r="BM1180" s="28" t="s">
        <v>67</v>
      </c>
    </row>
    <row r="1181" spans="1:65" ht="15">
      <c r="A1181" s="25" t="s">
        <v>41</v>
      </c>
      <c r="B1181" s="18" t="s">
        <v>111</v>
      </c>
      <c r="C1181" s="15" t="s">
        <v>112</v>
      </c>
      <c r="D1181" s="16" t="s">
        <v>232</v>
      </c>
      <c r="E1181" s="17" t="s">
        <v>232</v>
      </c>
      <c r="F1181" s="17" t="s">
        <v>232</v>
      </c>
      <c r="G1181" s="17" t="s">
        <v>232</v>
      </c>
      <c r="H1181" s="17" t="s">
        <v>232</v>
      </c>
      <c r="I1181" s="17" t="s">
        <v>232</v>
      </c>
      <c r="J1181" s="152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8">
        <v>1</v>
      </c>
    </row>
    <row r="1182" spans="1:65">
      <c r="A1182" s="30"/>
      <c r="B1182" s="19" t="s">
        <v>233</v>
      </c>
      <c r="C1182" s="9" t="s">
        <v>233</v>
      </c>
      <c r="D1182" s="150" t="s">
        <v>237</v>
      </c>
      <c r="E1182" s="151" t="s">
        <v>239</v>
      </c>
      <c r="F1182" s="151" t="s">
        <v>253</v>
      </c>
      <c r="G1182" s="151" t="s">
        <v>254</v>
      </c>
      <c r="H1182" s="151" t="s">
        <v>262</v>
      </c>
      <c r="I1182" s="151" t="s">
        <v>280</v>
      </c>
      <c r="J1182" s="152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 t="s">
        <v>3</v>
      </c>
    </row>
    <row r="1183" spans="1:65">
      <c r="A1183" s="30"/>
      <c r="B1183" s="19"/>
      <c r="C1183" s="9"/>
      <c r="D1183" s="10" t="s">
        <v>281</v>
      </c>
      <c r="E1183" s="11" t="s">
        <v>283</v>
      </c>
      <c r="F1183" s="11" t="s">
        <v>281</v>
      </c>
      <c r="G1183" s="11" t="s">
        <v>281</v>
      </c>
      <c r="H1183" s="11" t="s">
        <v>284</v>
      </c>
      <c r="I1183" s="11" t="s">
        <v>284</v>
      </c>
      <c r="J1183" s="152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>
        <v>2</v>
      </c>
    </row>
    <row r="1184" spans="1:65">
      <c r="A1184" s="30"/>
      <c r="B1184" s="19"/>
      <c r="C1184" s="9"/>
      <c r="D1184" s="26" t="s">
        <v>325</v>
      </c>
      <c r="E1184" s="26" t="s">
        <v>325</v>
      </c>
      <c r="F1184" s="26" t="s">
        <v>325</v>
      </c>
      <c r="G1184" s="26" t="s">
        <v>328</v>
      </c>
      <c r="H1184" s="26" t="s">
        <v>325</v>
      </c>
      <c r="I1184" s="26" t="s">
        <v>325</v>
      </c>
      <c r="J1184" s="152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2</v>
      </c>
    </row>
    <row r="1185" spans="1:65">
      <c r="A1185" s="30"/>
      <c r="B1185" s="18">
        <v>1</v>
      </c>
      <c r="C1185" s="14">
        <v>1</v>
      </c>
      <c r="D1185" s="22">
        <v>0.81865485393026427</v>
      </c>
      <c r="E1185" s="22">
        <v>0.8</v>
      </c>
      <c r="F1185" s="22">
        <v>0.72099999999999997</v>
      </c>
      <c r="G1185" s="22">
        <v>0.8</v>
      </c>
      <c r="H1185" s="22">
        <v>1</v>
      </c>
      <c r="I1185" s="22">
        <v>1.0811999999999999</v>
      </c>
      <c r="J1185" s="152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>
        <v>1</v>
      </c>
    </row>
    <row r="1186" spans="1:65">
      <c r="A1186" s="30"/>
      <c r="B1186" s="19">
        <v>1</v>
      </c>
      <c r="C1186" s="9">
        <v>2</v>
      </c>
      <c r="D1186" s="11">
        <v>0.791817275708257</v>
      </c>
      <c r="E1186" s="11">
        <v>0.8</v>
      </c>
      <c r="F1186" s="11">
        <v>0.77500000000000002</v>
      </c>
      <c r="G1186" s="11">
        <v>0.8</v>
      </c>
      <c r="H1186" s="11">
        <v>0.96</v>
      </c>
      <c r="I1186" s="11">
        <v>1.0518000000000001</v>
      </c>
      <c r="J1186" s="152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8">
        <v>39</v>
      </c>
    </row>
    <row r="1187" spans="1:65">
      <c r="A1187" s="30"/>
      <c r="B1187" s="19">
        <v>1</v>
      </c>
      <c r="C1187" s="9">
        <v>3</v>
      </c>
      <c r="D1187" s="11">
        <v>0.81015949282094868</v>
      </c>
      <c r="E1187" s="11">
        <v>0.8</v>
      </c>
      <c r="F1187" s="11">
        <v>0.76100000000000001</v>
      </c>
      <c r="G1187" s="11">
        <v>0.8</v>
      </c>
      <c r="H1187" s="11">
        <v>0.95</v>
      </c>
      <c r="I1187" s="11">
        <v>1.0221</v>
      </c>
      <c r="J1187" s="152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8">
        <v>16</v>
      </c>
    </row>
    <row r="1188" spans="1:65">
      <c r="A1188" s="30"/>
      <c r="B1188" s="19">
        <v>1</v>
      </c>
      <c r="C1188" s="9">
        <v>4</v>
      </c>
      <c r="D1188" s="11">
        <v>0.78625559405633205</v>
      </c>
      <c r="E1188" s="11">
        <v>0.8</v>
      </c>
      <c r="F1188" s="11">
        <v>0.79800000000000004</v>
      </c>
      <c r="G1188" s="11">
        <v>0.8</v>
      </c>
      <c r="H1188" s="11">
        <v>0.98</v>
      </c>
      <c r="I1188" s="11">
        <v>1.1398999999999999</v>
      </c>
      <c r="J1188" s="152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8">
        <v>0.8691755532293256</v>
      </c>
    </row>
    <row r="1189" spans="1:65">
      <c r="A1189" s="30"/>
      <c r="B1189" s="19">
        <v>1</v>
      </c>
      <c r="C1189" s="9">
        <v>5</v>
      </c>
      <c r="D1189" s="11">
        <v>0.82848128782265096</v>
      </c>
      <c r="E1189" s="11">
        <v>0.8</v>
      </c>
      <c r="F1189" s="11">
        <v>0.76100000000000001</v>
      </c>
      <c r="G1189" s="11">
        <v>0.8</v>
      </c>
      <c r="H1189" s="11">
        <v>0.95</v>
      </c>
      <c r="I1189" s="11">
        <v>1.1103000000000001</v>
      </c>
      <c r="J1189" s="152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118</v>
      </c>
    </row>
    <row r="1190" spans="1:65">
      <c r="A1190" s="30"/>
      <c r="B1190" s="19">
        <v>1</v>
      </c>
      <c r="C1190" s="9">
        <v>6</v>
      </c>
      <c r="D1190" s="11">
        <v>0.85545141191727103</v>
      </c>
      <c r="E1190" s="11">
        <v>0.8</v>
      </c>
      <c r="F1190" s="11">
        <v>0.73699999999999999</v>
      </c>
      <c r="G1190" s="11">
        <v>0.8</v>
      </c>
      <c r="H1190" s="11">
        <v>0.95</v>
      </c>
      <c r="I1190" s="11">
        <v>1.0511999999999999</v>
      </c>
      <c r="J1190" s="152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A1191" s="30"/>
      <c r="B1191" s="20" t="s">
        <v>272</v>
      </c>
      <c r="C1191" s="12"/>
      <c r="D1191" s="23">
        <v>0.81513665270928737</v>
      </c>
      <c r="E1191" s="23">
        <v>0.79999999999999993</v>
      </c>
      <c r="F1191" s="23">
        <v>0.75883333333333336</v>
      </c>
      <c r="G1191" s="23">
        <v>0.79999999999999993</v>
      </c>
      <c r="H1191" s="23">
        <v>0.96499999999999997</v>
      </c>
      <c r="I1191" s="23">
        <v>1.0760833333333333</v>
      </c>
      <c r="J1191" s="152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30"/>
      <c r="B1192" s="3" t="s">
        <v>273</v>
      </c>
      <c r="C1192" s="29"/>
      <c r="D1192" s="11">
        <v>0.81440717337560642</v>
      </c>
      <c r="E1192" s="11">
        <v>0.8</v>
      </c>
      <c r="F1192" s="11">
        <v>0.76100000000000001</v>
      </c>
      <c r="G1192" s="11">
        <v>0.8</v>
      </c>
      <c r="H1192" s="11">
        <v>0.95499999999999996</v>
      </c>
      <c r="I1192" s="11">
        <v>1.0665</v>
      </c>
      <c r="J1192" s="152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274</v>
      </c>
      <c r="C1193" s="29"/>
      <c r="D1193" s="24">
        <v>2.5370919767811025E-2</v>
      </c>
      <c r="E1193" s="24">
        <v>1.2161883888976234E-16</v>
      </c>
      <c r="F1193" s="24">
        <v>2.7250076452492167E-2</v>
      </c>
      <c r="G1193" s="24">
        <v>1.2161883888976234E-16</v>
      </c>
      <c r="H1193" s="24">
        <v>2.073644135332774E-2</v>
      </c>
      <c r="I1193" s="24">
        <v>4.3341869672023442E-2</v>
      </c>
      <c r="J1193" s="152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3" t="s">
        <v>87</v>
      </c>
      <c r="C1194" s="29"/>
      <c r="D1194" s="13">
        <v>3.1124744156068983E-2</v>
      </c>
      <c r="E1194" s="13">
        <v>1.5202354861220294E-16</v>
      </c>
      <c r="F1194" s="13">
        <v>3.5910489504711839E-2</v>
      </c>
      <c r="G1194" s="13">
        <v>1.5202354861220294E-16</v>
      </c>
      <c r="H1194" s="13">
        <v>2.1488540262515794E-2</v>
      </c>
      <c r="I1194" s="13">
        <v>4.0277428642784892E-2</v>
      </c>
      <c r="J1194" s="152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30"/>
      <c r="B1195" s="3" t="s">
        <v>275</v>
      </c>
      <c r="C1195" s="29"/>
      <c r="D1195" s="13">
        <v>-6.2172595995438118E-2</v>
      </c>
      <c r="E1195" s="13">
        <v>-7.9587550492316028E-2</v>
      </c>
      <c r="F1195" s="13">
        <v>-0.12695044112323217</v>
      </c>
      <c r="G1195" s="13">
        <v>-7.9587550492316028E-2</v>
      </c>
      <c r="H1195" s="13">
        <v>0.1102475172186439</v>
      </c>
      <c r="I1195" s="13">
        <v>0.23805062088465867</v>
      </c>
      <c r="J1195" s="152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30"/>
      <c r="B1196" s="46" t="s">
        <v>276</v>
      </c>
      <c r="C1196" s="47"/>
      <c r="D1196" s="45">
        <v>0.18</v>
      </c>
      <c r="E1196" s="45">
        <v>0.18</v>
      </c>
      <c r="F1196" s="45">
        <v>1.17</v>
      </c>
      <c r="G1196" s="45">
        <v>0.18</v>
      </c>
      <c r="H1196" s="45">
        <v>3.77</v>
      </c>
      <c r="I1196" s="45">
        <v>6.43</v>
      </c>
      <c r="J1196" s="152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B1197" s="31"/>
      <c r="C1197" s="20"/>
      <c r="D1197" s="20"/>
      <c r="E1197" s="20"/>
      <c r="F1197" s="20"/>
      <c r="G1197" s="20"/>
      <c r="H1197" s="20"/>
      <c r="I1197" s="20"/>
      <c r="BM1197" s="55"/>
    </row>
    <row r="1198" spans="1:65" ht="15">
      <c r="B1198" s="8" t="s">
        <v>619</v>
      </c>
      <c r="BM1198" s="28" t="s">
        <v>67</v>
      </c>
    </row>
    <row r="1199" spans="1:65" ht="15">
      <c r="A1199" s="25" t="s">
        <v>44</v>
      </c>
      <c r="B1199" s="18" t="s">
        <v>111</v>
      </c>
      <c r="C1199" s="15" t="s">
        <v>112</v>
      </c>
      <c r="D1199" s="16" t="s">
        <v>232</v>
      </c>
      <c r="E1199" s="17" t="s">
        <v>232</v>
      </c>
      <c r="F1199" s="17" t="s">
        <v>232</v>
      </c>
      <c r="G1199" s="17" t="s">
        <v>232</v>
      </c>
      <c r="H1199" s="17" t="s">
        <v>232</v>
      </c>
      <c r="I1199" s="17" t="s">
        <v>232</v>
      </c>
      <c r="J1199" s="17" t="s">
        <v>232</v>
      </c>
      <c r="K1199" s="17" t="s">
        <v>232</v>
      </c>
      <c r="L1199" s="17" t="s">
        <v>232</v>
      </c>
      <c r="M1199" s="17" t="s">
        <v>232</v>
      </c>
      <c r="N1199" s="17" t="s">
        <v>232</v>
      </c>
      <c r="O1199" s="17" t="s">
        <v>232</v>
      </c>
      <c r="P1199" s="17" t="s">
        <v>232</v>
      </c>
      <c r="Q1199" s="17" t="s">
        <v>232</v>
      </c>
      <c r="R1199" s="17" t="s">
        <v>232</v>
      </c>
      <c r="S1199" s="17" t="s">
        <v>232</v>
      </c>
      <c r="T1199" s="17" t="s">
        <v>232</v>
      </c>
      <c r="U1199" s="17" t="s">
        <v>232</v>
      </c>
      <c r="V1199" s="17" t="s">
        <v>232</v>
      </c>
      <c r="W1199" s="17" t="s">
        <v>232</v>
      </c>
      <c r="X1199" s="17" t="s">
        <v>232</v>
      </c>
      <c r="Y1199" s="17" t="s">
        <v>232</v>
      </c>
      <c r="Z1199" s="17" t="s">
        <v>232</v>
      </c>
      <c r="AA1199" s="17" t="s">
        <v>232</v>
      </c>
      <c r="AB1199" s="152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28">
        <v>1</v>
      </c>
    </row>
    <row r="1200" spans="1:65">
      <c r="A1200" s="30"/>
      <c r="B1200" s="19" t="s">
        <v>233</v>
      </c>
      <c r="C1200" s="9" t="s">
        <v>233</v>
      </c>
      <c r="D1200" s="150" t="s">
        <v>235</v>
      </c>
      <c r="E1200" s="151" t="s">
        <v>237</v>
      </c>
      <c r="F1200" s="151" t="s">
        <v>239</v>
      </c>
      <c r="G1200" s="151" t="s">
        <v>240</v>
      </c>
      <c r="H1200" s="151" t="s">
        <v>241</v>
      </c>
      <c r="I1200" s="151" t="s">
        <v>242</v>
      </c>
      <c r="J1200" s="151" t="s">
        <v>243</v>
      </c>
      <c r="K1200" s="151" t="s">
        <v>244</v>
      </c>
      <c r="L1200" s="151" t="s">
        <v>245</v>
      </c>
      <c r="M1200" s="151" t="s">
        <v>246</v>
      </c>
      <c r="N1200" s="151" t="s">
        <v>247</v>
      </c>
      <c r="O1200" s="151" t="s">
        <v>248</v>
      </c>
      <c r="P1200" s="151" t="s">
        <v>249</v>
      </c>
      <c r="Q1200" s="151" t="s">
        <v>250</v>
      </c>
      <c r="R1200" s="151" t="s">
        <v>252</v>
      </c>
      <c r="S1200" s="151" t="s">
        <v>253</v>
      </c>
      <c r="T1200" s="151" t="s">
        <v>254</v>
      </c>
      <c r="U1200" s="151" t="s">
        <v>255</v>
      </c>
      <c r="V1200" s="151" t="s">
        <v>258</v>
      </c>
      <c r="W1200" s="151" t="s">
        <v>260</v>
      </c>
      <c r="X1200" s="151" t="s">
        <v>262</v>
      </c>
      <c r="Y1200" s="151" t="s">
        <v>303</v>
      </c>
      <c r="Z1200" s="151" t="s">
        <v>280</v>
      </c>
      <c r="AA1200" s="151" t="s">
        <v>264</v>
      </c>
      <c r="AB1200" s="152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28" t="s">
        <v>3</v>
      </c>
    </row>
    <row r="1201" spans="1:65">
      <c r="A1201" s="30"/>
      <c r="B1201" s="19"/>
      <c r="C1201" s="9"/>
      <c r="D1201" s="10" t="s">
        <v>281</v>
      </c>
      <c r="E1201" s="11" t="s">
        <v>284</v>
      </c>
      <c r="F1201" s="11" t="s">
        <v>283</v>
      </c>
      <c r="G1201" s="11" t="s">
        <v>284</v>
      </c>
      <c r="H1201" s="11" t="s">
        <v>283</v>
      </c>
      <c r="I1201" s="11" t="s">
        <v>283</v>
      </c>
      <c r="J1201" s="11" t="s">
        <v>283</v>
      </c>
      <c r="K1201" s="11" t="s">
        <v>283</v>
      </c>
      <c r="L1201" s="11" t="s">
        <v>281</v>
      </c>
      <c r="M1201" s="11" t="s">
        <v>281</v>
      </c>
      <c r="N1201" s="11" t="s">
        <v>281</v>
      </c>
      <c r="O1201" s="11" t="s">
        <v>281</v>
      </c>
      <c r="P1201" s="11" t="s">
        <v>281</v>
      </c>
      <c r="Q1201" s="11" t="s">
        <v>284</v>
      </c>
      <c r="R1201" s="11" t="s">
        <v>284</v>
      </c>
      <c r="S1201" s="11" t="s">
        <v>281</v>
      </c>
      <c r="T1201" s="11" t="s">
        <v>284</v>
      </c>
      <c r="U1201" s="11" t="s">
        <v>284</v>
      </c>
      <c r="V1201" s="11" t="s">
        <v>284</v>
      </c>
      <c r="W1201" s="11" t="s">
        <v>283</v>
      </c>
      <c r="X1201" s="11" t="s">
        <v>284</v>
      </c>
      <c r="Y1201" s="11" t="s">
        <v>284</v>
      </c>
      <c r="Z1201" s="11" t="s">
        <v>284</v>
      </c>
      <c r="AA1201" s="11" t="s">
        <v>281</v>
      </c>
      <c r="AB1201" s="152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28">
        <v>0</v>
      </c>
    </row>
    <row r="1202" spans="1:65">
      <c r="A1202" s="30"/>
      <c r="B1202" s="19"/>
      <c r="C1202" s="9"/>
      <c r="D1202" s="26" t="s">
        <v>325</v>
      </c>
      <c r="E1202" s="26" t="s">
        <v>325</v>
      </c>
      <c r="F1202" s="26" t="s">
        <v>325</v>
      </c>
      <c r="G1202" s="26" t="s">
        <v>325</v>
      </c>
      <c r="H1202" s="26" t="s">
        <v>326</v>
      </c>
      <c r="I1202" s="26" t="s">
        <v>327</v>
      </c>
      <c r="J1202" s="26" t="s">
        <v>326</v>
      </c>
      <c r="K1202" s="26" t="s">
        <v>328</v>
      </c>
      <c r="L1202" s="26" t="s">
        <v>325</v>
      </c>
      <c r="M1202" s="26" t="s">
        <v>325</v>
      </c>
      <c r="N1202" s="26" t="s">
        <v>325</v>
      </c>
      <c r="O1202" s="26" t="s">
        <v>325</v>
      </c>
      <c r="P1202" s="26" t="s">
        <v>325</v>
      </c>
      <c r="Q1202" s="26" t="s">
        <v>327</v>
      </c>
      <c r="R1202" s="26" t="s">
        <v>325</v>
      </c>
      <c r="S1202" s="26" t="s">
        <v>325</v>
      </c>
      <c r="T1202" s="26" t="s">
        <v>328</v>
      </c>
      <c r="U1202" s="26" t="s">
        <v>327</v>
      </c>
      <c r="V1202" s="26" t="s">
        <v>326</v>
      </c>
      <c r="W1202" s="26" t="s">
        <v>325</v>
      </c>
      <c r="X1202" s="26" t="s">
        <v>325</v>
      </c>
      <c r="Y1202" s="26" t="s">
        <v>326</v>
      </c>
      <c r="Z1202" s="26" t="s">
        <v>325</v>
      </c>
      <c r="AA1202" s="26" t="s">
        <v>325</v>
      </c>
      <c r="AB1202" s="152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8">
        <v>1</v>
      </c>
    </row>
    <row r="1203" spans="1:65">
      <c r="A1203" s="30"/>
      <c r="B1203" s="18">
        <v>1</v>
      </c>
      <c r="C1203" s="14">
        <v>1</v>
      </c>
      <c r="D1203" s="213">
        <v>79.099999999999994</v>
      </c>
      <c r="E1203" s="213">
        <v>90.090000000000018</v>
      </c>
      <c r="F1203" s="213">
        <v>86.1</v>
      </c>
      <c r="G1203" s="213">
        <v>81.275000000000006</v>
      </c>
      <c r="H1203" s="213">
        <v>88</v>
      </c>
      <c r="I1203" s="213">
        <v>90</v>
      </c>
      <c r="J1203" s="213">
        <v>90</v>
      </c>
      <c r="K1203" s="213">
        <v>87</v>
      </c>
      <c r="L1203" s="213">
        <v>85</v>
      </c>
      <c r="M1203" s="213">
        <v>85</v>
      </c>
      <c r="N1203" s="213">
        <v>87</v>
      </c>
      <c r="O1203" s="213">
        <v>86</v>
      </c>
      <c r="P1203" s="213">
        <v>85.1</v>
      </c>
      <c r="Q1203" s="213">
        <v>88.526611384361331</v>
      </c>
      <c r="R1203" s="213">
        <v>86</v>
      </c>
      <c r="S1203" s="213">
        <v>87.69</v>
      </c>
      <c r="T1203" s="214">
        <v>78</v>
      </c>
      <c r="U1203" s="213">
        <v>91.79</v>
      </c>
      <c r="V1203" s="213">
        <v>83.3</v>
      </c>
      <c r="W1203" s="214">
        <v>75</v>
      </c>
      <c r="X1203" s="214">
        <v>100.36320000000001</v>
      </c>
      <c r="Y1203" s="213">
        <v>92</v>
      </c>
      <c r="Z1203" s="213">
        <v>82.594999999999999</v>
      </c>
      <c r="AA1203" s="213">
        <v>84.077219999999997</v>
      </c>
      <c r="AB1203" s="215"/>
      <c r="AC1203" s="216"/>
      <c r="AD1203" s="216"/>
      <c r="AE1203" s="216"/>
      <c r="AF1203" s="216"/>
      <c r="AG1203" s="216"/>
      <c r="AH1203" s="216"/>
      <c r="AI1203" s="216"/>
      <c r="AJ1203" s="216"/>
      <c r="AK1203" s="216"/>
      <c r="AL1203" s="216"/>
      <c r="AM1203" s="216"/>
      <c r="AN1203" s="216"/>
      <c r="AO1203" s="216"/>
      <c r="AP1203" s="216"/>
      <c r="AQ1203" s="216"/>
      <c r="AR1203" s="216"/>
      <c r="AS1203" s="216"/>
      <c r="AT1203" s="216"/>
      <c r="AU1203" s="216"/>
      <c r="AV1203" s="216"/>
      <c r="AW1203" s="216"/>
      <c r="AX1203" s="216"/>
      <c r="AY1203" s="216"/>
      <c r="AZ1203" s="216"/>
      <c r="BA1203" s="216"/>
      <c r="BB1203" s="216"/>
      <c r="BC1203" s="216"/>
      <c r="BD1203" s="216"/>
      <c r="BE1203" s="216"/>
      <c r="BF1203" s="216"/>
      <c r="BG1203" s="216"/>
      <c r="BH1203" s="216"/>
      <c r="BI1203" s="216"/>
      <c r="BJ1203" s="216"/>
      <c r="BK1203" s="216"/>
      <c r="BL1203" s="216"/>
      <c r="BM1203" s="217">
        <v>1</v>
      </c>
    </row>
    <row r="1204" spans="1:65">
      <c r="A1204" s="30"/>
      <c r="B1204" s="19">
        <v>1</v>
      </c>
      <c r="C1204" s="9">
        <v>2</v>
      </c>
      <c r="D1204" s="218">
        <v>80.3</v>
      </c>
      <c r="E1204" s="218">
        <v>88.131</v>
      </c>
      <c r="F1204" s="218">
        <v>85.7</v>
      </c>
      <c r="G1204" s="218">
        <v>83.86</v>
      </c>
      <c r="H1204" s="218">
        <v>84</v>
      </c>
      <c r="I1204" s="218">
        <v>86</v>
      </c>
      <c r="J1204" s="218">
        <v>91</v>
      </c>
      <c r="K1204" s="218">
        <v>87</v>
      </c>
      <c r="L1204" s="218">
        <v>85</v>
      </c>
      <c r="M1204" s="218">
        <v>83</v>
      </c>
      <c r="N1204" s="218">
        <v>86</v>
      </c>
      <c r="O1204" s="218">
        <v>85</v>
      </c>
      <c r="P1204" s="218">
        <v>86</v>
      </c>
      <c r="Q1204" s="218">
        <v>88.428226950085715</v>
      </c>
      <c r="R1204" s="218">
        <v>88</v>
      </c>
      <c r="S1204" s="218">
        <v>81.430000000000007</v>
      </c>
      <c r="T1204" s="219">
        <v>76</v>
      </c>
      <c r="U1204" s="218">
        <v>92.34</v>
      </c>
      <c r="V1204" s="218">
        <v>85.2</v>
      </c>
      <c r="W1204" s="219">
        <v>75</v>
      </c>
      <c r="X1204" s="219">
        <v>99.657600000000016</v>
      </c>
      <c r="Y1204" s="218">
        <v>93</v>
      </c>
      <c r="Z1204" s="218">
        <v>77.289400000000001</v>
      </c>
      <c r="AA1204" s="218">
        <v>84.890979999999999</v>
      </c>
      <c r="AB1204" s="215"/>
      <c r="AC1204" s="216"/>
      <c r="AD1204" s="216"/>
      <c r="AE1204" s="216"/>
      <c r="AF1204" s="216"/>
      <c r="AG1204" s="216"/>
      <c r="AH1204" s="216"/>
      <c r="AI1204" s="216"/>
      <c r="AJ1204" s="216"/>
      <c r="AK1204" s="216"/>
      <c r="AL1204" s="216"/>
      <c r="AM1204" s="216"/>
      <c r="AN1204" s="216"/>
      <c r="AO1204" s="216"/>
      <c r="AP1204" s="216"/>
      <c r="AQ1204" s="216"/>
      <c r="AR1204" s="216"/>
      <c r="AS1204" s="216"/>
      <c r="AT1204" s="216"/>
      <c r="AU1204" s="216"/>
      <c r="AV1204" s="216"/>
      <c r="AW1204" s="216"/>
      <c r="AX1204" s="216"/>
      <c r="AY1204" s="216"/>
      <c r="AZ1204" s="216"/>
      <c r="BA1204" s="216"/>
      <c r="BB1204" s="216"/>
      <c r="BC1204" s="216"/>
      <c r="BD1204" s="216"/>
      <c r="BE1204" s="216"/>
      <c r="BF1204" s="216"/>
      <c r="BG1204" s="216"/>
      <c r="BH1204" s="216"/>
      <c r="BI1204" s="216"/>
      <c r="BJ1204" s="216"/>
      <c r="BK1204" s="216"/>
      <c r="BL1204" s="216"/>
      <c r="BM1204" s="217">
        <v>40</v>
      </c>
    </row>
    <row r="1205" spans="1:65">
      <c r="A1205" s="30"/>
      <c r="B1205" s="19">
        <v>1</v>
      </c>
      <c r="C1205" s="9">
        <v>3</v>
      </c>
      <c r="D1205" s="218">
        <v>80.5</v>
      </c>
      <c r="E1205" s="218">
        <v>89.936000000000007</v>
      </c>
      <c r="F1205" s="218">
        <v>85.6</v>
      </c>
      <c r="G1205" s="218">
        <v>81.204999999999998</v>
      </c>
      <c r="H1205" s="218">
        <v>83</v>
      </c>
      <c r="I1205" s="218">
        <v>85</v>
      </c>
      <c r="J1205" s="218">
        <v>90</v>
      </c>
      <c r="K1205" s="218">
        <v>84</v>
      </c>
      <c r="L1205" s="218">
        <v>85</v>
      </c>
      <c r="M1205" s="218">
        <v>85</v>
      </c>
      <c r="N1205" s="218">
        <v>86</v>
      </c>
      <c r="O1205" s="218">
        <v>84</v>
      </c>
      <c r="P1205" s="218">
        <v>85.8</v>
      </c>
      <c r="Q1205" s="218">
        <v>86.602719917961736</v>
      </c>
      <c r="R1205" s="218">
        <v>87</v>
      </c>
      <c r="S1205" s="218">
        <v>82.67</v>
      </c>
      <c r="T1205" s="219">
        <v>77</v>
      </c>
      <c r="U1205" s="218">
        <v>91.21</v>
      </c>
      <c r="V1205" s="218">
        <v>86.5</v>
      </c>
      <c r="W1205" s="219">
        <v>76</v>
      </c>
      <c r="X1205" s="219">
        <v>98.649600000000007</v>
      </c>
      <c r="Y1205" s="218">
        <v>93</v>
      </c>
      <c r="Z1205" s="220">
        <v>84.263800000000003</v>
      </c>
      <c r="AA1205" s="218">
        <v>84.028549999999996</v>
      </c>
      <c r="AB1205" s="215"/>
      <c r="AC1205" s="216"/>
      <c r="AD1205" s="216"/>
      <c r="AE1205" s="216"/>
      <c r="AF1205" s="216"/>
      <c r="AG1205" s="216"/>
      <c r="AH1205" s="216"/>
      <c r="AI1205" s="216"/>
      <c r="AJ1205" s="216"/>
      <c r="AK1205" s="216"/>
      <c r="AL1205" s="216"/>
      <c r="AM1205" s="216"/>
      <c r="AN1205" s="216"/>
      <c r="AO1205" s="216"/>
      <c r="AP1205" s="216"/>
      <c r="AQ1205" s="216"/>
      <c r="AR1205" s="216"/>
      <c r="AS1205" s="216"/>
      <c r="AT1205" s="216"/>
      <c r="AU1205" s="216"/>
      <c r="AV1205" s="216"/>
      <c r="AW1205" s="216"/>
      <c r="AX1205" s="216"/>
      <c r="AY1205" s="216"/>
      <c r="AZ1205" s="216"/>
      <c r="BA1205" s="216"/>
      <c r="BB1205" s="216"/>
      <c r="BC1205" s="216"/>
      <c r="BD1205" s="216"/>
      <c r="BE1205" s="216"/>
      <c r="BF1205" s="216"/>
      <c r="BG1205" s="216"/>
      <c r="BH1205" s="216"/>
      <c r="BI1205" s="216"/>
      <c r="BJ1205" s="216"/>
      <c r="BK1205" s="216"/>
      <c r="BL1205" s="216"/>
      <c r="BM1205" s="217">
        <v>16</v>
      </c>
    </row>
    <row r="1206" spans="1:65">
      <c r="A1206" s="30"/>
      <c r="B1206" s="19">
        <v>1</v>
      </c>
      <c r="C1206" s="9">
        <v>4</v>
      </c>
      <c r="D1206" s="218">
        <v>80.3</v>
      </c>
      <c r="E1206" s="218">
        <v>87.362000000000009</v>
      </c>
      <c r="F1206" s="220">
        <v>89.2</v>
      </c>
      <c r="G1206" s="218">
        <v>84.37</v>
      </c>
      <c r="H1206" s="218">
        <v>88</v>
      </c>
      <c r="I1206" s="218">
        <v>86</v>
      </c>
      <c r="J1206" s="218">
        <v>91</v>
      </c>
      <c r="K1206" s="218">
        <v>89</v>
      </c>
      <c r="L1206" s="218">
        <v>85</v>
      </c>
      <c r="M1206" s="218">
        <v>81</v>
      </c>
      <c r="N1206" s="218">
        <v>87</v>
      </c>
      <c r="O1206" s="218">
        <v>86</v>
      </c>
      <c r="P1206" s="218">
        <v>84.5</v>
      </c>
      <c r="Q1206" s="218">
        <v>86.326789674802114</v>
      </c>
      <c r="R1206" s="218">
        <v>89</v>
      </c>
      <c r="S1206" s="218">
        <v>77.19</v>
      </c>
      <c r="T1206" s="219">
        <v>81</v>
      </c>
      <c r="U1206" s="218">
        <v>90.53</v>
      </c>
      <c r="V1206" s="218">
        <v>85.2</v>
      </c>
      <c r="W1206" s="219">
        <v>75</v>
      </c>
      <c r="X1206" s="219">
        <v>101.1696</v>
      </c>
      <c r="Y1206" s="218">
        <v>95</v>
      </c>
      <c r="Z1206" s="218">
        <v>77.346400000000003</v>
      </c>
      <c r="AA1206" s="218">
        <v>85.904309999999995</v>
      </c>
      <c r="AB1206" s="215"/>
      <c r="AC1206" s="216"/>
      <c r="AD1206" s="216"/>
      <c r="AE1206" s="216"/>
      <c r="AF1206" s="216"/>
      <c r="AG1206" s="216"/>
      <c r="AH1206" s="216"/>
      <c r="AI1206" s="216"/>
      <c r="AJ1206" s="216"/>
      <c r="AK1206" s="216"/>
      <c r="AL1206" s="216"/>
      <c r="AM1206" s="216"/>
      <c r="AN1206" s="216"/>
      <c r="AO1206" s="216"/>
      <c r="AP1206" s="216"/>
      <c r="AQ1206" s="216"/>
      <c r="AR1206" s="216"/>
      <c r="AS1206" s="216"/>
      <c r="AT1206" s="216"/>
      <c r="AU1206" s="216"/>
      <c r="AV1206" s="216"/>
      <c r="AW1206" s="216"/>
      <c r="AX1206" s="216"/>
      <c r="AY1206" s="216"/>
      <c r="AZ1206" s="216"/>
      <c r="BA1206" s="216"/>
      <c r="BB1206" s="216"/>
      <c r="BC1206" s="216"/>
      <c r="BD1206" s="216"/>
      <c r="BE1206" s="216"/>
      <c r="BF1206" s="216"/>
      <c r="BG1206" s="216"/>
      <c r="BH1206" s="216"/>
      <c r="BI1206" s="216"/>
      <c r="BJ1206" s="216"/>
      <c r="BK1206" s="216"/>
      <c r="BL1206" s="216"/>
      <c r="BM1206" s="217">
        <v>85.774254806909568</v>
      </c>
    </row>
    <row r="1207" spans="1:65">
      <c r="A1207" s="30"/>
      <c r="B1207" s="19">
        <v>1</v>
      </c>
      <c r="C1207" s="9">
        <v>5</v>
      </c>
      <c r="D1207" s="218">
        <v>79</v>
      </c>
      <c r="E1207" s="218">
        <v>88.194000000000003</v>
      </c>
      <c r="F1207" s="218">
        <v>84.9</v>
      </c>
      <c r="G1207" s="218">
        <v>81.25</v>
      </c>
      <c r="H1207" s="218">
        <v>86</v>
      </c>
      <c r="I1207" s="218">
        <v>87</v>
      </c>
      <c r="J1207" s="218">
        <v>90</v>
      </c>
      <c r="K1207" s="218">
        <v>85</v>
      </c>
      <c r="L1207" s="218">
        <v>84</v>
      </c>
      <c r="M1207" s="218">
        <v>82</v>
      </c>
      <c r="N1207" s="218">
        <v>88</v>
      </c>
      <c r="O1207" s="218">
        <v>86</v>
      </c>
      <c r="P1207" s="218">
        <v>83.7</v>
      </c>
      <c r="Q1207" s="218">
        <v>86.712923359645899</v>
      </c>
      <c r="R1207" s="218">
        <v>88</v>
      </c>
      <c r="S1207" s="218">
        <v>82.48</v>
      </c>
      <c r="T1207" s="219">
        <v>73</v>
      </c>
      <c r="U1207" s="218">
        <v>89.38</v>
      </c>
      <c r="V1207" s="218">
        <v>82.3</v>
      </c>
      <c r="W1207" s="219">
        <v>77</v>
      </c>
      <c r="X1207" s="219">
        <v>99.534400000000019</v>
      </c>
      <c r="Y1207" s="218">
        <v>94</v>
      </c>
      <c r="Z1207" s="218">
        <v>77.4285</v>
      </c>
      <c r="AA1207" s="218">
        <v>86.522670000000005</v>
      </c>
      <c r="AB1207" s="215"/>
      <c r="AC1207" s="216"/>
      <c r="AD1207" s="216"/>
      <c r="AE1207" s="216"/>
      <c r="AF1207" s="216"/>
      <c r="AG1207" s="216"/>
      <c r="AH1207" s="216"/>
      <c r="AI1207" s="216"/>
      <c r="AJ1207" s="216"/>
      <c r="AK1207" s="216"/>
      <c r="AL1207" s="216"/>
      <c r="AM1207" s="216"/>
      <c r="AN1207" s="216"/>
      <c r="AO1207" s="216"/>
      <c r="AP1207" s="216"/>
      <c r="AQ1207" s="216"/>
      <c r="AR1207" s="216"/>
      <c r="AS1207" s="216"/>
      <c r="AT1207" s="216"/>
      <c r="AU1207" s="216"/>
      <c r="AV1207" s="216"/>
      <c r="AW1207" s="216"/>
      <c r="AX1207" s="216"/>
      <c r="AY1207" s="216"/>
      <c r="AZ1207" s="216"/>
      <c r="BA1207" s="216"/>
      <c r="BB1207" s="216"/>
      <c r="BC1207" s="216"/>
      <c r="BD1207" s="216"/>
      <c r="BE1207" s="216"/>
      <c r="BF1207" s="216"/>
      <c r="BG1207" s="216"/>
      <c r="BH1207" s="216"/>
      <c r="BI1207" s="216"/>
      <c r="BJ1207" s="216"/>
      <c r="BK1207" s="216"/>
      <c r="BL1207" s="216"/>
      <c r="BM1207" s="217">
        <v>119</v>
      </c>
    </row>
    <row r="1208" spans="1:65">
      <c r="A1208" s="30"/>
      <c r="B1208" s="19">
        <v>1</v>
      </c>
      <c r="C1208" s="9">
        <v>6</v>
      </c>
      <c r="D1208" s="218">
        <v>79.599999999999994</v>
      </c>
      <c r="E1208" s="218">
        <v>90.211000000000013</v>
      </c>
      <c r="F1208" s="218">
        <v>87.4</v>
      </c>
      <c r="G1208" s="218">
        <v>82.7</v>
      </c>
      <c r="H1208" s="218">
        <v>85</v>
      </c>
      <c r="I1208" s="218">
        <v>87</v>
      </c>
      <c r="J1208" s="218">
        <v>93</v>
      </c>
      <c r="K1208" s="218">
        <v>85</v>
      </c>
      <c r="L1208" s="218">
        <v>85</v>
      </c>
      <c r="M1208" s="218">
        <v>83</v>
      </c>
      <c r="N1208" s="218">
        <v>87</v>
      </c>
      <c r="O1208" s="218">
        <v>86</v>
      </c>
      <c r="P1208" s="218">
        <v>84.5</v>
      </c>
      <c r="Q1208" s="218">
        <v>86.958314383748856</v>
      </c>
      <c r="R1208" s="218">
        <v>89</v>
      </c>
      <c r="S1208" s="218">
        <v>79.930000000000007</v>
      </c>
      <c r="T1208" s="219">
        <v>74</v>
      </c>
      <c r="U1208" s="218">
        <v>88.85</v>
      </c>
      <c r="V1208" s="218">
        <v>84.7</v>
      </c>
      <c r="W1208" s="219">
        <v>77</v>
      </c>
      <c r="X1208" s="219">
        <v>98.985600000000005</v>
      </c>
      <c r="Y1208" s="218">
        <v>95</v>
      </c>
      <c r="Z1208" s="218">
        <v>76.627600000000001</v>
      </c>
      <c r="AA1208" s="218">
        <v>85.718509999999995</v>
      </c>
      <c r="AB1208" s="215"/>
      <c r="AC1208" s="216"/>
      <c r="AD1208" s="216"/>
      <c r="AE1208" s="216"/>
      <c r="AF1208" s="216"/>
      <c r="AG1208" s="216"/>
      <c r="AH1208" s="216"/>
      <c r="AI1208" s="216"/>
      <c r="AJ1208" s="216"/>
      <c r="AK1208" s="216"/>
      <c r="AL1208" s="216"/>
      <c r="AM1208" s="216"/>
      <c r="AN1208" s="216"/>
      <c r="AO1208" s="216"/>
      <c r="AP1208" s="216"/>
      <c r="AQ1208" s="216"/>
      <c r="AR1208" s="216"/>
      <c r="AS1208" s="216"/>
      <c r="AT1208" s="216"/>
      <c r="AU1208" s="216"/>
      <c r="AV1208" s="216"/>
      <c r="AW1208" s="216"/>
      <c r="AX1208" s="216"/>
      <c r="AY1208" s="216"/>
      <c r="AZ1208" s="216"/>
      <c r="BA1208" s="216"/>
      <c r="BB1208" s="216"/>
      <c r="BC1208" s="216"/>
      <c r="BD1208" s="216"/>
      <c r="BE1208" s="216"/>
      <c r="BF1208" s="216"/>
      <c r="BG1208" s="216"/>
      <c r="BH1208" s="216"/>
      <c r="BI1208" s="216"/>
      <c r="BJ1208" s="216"/>
      <c r="BK1208" s="216"/>
      <c r="BL1208" s="216"/>
      <c r="BM1208" s="221"/>
    </row>
    <row r="1209" spans="1:65">
      <c r="A1209" s="30"/>
      <c r="B1209" s="20" t="s">
        <v>272</v>
      </c>
      <c r="C1209" s="12"/>
      <c r="D1209" s="222">
        <v>79.8</v>
      </c>
      <c r="E1209" s="222">
        <v>88.987333333333353</v>
      </c>
      <c r="F1209" s="222">
        <v>86.483333333333334</v>
      </c>
      <c r="G1209" s="222">
        <v>82.443333333333328</v>
      </c>
      <c r="H1209" s="222">
        <v>85.666666666666671</v>
      </c>
      <c r="I1209" s="222">
        <v>86.833333333333329</v>
      </c>
      <c r="J1209" s="222">
        <v>90.833333333333329</v>
      </c>
      <c r="K1209" s="222">
        <v>86.166666666666671</v>
      </c>
      <c r="L1209" s="222">
        <v>84.833333333333329</v>
      </c>
      <c r="M1209" s="222">
        <v>83.166666666666671</v>
      </c>
      <c r="N1209" s="222">
        <v>86.833333333333329</v>
      </c>
      <c r="O1209" s="222">
        <v>85.5</v>
      </c>
      <c r="P1209" s="222">
        <v>84.933333333333323</v>
      </c>
      <c r="Q1209" s="222">
        <v>87.259264278434273</v>
      </c>
      <c r="R1209" s="222">
        <v>87.833333333333329</v>
      </c>
      <c r="S1209" s="222">
        <v>81.898333333333341</v>
      </c>
      <c r="T1209" s="222">
        <v>76.5</v>
      </c>
      <c r="U1209" s="222">
        <v>90.683333333333337</v>
      </c>
      <c r="V1209" s="222">
        <v>84.533333333333331</v>
      </c>
      <c r="W1209" s="222">
        <v>75.833333333333329</v>
      </c>
      <c r="X1209" s="222">
        <v>99.726666666666674</v>
      </c>
      <c r="Y1209" s="222">
        <v>93.666666666666671</v>
      </c>
      <c r="Z1209" s="222">
        <v>79.258449999999996</v>
      </c>
      <c r="AA1209" s="222">
        <v>85.190373333333326</v>
      </c>
      <c r="AB1209" s="215"/>
      <c r="AC1209" s="216"/>
      <c r="AD1209" s="216"/>
      <c r="AE1209" s="216"/>
      <c r="AF1209" s="216"/>
      <c r="AG1209" s="216"/>
      <c r="AH1209" s="216"/>
      <c r="AI1209" s="216"/>
      <c r="AJ1209" s="216"/>
      <c r="AK1209" s="216"/>
      <c r="AL1209" s="216"/>
      <c r="AM1209" s="216"/>
      <c r="AN1209" s="216"/>
      <c r="AO1209" s="216"/>
      <c r="AP1209" s="216"/>
      <c r="AQ1209" s="216"/>
      <c r="AR1209" s="216"/>
      <c r="AS1209" s="216"/>
      <c r="AT1209" s="216"/>
      <c r="AU1209" s="216"/>
      <c r="AV1209" s="216"/>
      <c r="AW1209" s="216"/>
      <c r="AX1209" s="216"/>
      <c r="AY1209" s="216"/>
      <c r="AZ1209" s="216"/>
      <c r="BA1209" s="216"/>
      <c r="BB1209" s="216"/>
      <c r="BC1209" s="216"/>
      <c r="BD1209" s="216"/>
      <c r="BE1209" s="216"/>
      <c r="BF1209" s="216"/>
      <c r="BG1209" s="216"/>
      <c r="BH1209" s="216"/>
      <c r="BI1209" s="216"/>
      <c r="BJ1209" s="216"/>
      <c r="BK1209" s="216"/>
      <c r="BL1209" s="216"/>
      <c r="BM1209" s="221"/>
    </row>
    <row r="1210" spans="1:65">
      <c r="A1210" s="30"/>
      <c r="B1210" s="3" t="s">
        <v>273</v>
      </c>
      <c r="C1210" s="29"/>
      <c r="D1210" s="218">
        <v>79.949999999999989</v>
      </c>
      <c r="E1210" s="218">
        <v>89.064999999999998</v>
      </c>
      <c r="F1210" s="218">
        <v>85.9</v>
      </c>
      <c r="G1210" s="218">
        <v>81.987500000000011</v>
      </c>
      <c r="H1210" s="218">
        <v>85.5</v>
      </c>
      <c r="I1210" s="218">
        <v>86.5</v>
      </c>
      <c r="J1210" s="218">
        <v>90.5</v>
      </c>
      <c r="K1210" s="218">
        <v>86</v>
      </c>
      <c r="L1210" s="218">
        <v>85</v>
      </c>
      <c r="M1210" s="218">
        <v>83</v>
      </c>
      <c r="N1210" s="218">
        <v>87</v>
      </c>
      <c r="O1210" s="218">
        <v>86</v>
      </c>
      <c r="P1210" s="218">
        <v>84.8</v>
      </c>
      <c r="Q1210" s="218">
        <v>86.835618871697378</v>
      </c>
      <c r="R1210" s="218">
        <v>88</v>
      </c>
      <c r="S1210" s="218">
        <v>81.955000000000013</v>
      </c>
      <c r="T1210" s="218">
        <v>76.5</v>
      </c>
      <c r="U1210" s="218">
        <v>90.87</v>
      </c>
      <c r="V1210" s="218">
        <v>84.95</v>
      </c>
      <c r="W1210" s="218">
        <v>75.5</v>
      </c>
      <c r="X1210" s="218">
        <v>99.596000000000018</v>
      </c>
      <c r="Y1210" s="218">
        <v>93.5</v>
      </c>
      <c r="Z1210" s="218">
        <v>77.387450000000001</v>
      </c>
      <c r="AA1210" s="218">
        <v>85.304744999999997</v>
      </c>
      <c r="AB1210" s="215"/>
      <c r="AC1210" s="216"/>
      <c r="AD1210" s="216"/>
      <c r="AE1210" s="216"/>
      <c r="AF1210" s="216"/>
      <c r="AG1210" s="216"/>
      <c r="AH1210" s="216"/>
      <c r="AI1210" s="216"/>
      <c r="AJ1210" s="216"/>
      <c r="AK1210" s="216"/>
      <c r="AL1210" s="216"/>
      <c r="AM1210" s="216"/>
      <c r="AN1210" s="216"/>
      <c r="AO1210" s="216"/>
      <c r="AP1210" s="216"/>
      <c r="AQ1210" s="216"/>
      <c r="AR1210" s="216"/>
      <c r="AS1210" s="216"/>
      <c r="AT1210" s="216"/>
      <c r="AU1210" s="216"/>
      <c r="AV1210" s="216"/>
      <c r="AW1210" s="216"/>
      <c r="AX1210" s="216"/>
      <c r="AY1210" s="216"/>
      <c r="AZ1210" s="216"/>
      <c r="BA1210" s="216"/>
      <c r="BB1210" s="216"/>
      <c r="BC1210" s="216"/>
      <c r="BD1210" s="216"/>
      <c r="BE1210" s="216"/>
      <c r="BF1210" s="216"/>
      <c r="BG1210" s="216"/>
      <c r="BH1210" s="216"/>
      <c r="BI1210" s="216"/>
      <c r="BJ1210" s="216"/>
      <c r="BK1210" s="216"/>
      <c r="BL1210" s="216"/>
      <c r="BM1210" s="221"/>
    </row>
    <row r="1211" spans="1:65">
      <c r="A1211" s="30"/>
      <c r="B1211" s="3" t="s">
        <v>274</v>
      </c>
      <c r="C1211" s="29"/>
      <c r="D1211" s="227">
        <v>0.65726706900620002</v>
      </c>
      <c r="E1211" s="227">
        <v>1.2343091455007034</v>
      </c>
      <c r="F1211" s="227">
        <v>1.5664184200483184</v>
      </c>
      <c r="G1211" s="227">
        <v>1.4217864349706915</v>
      </c>
      <c r="H1211" s="227">
        <v>2.0655911179772888</v>
      </c>
      <c r="I1211" s="227">
        <v>1.7224014243685082</v>
      </c>
      <c r="J1211" s="227">
        <v>1.1690451944500122</v>
      </c>
      <c r="K1211" s="227">
        <v>1.8348478592697179</v>
      </c>
      <c r="L1211" s="227">
        <v>0.40824829046386302</v>
      </c>
      <c r="M1211" s="227">
        <v>1.602081978759722</v>
      </c>
      <c r="N1211" s="227">
        <v>0.752772652709081</v>
      </c>
      <c r="O1211" s="227">
        <v>0.83666002653407556</v>
      </c>
      <c r="P1211" s="227">
        <v>0.87330788767001533</v>
      </c>
      <c r="Q1211" s="227">
        <v>0.9656356493996171</v>
      </c>
      <c r="R1211" s="227">
        <v>1.1690451944500122</v>
      </c>
      <c r="S1211" s="227">
        <v>3.485377550089324</v>
      </c>
      <c r="T1211" s="227">
        <v>2.8809720581775866</v>
      </c>
      <c r="U1211" s="227">
        <v>1.3660112249416829</v>
      </c>
      <c r="V1211" s="227">
        <v>1.5028861123407431</v>
      </c>
      <c r="W1211" s="227">
        <v>0.98319208025017513</v>
      </c>
      <c r="X1211" s="227">
        <v>0.92067587926841199</v>
      </c>
      <c r="Y1211" s="227">
        <v>1.2110601416389968</v>
      </c>
      <c r="Z1211" s="227">
        <v>3.2860090187033881</v>
      </c>
      <c r="AA1211" s="227">
        <v>1.0239363730362696</v>
      </c>
      <c r="AB1211" s="224"/>
      <c r="AC1211" s="225"/>
      <c r="AD1211" s="225"/>
      <c r="AE1211" s="225"/>
      <c r="AF1211" s="225"/>
      <c r="AG1211" s="225"/>
      <c r="AH1211" s="225"/>
      <c r="AI1211" s="225"/>
      <c r="AJ1211" s="225"/>
      <c r="AK1211" s="225"/>
      <c r="AL1211" s="225"/>
      <c r="AM1211" s="225"/>
      <c r="AN1211" s="225"/>
      <c r="AO1211" s="225"/>
      <c r="AP1211" s="225"/>
      <c r="AQ1211" s="225"/>
      <c r="AR1211" s="225"/>
      <c r="AS1211" s="225"/>
      <c r="AT1211" s="225"/>
      <c r="AU1211" s="225"/>
      <c r="AV1211" s="225"/>
      <c r="AW1211" s="225"/>
      <c r="AX1211" s="225"/>
      <c r="AY1211" s="225"/>
      <c r="AZ1211" s="225"/>
      <c r="BA1211" s="225"/>
      <c r="BB1211" s="225"/>
      <c r="BC1211" s="225"/>
      <c r="BD1211" s="225"/>
      <c r="BE1211" s="225"/>
      <c r="BF1211" s="225"/>
      <c r="BG1211" s="225"/>
      <c r="BH1211" s="225"/>
      <c r="BI1211" s="225"/>
      <c r="BJ1211" s="225"/>
      <c r="BK1211" s="225"/>
      <c r="BL1211" s="225"/>
      <c r="BM1211" s="228"/>
    </row>
    <row r="1212" spans="1:65">
      <c r="A1212" s="30"/>
      <c r="B1212" s="3" t="s">
        <v>87</v>
      </c>
      <c r="C1212" s="29"/>
      <c r="D1212" s="13">
        <v>8.2364294361679212E-3</v>
      </c>
      <c r="E1212" s="13">
        <v>1.3870616179464152E-2</v>
      </c>
      <c r="F1212" s="13">
        <v>1.811237332875296E-2</v>
      </c>
      <c r="G1212" s="13">
        <v>1.7245620446011703E-2</v>
      </c>
      <c r="H1212" s="13">
        <v>2.4111958575610375E-2</v>
      </c>
      <c r="I1212" s="13">
        <v>1.9835716979291842E-2</v>
      </c>
      <c r="J1212" s="13">
        <v>1.2870222324220318E-2</v>
      </c>
      <c r="K1212" s="13">
        <v>2.1294172448004463E-2</v>
      </c>
      <c r="L1212" s="13">
        <v>4.8123570585131203E-3</v>
      </c>
      <c r="M1212" s="13">
        <v>1.9263510766649963E-2</v>
      </c>
      <c r="N1212" s="13">
        <v>8.6691668258243506E-3</v>
      </c>
      <c r="O1212" s="13">
        <v>9.7854973863634575E-3</v>
      </c>
      <c r="P1212" s="13">
        <v>1.0282274972566901E-2</v>
      </c>
      <c r="Q1212" s="13">
        <v>1.1066282272543405E-2</v>
      </c>
      <c r="R1212" s="13">
        <v>1.3309812460531449E-2</v>
      </c>
      <c r="S1212" s="13">
        <v>4.2557368486407829E-2</v>
      </c>
      <c r="T1212" s="13">
        <v>3.7659765466373681E-2</v>
      </c>
      <c r="U1212" s="13">
        <v>1.5063531243613485E-2</v>
      </c>
      <c r="V1212" s="13">
        <v>1.7778621202769043E-2</v>
      </c>
      <c r="W1212" s="13">
        <v>1.2965170289013299E-2</v>
      </c>
      <c r="X1212" s="13">
        <v>9.2319929066289053E-3</v>
      </c>
      <c r="Y1212" s="13">
        <v>1.2929467704330925E-2</v>
      </c>
      <c r="Z1212" s="13">
        <v>4.1459415604309553E-2</v>
      </c>
      <c r="AA1212" s="13">
        <v>1.2019390606844815E-2</v>
      </c>
      <c r="AB1212" s="152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55"/>
    </row>
    <row r="1213" spans="1:65">
      <c r="A1213" s="30"/>
      <c r="B1213" s="3" t="s">
        <v>275</v>
      </c>
      <c r="C1213" s="29"/>
      <c r="D1213" s="13">
        <v>-6.9650908892866403E-2</v>
      </c>
      <c r="E1213" s="13">
        <v>3.7459707853561675E-2</v>
      </c>
      <c r="F1213" s="13">
        <v>8.266799029848837E-3</v>
      </c>
      <c r="G1213" s="13">
        <v>-3.8833581021189056E-2</v>
      </c>
      <c r="H1213" s="13">
        <v>-1.2543173996101276E-3</v>
      </c>
      <c r="I1213" s="13">
        <v>1.2347277499616949E-2</v>
      </c>
      <c r="J1213" s="13">
        <v>5.8981317154109814E-2</v>
      </c>
      <c r="K1213" s="13">
        <v>4.5749375572015083E-3</v>
      </c>
      <c r="L1213" s="13">
        <v>-1.0969742327629595E-2</v>
      </c>
      <c r="M1213" s="13">
        <v>-3.0400592183668196E-2</v>
      </c>
      <c r="N1213" s="13">
        <v>1.2347277499616949E-2</v>
      </c>
      <c r="O1213" s="13">
        <v>-3.1974023852140432E-3</v>
      </c>
      <c r="P1213" s="13">
        <v>-9.8038913362673563E-3</v>
      </c>
      <c r="Q1213" s="13">
        <v>1.7312997645595241E-2</v>
      </c>
      <c r="R1213" s="13">
        <v>2.400578741324022E-2</v>
      </c>
      <c r="S1213" s="13">
        <v>-4.5187468924113627E-2</v>
      </c>
      <c r="T1213" s="13">
        <v>-0.10812399160782304</v>
      </c>
      <c r="U1213" s="13">
        <v>5.7232540667066401E-2</v>
      </c>
      <c r="V1213" s="13">
        <v>-1.4467295301716532E-2</v>
      </c>
      <c r="W1213" s="13">
        <v>-0.1158963315502386</v>
      </c>
      <c r="X1213" s="13">
        <v>0.16266433198593244</v>
      </c>
      <c r="Y1213" s="13">
        <v>9.2013761909375713E-2</v>
      </c>
      <c r="Z1213" s="13">
        <v>-7.5964574936589147E-2</v>
      </c>
      <c r="AA1213" s="13">
        <v>-6.8071879480695596E-3</v>
      </c>
      <c r="AB1213" s="152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55"/>
    </row>
    <row r="1214" spans="1:65">
      <c r="A1214" s="30"/>
      <c r="B1214" s="46" t="s">
        <v>276</v>
      </c>
      <c r="C1214" s="47"/>
      <c r="D1214" s="45">
        <v>1.67</v>
      </c>
      <c r="E1214" s="45">
        <v>0.98</v>
      </c>
      <c r="F1214" s="45">
        <v>0.26</v>
      </c>
      <c r="G1214" s="45">
        <v>0.91</v>
      </c>
      <c r="H1214" s="45">
        <v>0.02</v>
      </c>
      <c r="I1214" s="45">
        <v>0.36</v>
      </c>
      <c r="J1214" s="45">
        <v>1.52</v>
      </c>
      <c r="K1214" s="45">
        <v>0.17</v>
      </c>
      <c r="L1214" s="45">
        <v>0.22</v>
      </c>
      <c r="M1214" s="45">
        <v>0.7</v>
      </c>
      <c r="N1214" s="45">
        <v>0.36</v>
      </c>
      <c r="O1214" s="45">
        <v>0.02</v>
      </c>
      <c r="P1214" s="45">
        <v>0.19</v>
      </c>
      <c r="Q1214" s="45">
        <v>0.48</v>
      </c>
      <c r="R1214" s="45">
        <v>0.65</v>
      </c>
      <c r="S1214" s="45">
        <v>1.06</v>
      </c>
      <c r="T1214" s="45">
        <v>2.62</v>
      </c>
      <c r="U1214" s="45">
        <v>1.47</v>
      </c>
      <c r="V1214" s="45">
        <v>0.3</v>
      </c>
      <c r="W1214" s="45">
        <v>2.82</v>
      </c>
      <c r="X1214" s="45">
        <v>4.09</v>
      </c>
      <c r="Y1214" s="45">
        <v>2.34</v>
      </c>
      <c r="Z1214" s="45">
        <v>1.83</v>
      </c>
      <c r="AA1214" s="45">
        <v>0.11</v>
      </c>
      <c r="AB1214" s="152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55"/>
    </row>
    <row r="1215" spans="1:65">
      <c r="B1215" s="31"/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BM1215" s="55"/>
    </row>
    <row r="1216" spans="1:65" ht="15">
      <c r="B1216" s="8" t="s">
        <v>620</v>
      </c>
      <c r="BM1216" s="28" t="s">
        <v>67</v>
      </c>
    </row>
    <row r="1217" spans="1:65" ht="15">
      <c r="A1217" s="25" t="s">
        <v>45</v>
      </c>
      <c r="B1217" s="18" t="s">
        <v>111</v>
      </c>
      <c r="C1217" s="15" t="s">
        <v>112</v>
      </c>
      <c r="D1217" s="16" t="s">
        <v>232</v>
      </c>
      <c r="E1217" s="17" t="s">
        <v>232</v>
      </c>
      <c r="F1217" s="17" t="s">
        <v>232</v>
      </c>
      <c r="G1217" s="17" t="s">
        <v>232</v>
      </c>
      <c r="H1217" s="17" t="s">
        <v>232</v>
      </c>
      <c r="I1217" s="17" t="s">
        <v>232</v>
      </c>
      <c r="J1217" s="17" t="s">
        <v>232</v>
      </c>
      <c r="K1217" s="17" t="s">
        <v>232</v>
      </c>
      <c r="L1217" s="17" t="s">
        <v>232</v>
      </c>
      <c r="M1217" s="17" t="s">
        <v>232</v>
      </c>
      <c r="N1217" s="17" t="s">
        <v>232</v>
      </c>
      <c r="O1217" s="17" t="s">
        <v>232</v>
      </c>
      <c r="P1217" s="17" t="s">
        <v>232</v>
      </c>
      <c r="Q1217" s="17" t="s">
        <v>232</v>
      </c>
      <c r="R1217" s="17" t="s">
        <v>232</v>
      </c>
      <c r="S1217" s="17" t="s">
        <v>232</v>
      </c>
      <c r="T1217" s="17" t="s">
        <v>232</v>
      </c>
      <c r="U1217" s="17" t="s">
        <v>232</v>
      </c>
      <c r="V1217" s="17" t="s">
        <v>232</v>
      </c>
      <c r="W1217" s="17" t="s">
        <v>232</v>
      </c>
      <c r="X1217" s="152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28">
        <v>1</v>
      </c>
    </row>
    <row r="1218" spans="1:65">
      <c r="A1218" s="30"/>
      <c r="B1218" s="19" t="s">
        <v>233</v>
      </c>
      <c r="C1218" s="9" t="s">
        <v>233</v>
      </c>
      <c r="D1218" s="150" t="s">
        <v>235</v>
      </c>
      <c r="E1218" s="151" t="s">
        <v>237</v>
      </c>
      <c r="F1218" s="151" t="s">
        <v>239</v>
      </c>
      <c r="G1218" s="151" t="s">
        <v>240</v>
      </c>
      <c r="H1218" s="151" t="s">
        <v>241</v>
      </c>
      <c r="I1218" s="151" t="s">
        <v>242</v>
      </c>
      <c r="J1218" s="151" t="s">
        <v>243</v>
      </c>
      <c r="K1218" s="151" t="s">
        <v>244</v>
      </c>
      <c r="L1218" s="151" t="s">
        <v>245</v>
      </c>
      <c r="M1218" s="151" t="s">
        <v>246</v>
      </c>
      <c r="N1218" s="151" t="s">
        <v>247</v>
      </c>
      <c r="O1218" s="151" t="s">
        <v>248</v>
      </c>
      <c r="P1218" s="151" t="s">
        <v>250</v>
      </c>
      <c r="Q1218" s="151" t="s">
        <v>252</v>
      </c>
      <c r="R1218" s="151" t="s">
        <v>254</v>
      </c>
      <c r="S1218" s="151" t="s">
        <v>258</v>
      </c>
      <c r="T1218" s="151" t="s">
        <v>260</v>
      </c>
      <c r="U1218" s="151" t="s">
        <v>262</v>
      </c>
      <c r="V1218" s="151" t="s">
        <v>280</v>
      </c>
      <c r="W1218" s="151" t="s">
        <v>264</v>
      </c>
      <c r="X1218" s="152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28" t="s">
        <v>3</v>
      </c>
    </row>
    <row r="1219" spans="1:65">
      <c r="A1219" s="30"/>
      <c r="B1219" s="19"/>
      <c r="C1219" s="9"/>
      <c r="D1219" s="10" t="s">
        <v>281</v>
      </c>
      <c r="E1219" s="11" t="s">
        <v>284</v>
      </c>
      <c r="F1219" s="11" t="s">
        <v>283</v>
      </c>
      <c r="G1219" s="11" t="s">
        <v>284</v>
      </c>
      <c r="H1219" s="11" t="s">
        <v>283</v>
      </c>
      <c r="I1219" s="11" t="s">
        <v>281</v>
      </c>
      <c r="J1219" s="11" t="s">
        <v>283</v>
      </c>
      <c r="K1219" s="11" t="s">
        <v>283</v>
      </c>
      <c r="L1219" s="11" t="s">
        <v>281</v>
      </c>
      <c r="M1219" s="11" t="s">
        <v>281</v>
      </c>
      <c r="N1219" s="11" t="s">
        <v>281</v>
      </c>
      <c r="O1219" s="11" t="s">
        <v>281</v>
      </c>
      <c r="P1219" s="11" t="s">
        <v>284</v>
      </c>
      <c r="Q1219" s="11" t="s">
        <v>284</v>
      </c>
      <c r="R1219" s="11" t="s">
        <v>284</v>
      </c>
      <c r="S1219" s="11" t="s">
        <v>284</v>
      </c>
      <c r="T1219" s="11" t="s">
        <v>283</v>
      </c>
      <c r="U1219" s="11" t="s">
        <v>284</v>
      </c>
      <c r="V1219" s="11" t="s">
        <v>284</v>
      </c>
      <c r="W1219" s="11" t="s">
        <v>281</v>
      </c>
      <c r="X1219" s="152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28">
        <v>1</v>
      </c>
    </row>
    <row r="1220" spans="1:65">
      <c r="A1220" s="30"/>
      <c r="B1220" s="19"/>
      <c r="C1220" s="9"/>
      <c r="D1220" s="26" t="s">
        <v>325</v>
      </c>
      <c r="E1220" s="26" t="s">
        <v>325</v>
      </c>
      <c r="F1220" s="26" t="s">
        <v>325</v>
      </c>
      <c r="G1220" s="26" t="s">
        <v>325</v>
      </c>
      <c r="H1220" s="26" t="s">
        <v>326</v>
      </c>
      <c r="I1220" s="26" t="s">
        <v>327</v>
      </c>
      <c r="J1220" s="26" t="s">
        <v>326</v>
      </c>
      <c r="K1220" s="26" t="s">
        <v>328</v>
      </c>
      <c r="L1220" s="26" t="s">
        <v>325</v>
      </c>
      <c r="M1220" s="26" t="s">
        <v>325</v>
      </c>
      <c r="N1220" s="26" t="s">
        <v>325</v>
      </c>
      <c r="O1220" s="26" t="s">
        <v>325</v>
      </c>
      <c r="P1220" s="26" t="s">
        <v>327</v>
      </c>
      <c r="Q1220" s="26" t="s">
        <v>325</v>
      </c>
      <c r="R1220" s="26" t="s">
        <v>328</v>
      </c>
      <c r="S1220" s="26" t="s">
        <v>326</v>
      </c>
      <c r="T1220" s="26" t="s">
        <v>325</v>
      </c>
      <c r="U1220" s="26" t="s">
        <v>325</v>
      </c>
      <c r="V1220" s="26" t="s">
        <v>325</v>
      </c>
      <c r="W1220" s="26" t="s">
        <v>325</v>
      </c>
      <c r="X1220" s="152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8">
        <v>1</v>
      </c>
    </row>
    <row r="1221" spans="1:65">
      <c r="A1221" s="30"/>
      <c r="B1221" s="18">
        <v>1</v>
      </c>
      <c r="C1221" s="14">
        <v>1</v>
      </c>
      <c r="D1221" s="223">
        <v>20.8</v>
      </c>
      <c r="E1221" s="230">
        <v>32.76</v>
      </c>
      <c r="F1221" s="231">
        <v>12.6</v>
      </c>
      <c r="G1221" s="223">
        <v>23.650633333333332</v>
      </c>
      <c r="H1221" s="223">
        <v>22.5</v>
      </c>
      <c r="I1221" s="230">
        <v>11.5</v>
      </c>
      <c r="J1221" s="223">
        <v>28.4</v>
      </c>
      <c r="K1221" s="223">
        <v>20.3</v>
      </c>
      <c r="L1221" s="223">
        <v>21.7</v>
      </c>
      <c r="M1221" s="223">
        <v>22.6</v>
      </c>
      <c r="N1221" s="223">
        <v>22.4</v>
      </c>
      <c r="O1221" s="223">
        <v>21.9</v>
      </c>
      <c r="P1221" s="223">
        <v>24.343873021811131</v>
      </c>
      <c r="Q1221" s="230">
        <v>14</v>
      </c>
      <c r="R1221" s="223">
        <v>17.600000000000001</v>
      </c>
      <c r="S1221" s="223">
        <v>22.8</v>
      </c>
      <c r="T1221" s="223">
        <v>23.1</v>
      </c>
      <c r="U1221" s="223">
        <v>15.929999999999998</v>
      </c>
      <c r="V1221" s="230">
        <v>94.629199999999997</v>
      </c>
      <c r="W1221" s="223">
        <v>19.812100000000001</v>
      </c>
      <c r="X1221" s="224"/>
      <c r="Y1221" s="225"/>
      <c r="Z1221" s="225"/>
      <c r="AA1221" s="225"/>
      <c r="AB1221" s="225"/>
      <c r="AC1221" s="225"/>
      <c r="AD1221" s="225"/>
      <c r="AE1221" s="225"/>
      <c r="AF1221" s="225"/>
      <c r="AG1221" s="225"/>
      <c r="AH1221" s="225"/>
      <c r="AI1221" s="225"/>
      <c r="AJ1221" s="225"/>
      <c r="AK1221" s="225"/>
      <c r="AL1221" s="225"/>
      <c r="AM1221" s="225"/>
      <c r="AN1221" s="225"/>
      <c r="AO1221" s="225"/>
      <c r="AP1221" s="225"/>
      <c r="AQ1221" s="225"/>
      <c r="AR1221" s="225"/>
      <c r="AS1221" s="225"/>
      <c r="AT1221" s="225"/>
      <c r="AU1221" s="225"/>
      <c r="AV1221" s="225"/>
      <c r="AW1221" s="225"/>
      <c r="AX1221" s="225"/>
      <c r="AY1221" s="225"/>
      <c r="AZ1221" s="225"/>
      <c r="BA1221" s="225"/>
      <c r="BB1221" s="225"/>
      <c r="BC1221" s="225"/>
      <c r="BD1221" s="225"/>
      <c r="BE1221" s="225"/>
      <c r="BF1221" s="225"/>
      <c r="BG1221" s="225"/>
      <c r="BH1221" s="225"/>
      <c r="BI1221" s="225"/>
      <c r="BJ1221" s="225"/>
      <c r="BK1221" s="225"/>
      <c r="BL1221" s="225"/>
      <c r="BM1221" s="226">
        <v>1</v>
      </c>
    </row>
    <row r="1222" spans="1:65">
      <c r="A1222" s="30"/>
      <c r="B1222" s="19">
        <v>1</v>
      </c>
      <c r="C1222" s="9">
        <v>2</v>
      </c>
      <c r="D1222" s="227">
        <v>21.51</v>
      </c>
      <c r="E1222" s="232">
        <v>33.200000000000003</v>
      </c>
      <c r="F1222" s="232">
        <v>7.3</v>
      </c>
      <c r="G1222" s="227">
        <v>23.753466666666668</v>
      </c>
      <c r="H1222" s="227">
        <v>21.8</v>
      </c>
      <c r="I1222" s="232">
        <v>13.1</v>
      </c>
      <c r="J1222" s="227">
        <v>26.9</v>
      </c>
      <c r="K1222" s="227">
        <v>20.5</v>
      </c>
      <c r="L1222" s="227">
        <v>22.6</v>
      </c>
      <c r="M1222" s="227">
        <v>20.3</v>
      </c>
      <c r="N1222" s="227">
        <v>23</v>
      </c>
      <c r="O1222" s="227">
        <v>22.6</v>
      </c>
      <c r="P1222" s="227">
        <v>24.52262447049355</v>
      </c>
      <c r="Q1222" s="232">
        <v>16</v>
      </c>
      <c r="R1222" s="227">
        <v>17.5</v>
      </c>
      <c r="S1222" s="227">
        <v>23.9</v>
      </c>
      <c r="T1222" s="227">
        <v>23.3</v>
      </c>
      <c r="U1222" s="227">
        <v>15.67</v>
      </c>
      <c r="V1222" s="232">
        <v>94.493399999999994</v>
      </c>
      <c r="W1222" s="227">
        <v>19.53885</v>
      </c>
      <c r="X1222" s="224"/>
      <c r="Y1222" s="225"/>
      <c r="Z1222" s="225"/>
      <c r="AA1222" s="225"/>
      <c r="AB1222" s="225"/>
      <c r="AC1222" s="225"/>
      <c r="AD1222" s="225"/>
      <c r="AE1222" s="225"/>
      <c r="AF1222" s="225"/>
      <c r="AG1222" s="225"/>
      <c r="AH1222" s="225"/>
      <c r="AI1222" s="225"/>
      <c r="AJ1222" s="225"/>
      <c r="AK1222" s="225"/>
      <c r="AL1222" s="225"/>
      <c r="AM1222" s="225"/>
      <c r="AN1222" s="225"/>
      <c r="AO1222" s="225"/>
      <c r="AP1222" s="225"/>
      <c r="AQ1222" s="225"/>
      <c r="AR1222" s="225"/>
      <c r="AS1222" s="225"/>
      <c r="AT1222" s="225"/>
      <c r="AU1222" s="225"/>
      <c r="AV1222" s="225"/>
      <c r="AW1222" s="225"/>
      <c r="AX1222" s="225"/>
      <c r="AY1222" s="225"/>
      <c r="AZ1222" s="225"/>
      <c r="BA1222" s="225"/>
      <c r="BB1222" s="225"/>
      <c r="BC1222" s="225"/>
      <c r="BD1222" s="225"/>
      <c r="BE1222" s="225"/>
      <c r="BF1222" s="225"/>
      <c r="BG1222" s="225"/>
      <c r="BH1222" s="225"/>
      <c r="BI1222" s="225"/>
      <c r="BJ1222" s="225"/>
      <c r="BK1222" s="225"/>
      <c r="BL1222" s="225"/>
      <c r="BM1222" s="226">
        <v>41</v>
      </c>
    </row>
    <row r="1223" spans="1:65">
      <c r="A1223" s="30"/>
      <c r="B1223" s="19">
        <v>1</v>
      </c>
      <c r="C1223" s="9">
        <v>3</v>
      </c>
      <c r="D1223" s="227">
        <v>21.43</v>
      </c>
      <c r="E1223" s="232">
        <v>32.72</v>
      </c>
      <c r="F1223" s="232">
        <v>7.4</v>
      </c>
      <c r="G1223" s="227">
        <v>23.379866666666668</v>
      </c>
      <c r="H1223" s="227">
        <v>21.6</v>
      </c>
      <c r="I1223" s="232">
        <v>12.7</v>
      </c>
      <c r="J1223" s="227">
        <v>27.8</v>
      </c>
      <c r="K1223" s="227">
        <v>20.100000000000001</v>
      </c>
      <c r="L1223" s="227">
        <v>21.2</v>
      </c>
      <c r="M1223" s="227">
        <v>22.1</v>
      </c>
      <c r="N1223" s="227">
        <v>22.4</v>
      </c>
      <c r="O1223" s="227">
        <v>21.5</v>
      </c>
      <c r="P1223" s="227">
        <v>24.801583108988059</v>
      </c>
      <c r="Q1223" s="232">
        <v>15</v>
      </c>
      <c r="R1223" s="227">
        <v>17.899999999999999</v>
      </c>
      <c r="S1223" s="227">
        <v>22.6</v>
      </c>
      <c r="T1223" s="227">
        <v>23.2</v>
      </c>
      <c r="U1223" s="227">
        <v>15.809999999999999</v>
      </c>
      <c r="V1223" s="232">
        <v>93.680300000000003</v>
      </c>
      <c r="W1223" s="227">
        <v>18.007359999999998</v>
      </c>
      <c r="X1223" s="224"/>
      <c r="Y1223" s="225"/>
      <c r="Z1223" s="225"/>
      <c r="AA1223" s="225"/>
      <c r="AB1223" s="225"/>
      <c r="AC1223" s="225"/>
      <c r="AD1223" s="225"/>
      <c r="AE1223" s="225"/>
      <c r="AF1223" s="225"/>
      <c r="AG1223" s="225"/>
      <c r="AH1223" s="225"/>
      <c r="AI1223" s="225"/>
      <c r="AJ1223" s="225"/>
      <c r="AK1223" s="225"/>
      <c r="AL1223" s="225"/>
      <c r="AM1223" s="225"/>
      <c r="AN1223" s="225"/>
      <c r="AO1223" s="225"/>
      <c r="AP1223" s="225"/>
      <c r="AQ1223" s="225"/>
      <c r="AR1223" s="225"/>
      <c r="AS1223" s="225"/>
      <c r="AT1223" s="225"/>
      <c r="AU1223" s="225"/>
      <c r="AV1223" s="225"/>
      <c r="AW1223" s="225"/>
      <c r="AX1223" s="225"/>
      <c r="AY1223" s="225"/>
      <c r="AZ1223" s="225"/>
      <c r="BA1223" s="225"/>
      <c r="BB1223" s="225"/>
      <c r="BC1223" s="225"/>
      <c r="BD1223" s="225"/>
      <c r="BE1223" s="225"/>
      <c r="BF1223" s="225"/>
      <c r="BG1223" s="225"/>
      <c r="BH1223" s="225"/>
      <c r="BI1223" s="225"/>
      <c r="BJ1223" s="225"/>
      <c r="BK1223" s="225"/>
      <c r="BL1223" s="225"/>
      <c r="BM1223" s="226">
        <v>16</v>
      </c>
    </row>
    <row r="1224" spans="1:65">
      <c r="A1224" s="30"/>
      <c r="B1224" s="19">
        <v>1</v>
      </c>
      <c r="C1224" s="9">
        <v>4</v>
      </c>
      <c r="D1224" s="227">
        <v>21.47</v>
      </c>
      <c r="E1224" s="232">
        <v>32</v>
      </c>
      <c r="F1224" s="232">
        <v>7.1</v>
      </c>
      <c r="G1224" s="227">
        <v>23.616833333333332</v>
      </c>
      <c r="H1224" s="227">
        <v>22.4</v>
      </c>
      <c r="I1224" s="232">
        <v>11.9</v>
      </c>
      <c r="J1224" s="227">
        <v>26.3</v>
      </c>
      <c r="K1224" s="227">
        <v>20.6</v>
      </c>
      <c r="L1224" s="227">
        <v>21.7</v>
      </c>
      <c r="M1224" s="227">
        <v>21.4</v>
      </c>
      <c r="N1224" s="227">
        <v>22</v>
      </c>
      <c r="O1224" s="227">
        <v>22.3</v>
      </c>
      <c r="P1224" s="227">
        <v>24.305883126620206</v>
      </c>
      <c r="Q1224" s="232">
        <v>14</v>
      </c>
      <c r="R1224" s="227">
        <v>18.399999999999999</v>
      </c>
      <c r="S1224" s="227">
        <v>23</v>
      </c>
      <c r="T1224" s="227">
        <v>23.5</v>
      </c>
      <c r="U1224" s="227">
        <v>16.260000000000002</v>
      </c>
      <c r="V1224" s="232">
        <v>94.626000000000005</v>
      </c>
      <c r="W1224" s="227">
        <v>21.683070000000001</v>
      </c>
      <c r="X1224" s="224"/>
      <c r="Y1224" s="225"/>
      <c r="Z1224" s="225"/>
      <c r="AA1224" s="225"/>
      <c r="AB1224" s="225"/>
      <c r="AC1224" s="225"/>
      <c r="AD1224" s="225"/>
      <c r="AE1224" s="225"/>
      <c r="AF1224" s="225"/>
      <c r="AG1224" s="225"/>
      <c r="AH1224" s="225"/>
      <c r="AI1224" s="225"/>
      <c r="AJ1224" s="225"/>
      <c r="AK1224" s="225"/>
      <c r="AL1224" s="225"/>
      <c r="AM1224" s="225"/>
      <c r="AN1224" s="225"/>
      <c r="AO1224" s="225"/>
      <c r="AP1224" s="225"/>
      <c r="AQ1224" s="225"/>
      <c r="AR1224" s="225"/>
      <c r="AS1224" s="225"/>
      <c r="AT1224" s="225"/>
      <c r="AU1224" s="225"/>
      <c r="AV1224" s="225"/>
      <c r="AW1224" s="225"/>
      <c r="AX1224" s="225"/>
      <c r="AY1224" s="225"/>
      <c r="AZ1224" s="225"/>
      <c r="BA1224" s="225"/>
      <c r="BB1224" s="225"/>
      <c r="BC1224" s="225"/>
      <c r="BD1224" s="225"/>
      <c r="BE1224" s="225"/>
      <c r="BF1224" s="225"/>
      <c r="BG1224" s="225"/>
      <c r="BH1224" s="225"/>
      <c r="BI1224" s="225"/>
      <c r="BJ1224" s="225"/>
      <c r="BK1224" s="225"/>
      <c r="BL1224" s="225"/>
      <c r="BM1224" s="226">
        <v>21.86322911944362</v>
      </c>
    </row>
    <row r="1225" spans="1:65">
      <c r="A1225" s="30"/>
      <c r="B1225" s="19">
        <v>1</v>
      </c>
      <c r="C1225" s="9">
        <v>5</v>
      </c>
      <c r="D1225" s="227">
        <v>21.2</v>
      </c>
      <c r="E1225" s="232">
        <v>32.17</v>
      </c>
      <c r="F1225" s="232">
        <v>6.6</v>
      </c>
      <c r="G1225" s="227">
        <v>23.594666666666669</v>
      </c>
      <c r="H1225" s="227">
        <v>21.5</v>
      </c>
      <c r="I1225" s="232">
        <v>12.9</v>
      </c>
      <c r="J1225" s="227">
        <v>28.2</v>
      </c>
      <c r="K1225" s="227">
        <v>20.5</v>
      </c>
      <c r="L1225" s="227">
        <v>21.3</v>
      </c>
      <c r="M1225" s="227">
        <v>21.3</v>
      </c>
      <c r="N1225" s="227">
        <v>22.1</v>
      </c>
      <c r="O1225" s="227">
        <v>22.2</v>
      </c>
      <c r="P1225" s="227">
        <v>24.31642008065775</v>
      </c>
      <c r="Q1225" s="232">
        <v>14</v>
      </c>
      <c r="R1225" s="227">
        <v>18.8</v>
      </c>
      <c r="S1225" s="227">
        <v>23.9</v>
      </c>
      <c r="T1225" s="227">
        <v>24.1</v>
      </c>
      <c r="U1225" s="227">
        <v>16.059999999999999</v>
      </c>
      <c r="V1225" s="232">
        <v>94.989699999999999</v>
      </c>
      <c r="W1225" s="227">
        <v>20.804749999999999</v>
      </c>
      <c r="X1225" s="224"/>
      <c r="Y1225" s="225"/>
      <c r="Z1225" s="225"/>
      <c r="AA1225" s="225"/>
      <c r="AB1225" s="225"/>
      <c r="AC1225" s="225"/>
      <c r="AD1225" s="225"/>
      <c r="AE1225" s="225"/>
      <c r="AF1225" s="225"/>
      <c r="AG1225" s="225"/>
      <c r="AH1225" s="225"/>
      <c r="AI1225" s="225"/>
      <c r="AJ1225" s="225"/>
      <c r="AK1225" s="225"/>
      <c r="AL1225" s="225"/>
      <c r="AM1225" s="225"/>
      <c r="AN1225" s="225"/>
      <c r="AO1225" s="225"/>
      <c r="AP1225" s="225"/>
      <c r="AQ1225" s="225"/>
      <c r="AR1225" s="225"/>
      <c r="AS1225" s="225"/>
      <c r="AT1225" s="225"/>
      <c r="AU1225" s="225"/>
      <c r="AV1225" s="225"/>
      <c r="AW1225" s="225"/>
      <c r="AX1225" s="225"/>
      <c r="AY1225" s="225"/>
      <c r="AZ1225" s="225"/>
      <c r="BA1225" s="225"/>
      <c r="BB1225" s="225"/>
      <c r="BC1225" s="225"/>
      <c r="BD1225" s="225"/>
      <c r="BE1225" s="225"/>
      <c r="BF1225" s="225"/>
      <c r="BG1225" s="225"/>
      <c r="BH1225" s="225"/>
      <c r="BI1225" s="225"/>
      <c r="BJ1225" s="225"/>
      <c r="BK1225" s="225"/>
      <c r="BL1225" s="225"/>
      <c r="BM1225" s="226">
        <v>120</v>
      </c>
    </row>
    <row r="1226" spans="1:65">
      <c r="A1226" s="30"/>
      <c r="B1226" s="19">
        <v>1</v>
      </c>
      <c r="C1226" s="9">
        <v>6</v>
      </c>
      <c r="D1226" s="227">
        <v>20.86</v>
      </c>
      <c r="E1226" s="232">
        <v>31.98</v>
      </c>
      <c r="F1226" s="232">
        <v>11.1</v>
      </c>
      <c r="G1226" s="227">
        <v>23.655199999999997</v>
      </c>
      <c r="H1226" s="227">
        <v>21.4</v>
      </c>
      <c r="I1226" s="232">
        <v>12.2</v>
      </c>
      <c r="J1226" s="227">
        <v>27.6</v>
      </c>
      <c r="K1226" s="227">
        <v>20.6</v>
      </c>
      <c r="L1226" s="227">
        <v>22</v>
      </c>
      <c r="M1226" s="227">
        <v>21.6</v>
      </c>
      <c r="N1226" s="227">
        <v>22.5</v>
      </c>
      <c r="O1226" s="227">
        <v>21.4</v>
      </c>
      <c r="P1226" s="227">
        <v>24.603600274688233</v>
      </c>
      <c r="Q1226" s="232">
        <v>15</v>
      </c>
      <c r="R1226" s="227">
        <v>18.899999999999999</v>
      </c>
      <c r="S1226" s="227">
        <v>24.5</v>
      </c>
      <c r="T1226" s="227">
        <v>22.7</v>
      </c>
      <c r="U1226" s="227">
        <v>16.02</v>
      </c>
      <c r="V1226" s="232">
        <v>94.065799999999996</v>
      </c>
      <c r="W1226" s="227">
        <v>21.479839999999999</v>
      </c>
      <c r="X1226" s="224"/>
      <c r="Y1226" s="225"/>
      <c r="Z1226" s="225"/>
      <c r="AA1226" s="225"/>
      <c r="AB1226" s="225"/>
      <c r="AC1226" s="225"/>
      <c r="AD1226" s="225"/>
      <c r="AE1226" s="225"/>
      <c r="AF1226" s="225"/>
      <c r="AG1226" s="225"/>
      <c r="AH1226" s="225"/>
      <c r="AI1226" s="225"/>
      <c r="AJ1226" s="225"/>
      <c r="AK1226" s="225"/>
      <c r="AL1226" s="225"/>
      <c r="AM1226" s="225"/>
      <c r="AN1226" s="225"/>
      <c r="AO1226" s="225"/>
      <c r="AP1226" s="225"/>
      <c r="AQ1226" s="225"/>
      <c r="AR1226" s="225"/>
      <c r="AS1226" s="225"/>
      <c r="AT1226" s="225"/>
      <c r="AU1226" s="225"/>
      <c r="AV1226" s="225"/>
      <c r="AW1226" s="225"/>
      <c r="AX1226" s="225"/>
      <c r="AY1226" s="225"/>
      <c r="AZ1226" s="225"/>
      <c r="BA1226" s="225"/>
      <c r="BB1226" s="225"/>
      <c r="BC1226" s="225"/>
      <c r="BD1226" s="225"/>
      <c r="BE1226" s="225"/>
      <c r="BF1226" s="225"/>
      <c r="BG1226" s="225"/>
      <c r="BH1226" s="225"/>
      <c r="BI1226" s="225"/>
      <c r="BJ1226" s="225"/>
      <c r="BK1226" s="225"/>
      <c r="BL1226" s="225"/>
      <c r="BM1226" s="228"/>
    </row>
    <row r="1227" spans="1:65">
      <c r="A1227" s="30"/>
      <c r="B1227" s="20" t="s">
        <v>272</v>
      </c>
      <c r="C1227" s="12"/>
      <c r="D1227" s="229">
        <v>21.21166666666667</v>
      </c>
      <c r="E1227" s="229">
        <v>32.471666666666671</v>
      </c>
      <c r="F1227" s="229">
        <v>8.6833333333333336</v>
      </c>
      <c r="G1227" s="229">
        <v>23.608444444444444</v>
      </c>
      <c r="H1227" s="229">
        <v>21.866666666666671</v>
      </c>
      <c r="I1227" s="229">
        <v>12.383333333333333</v>
      </c>
      <c r="J1227" s="229">
        <v>27.533333333333331</v>
      </c>
      <c r="K1227" s="229">
        <v>20.433333333333334</v>
      </c>
      <c r="L1227" s="229">
        <v>21.75</v>
      </c>
      <c r="M1227" s="229">
        <v>21.55</v>
      </c>
      <c r="N1227" s="229">
        <v>22.400000000000002</v>
      </c>
      <c r="O1227" s="229">
        <v>21.983333333333334</v>
      </c>
      <c r="P1227" s="229">
        <v>24.482330680543157</v>
      </c>
      <c r="Q1227" s="229">
        <v>14.666666666666666</v>
      </c>
      <c r="R1227" s="229">
        <v>18.183333333333334</v>
      </c>
      <c r="S1227" s="229">
        <v>23.450000000000003</v>
      </c>
      <c r="T1227" s="229">
        <v>23.316666666666666</v>
      </c>
      <c r="U1227" s="229">
        <v>15.958333333333334</v>
      </c>
      <c r="V1227" s="229">
        <v>94.414066666666656</v>
      </c>
      <c r="W1227" s="229">
        <v>20.220994999999998</v>
      </c>
      <c r="X1227" s="224"/>
      <c r="Y1227" s="225"/>
      <c r="Z1227" s="225"/>
      <c r="AA1227" s="225"/>
      <c r="AB1227" s="225"/>
      <c r="AC1227" s="225"/>
      <c r="AD1227" s="225"/>
      <c r="AE1227" s="225"/>
      <c r="AF1227" s="225"/>
      <c r="AG1227" s="225"/>
      <c r="AH1227" s="225"/>
      <c r="AI1227" s="225"/>
      <c r="AJ1227" s="225"/>
      <c r="AK1227" s="225"/>
      <c r="AL1227" s="225"/>
      <c r="AM1227" s="225"/>
      <c r="AN1227" s="225"/>
      <c r="AO1227" s="225"/>
      <c r="AP1227" s="225"/>
      <c r="AQ1227" s="225"/>
      <c r="AR1227" s="225"/>
      <c r="AS1227" s="225"/>
      <c r="AT1227" s="225"/>
      <c r="AU1227" s="225"/>
      <c r="AV1227" s="225"/>
      <c r="AW1227" s="225"/>
      <c r="AX1227" s="225"/>
      <c r="AY1227" s="225"/>
      <c r="AZ1227" s="225"/>
      <c r="BA1227" s="225"/>
      <c r="BB1227" s="225"/>
      <c r="BC1227" s="225"/>
      <c r="BD1227" s="225"/>
      <c r="BE1227" s="225"/>
      <c r="BF1227" s="225"/>
      <c r="BG1227" s="225"/>
      <c r="BH1227" s="225"/>
      <c r="BI1227" s="225"/>
      <c r="BJ1227" s="225"/>
      <c r="BK1227" s="225"/>
      <c r="BL1227" s="225"/>
      <c r="BM1227" s="228"/>
    </row>
    <row r="1228" spans="1:65">
      <c r="A1228" s="30"/>
      <c r="B1228" s="3" t="s">
        <v>273</v>
      </c>
      <c r="C1228" s="29"/>
      <c r="D1228" s="227">
        <v>21.314999999999998</v>
      </c>
      <c r="E1228" s="227">
        <v>32.445</v>
      </c>
      <c r="F1228" s="227">
        <v>7.35</v>
      </c>
      <c r="G1228" s="227">
        <v>23.633733333333332</v>
      </c>
      <c r="H1228" s="227">
        <v>21.700000000000003</v>
      </c>
      <c r="I1228" s="227">
        <v>12.45</v>
      </c>
      <c r="J1228" s="227">
        <v>27.700000000000003</v>
      </c>
      <c r="K1228" s="227">
        <v>20.5</v>
      </c>
      <c r="L1228" s="227">
        <v>21.7</v>
      </c>
      <c r="M1228" s="227">
        <v>21.5</v>
      </c>
      <c r="N1228" s="227">
        <v>22.4</v>
      </c>
      <c r="O1228" s="227">
        <v>22.049999999999997</v>
      </c>
      <c r="P1228" s="227">
        <v>24.433248746152341</v>
      </c>
      <c r="Q1228" s="227">
        <v>14.5</v>
      </c>
      <c r="R1228" s="227">
        <v>18.149999999999999</v>
      </c>
      <c r="S1228" s="227">
        <v>23.45</v>
      </c>
      <c r="T1228" s="227">
        <v>23.25</v>
      </c>
      <c r="U1228" s="227">
        <v>15.974999999999998</v>
      </c>
      <c r="V1228" s="227">
        <v>94.559699999999992</v>
      </c>
      <c r="W1228" s="227">
        <v>20.308425</v>
      </c>
      <c r="X1228" s="224"/>
      <c r="Y1228" s="225"/>
      <c r="Z1228" s="225"/>
      <c r="AA1228" s="225"/>
      <c r="AB1228" s="225"/>
      <c r="AC1228" s="225"/>
      <c r="AD1228" s="225"/>
      <c r="AE1228" s="225"/>
      <c r="AF1228" s="225"/>
      <c r="AG1228" s="225"/>
      <c r="AH1228" s="225"/>
      <c r="AI1228" s="225"/>
      <c r="AJ1228" s="225"/>
      <c r="AK1228" s="225"/>
      <c r="AL1228" s="225"/>
      <c r="AM1228" s="225"/>
      <c r="AN1228" s="225"/>
      <c r="AO1228" s="225"/>
      <c r="AP1228" s="225"/>
      <c r="AQ1228" s="225"/>
      <c r="AR1228" s="225"/>
      <c r="AS1228" s="225"/>
      <c r="AT1228" s="225"/>
      <c r="AU1228" s="225"/>
      <c r="AV1228" s="225"/>
      <c r="AW1228" s="225"/>
      <c r="AX1228" s="225"/>
      <c r="AY1228" s="225"/>
      <c r="AZ1228" s="225"/>
      <c r="BA1228" s="225"/>
      <c r="BB1228" s="225"/>
      <c r="BC1228" s="225"/>
      <c r="BD1228" s="225"/>
      <c r="BE1228" s="225"/>
      <c r="BF1228" s="225"/>
      <c r="BG1228" s="225"/>
      <c r="BH1228" s="225"/>
      <c r="BI1228" s="225"/>
      <c r="BJ1228" s="225"/>
      <c r="BK1228" s="225"/>
      <c r="BL1228" s="225"/>
      <c r="BM1228" s="228"/>
    </row>
    <row r="1229" spans="1:65">
      <c r="A1229" s="30"/>
      <c r="B1229" s="3" t="s">
        <v>274</v>
      </c>
      <c r="C1229" s="29"/>
      <c r="D1229" s="227">
        <v>0.31517719883688711</v>
      </c>
      <c r="E1229" s="227">
        <v>0.49608131053957966</v>
      </c>
      <c r="F1229" s="227">
        <v>2.513496900071027</v>
      </c>
      <c r="G1229" s="227">
        <v>0.12450335768192722</v>
      </c>
      <c r="H1229" s="227">
        <v>0.47187568984497014</v>
      </c>
      <c r="I1229" s="227">
        <v>0.62102066524928667</v>
      </c>
      <c r="J1229" s="227">
        <v>0.79916623218618665</v>
      </c>
      <c r="K1229" s="227">
        <v>0.19663841605003493</v>
      </c>
      <c r="L1229" s="227">
        <v>0.50892042599997944</v>
      </c>
      <c r="M1229" s="227">
        <v>0.78166488983451254</v>
      </c>
      <c r="N1229" s="227">
        <v>0.35213633723317994</v>
      </c>
      <c r="O1229" s="227">
        <v>0.47081489639418528</v>
      </c>
      <c r="P1229" s="227">
        <v>0.19803161704229333</v>
      </c>
      <c r="Q1229" s="227">
        <v>0.81649658092772603</v>
      </c>
      <c r="R1229" s="227">
        <v>0.60470378423379001</v>
      </c>
      <c r="S1229" s="227">
        <v>0.75564541949250164</v>
      </c>
      <c r="T1229" s="227">
        <v>0.46654760385909949</v>
      </c>
      <c r="U1229" s="227">
        <v>0.20546694786915706</v>
      </c>
      <c r="V1229" s="227">
        <v>0.46659378335621476</v>
      </c>
      <c r="W1229" s="227">
        <v>1.3853390036341289</v>
      </c>
      <c r="X1229" s="224"/>
      <c r="Y1229" s="225"/>
      <c r="Z1229" s="225"/>
      <c r="AA1229" s="225"/>
      <c r="AB1229" s="225"/>
      <c r="AC1229" s="225"/>
      <c r="AD1229" s="225"/>
      <c r="AE1229" s="225"/>
      <c r="AF1229" s="225"/>
      <c r="AG1229" s="225"/>
      <c r="AH1229" s="225"/>
      <c r="AI1229" s="225"/>
      <c r="AJ1229" s="225"/>
      <c r="AK1229" s="225"/>
      <c r="AL1229" s="225"/>
      <c r="AM1229" s="225"/>
      <c r="AN1229" s="225"/>
      <c r="AO1229" s="225"/>
      <c r="AP1229" s="225"/>
      <c r="AQ1229" s="225"/>
      <c r="AR1229" s="225"/>
      <c r="AS1229" s="225"/>
      <c r="AT1229" s="225"/>
      <c r="AU1229" s="225"/>
      <c r="AV1229" s="225"/>
      <c r="AW1229" s="225"/>
      <c r="AX1229" s="225"/>
      <c r="AY1229" s="225"/>
      <c r="AZ1229" s="225"/>
      <c r="BA1229" s="225"/>
      <c r="BB1229" s="225"/>
      <c r="BC1229" s="225"/>
      <c r="BD1229" s="225"/>
      <c r="BE1229" s="225"/>
      <c r="BF1229" s="225"/>
      <c r="BG1229" s="225"/>
      <c r="BH1229" s="225"/>
      <c r="BI1229" s="225"/>
      <c r="BJ1229" s="225"/>
      <c r="BK1229" s="225"/>
      <c r="BL1229" s="225"/>
      <c r="BM1229" s="228"/>
    </row>
    <row r="1230" spans="1:65">
      <c r="A1230" s="30"/>
      <c r="B1230" s="3" t="s">
        <v>87</v>
      </c>
      <c r="C1230" s="29"/>
      <c r="D1230" s="13">
        <v>1.485867205956881E-2</v>
      </c>
      <c r="E1230" s="13">
        <v>1.5277359047566995E-2</v>
      </c>
      <c r="F1230" s="13">
        <v>0.2894622149793889</v>
      </c>
      <c r="G1230" s="13">
        <v>5.2736789996862942E-3</v>
      </c>
      <c r="H1230" s="13">
        <v>2.1579680938032166E-2</v>
      </c>
      <c r="I1230" s="13">
        <v>5.0149717247587079E-2</v>
      </c>
      <c r="J1230" s="13">
        <v>2.9025407948650848E-2</v>
      </c>
      <c r="K1230" s="13">
        <v>9.6234135097896384E-3</v>
      </c>
      <c r="L1230" s="13">
        <v>2.3398640275861124E-2</v>
      </c>
      <c r="M1230" s="13">
        <v>3.6272152660534226E-2</v>
      </c>
      <c r="N1230" s="13">
        <v>1.5720372197909817E-2</v>
      </c>
      <c r="O1230" s="13">
        <v>2.1416902034610399E-2</v>
      </c>
      <c r="P1230" s="13">
        <v>8.0887567293450122E-3</v>
      </c>
      <c r="Q1230" s="13">
        <v>5.5670221426890411E-2</v>
      </c>
      <c r="R1230" s="13">
        <v>3.3255936804791386E-2</v>
      </c>
      <c r="S1230" s="13">
        <v>3.2223685266204755E-2</v>
      </c>
      <c r="T1230" s="13">
        <v>2.0009189586523209E-2</v>
      </c>
      <c r="U1230" s="13">
        <v>1.2875213443498092E-2</v>
      </c>
      <c r="V1230" s="13">
        <v>4.941994342893271E-3</v>
      </c>
      <c r="W1230" s="13">
        <v>6.8509932554462777E-2</v>
      </c>
      <c r="X1230" s="152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55"/>
    </row>
    <row r="1231" spans="1:65">
      <c r="A1231" s="30"/>
      <c r="B1231" s="3" t="s">
        <v>275</v>
      </c>
      <c r="C1231" s="29"/>
      <c r="D1231" s="13">
        <v>-2.9801748370166248E-2</v>
      </c>
      <c r="E1231" s="13">
        <v>0.48521823968759725</v>
      </c>
      <c r="F1231" s="13">
        <v>-0.60283390500578038</v>
      </c>
      <c r="G1231" s="13">
        <v>7.9824225207828725E-2</v>
      </c>
      <c r="H1231" s="13">
        <v>1.5722962076059055E-4</v>
      </c>
      <c r="I1231" s="13">
        <v>-0.43359998353031637</v>
      </c>
      <c r="J1231" s="13">
        <v>0.25934431656516455</v>
      </c>
      <c r="K1231" s="13">
        <v>-6.5401857076941905E-2</v>
      </c>
      <c r="L1231" s="13">
        <v>-5.1789751104479587E-3</v>
      </c>
      <c r="M1231" s="13">
        <v>-1.4326754649662266E-2</v>
      </c>
      <c r="N1231" s="13">
        <v>2.4551308391998594E-2</v>
      </c>
      <c r="O1231" s="13">
        <v>5.4934343519688067E-3</v>
      </c>
      <c r="P1231" s="13">
        <v>0.1197948183587525</v>
      </c>
      <c r="Q1231" s="13">
        <v>-0.32916283379095346</v>
      </c>
      <c r="R1231" s="13">
        <v>-0.16831437689310247</v>
      </c>
      <c r="S1231" s="13">
        <v>7.2577150972873428E-2</v>
      </c>
      <c r="T1231" s="13">
        <v>6.6478631280063816E-2</v>
      </c>
      <c r="U1231" s="13">
        <v>-0.27008342426686127</v>
      </c>
      <c r="V1231" s="13">
        <v>3.3183953363367271</v>
      </c>
      <c r="W1231" s="13">
        <v>-7.5113978382229663E-2</v>
      </c>
      <c r="X1231" s="152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55"/>
    </row>
    <row r="1232" spans="1:65">
      <c r="A1232" s="30"/>
      <c r="B1232" s="46" t="s">
        <v>276</v>
      </c>
      <c r="C1232" s="47"/>
      <c r="D1232" s="45">
        <v>0.23</v>
      </c>
      <c r="E1232" s="45">
        <v>4.18</v>
      </c>
      <c r="F1232" s="45">
        <v>5.14</v>
      </c>
      <c r="G1232" s="45">
        <v>0.71</v>
      </c>
      <c r="H1232" s="45">
        <v>0.02</v>
      </c>
      <c r="I1232" s="45">
        <v>3.69</v>
      </c>
      <c r="J1232" s="45">
        <v>2.2400000000000002</v>
      </c>
      <c r="K1232" s="45">
        <v>0.54</v>
      </c>
      <c r="L1232" s="45">
        <v>0.02</v>
      </c>
      <c r="M1232" s="45">
        <v>0.1</v>
      </c>
      <c r="N1232" s="45">
        <v>0.23</v>
      </c>
      <c r="O1232" s="45">
        <v>7.0000000000000007E-2</v>
      </c>
      <c r="P1232" s="45">
        <v>1.05</v>
      </c>
      <c r="Q1232" s="45">
        <v>2.8</v>
      </c>
      <c r="R1232" s="45">
        <v>1.42</v>
      </c>
      <c r="S1232" s="45">
        <v>0.64</v>
      </c>
      <c r="T1232" s="45">
        <v>0.59</v>
      </c>
      <c r="U1232" s="45">
        <v>2.29</v>
      </c>
      <c r="V1232" s="45">
        <v>28.45</v>
      </c>
      <c r="W1232" s="45">
        <v>0.62</v>
      </c>
      <c r="X1232" s="152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55"/>
    </row>
    <row r="1233" spans="2:65">
      <c r="B1233" s="31"/>
      <c r="C1233" s="20"/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BM1233" s="55"/>
    </row>
    <row r="1234" spans="2:65">
      <c r="BM1234" s="55"/>
    </row>
    <row r="1235" spans="2:65">
      <c r="BM1235" s="55"/>
    </row>
    <row r="1236" spans="2:65">
      <c r="BM1236" s="55"/>
    </row>
    <row r="1237" spans="2:65">
      <c r="BM1237" s="55"/>
    </row>
    <row r="1238" spans="2:65">
      <c r="BM1238" s="55"/>
    </row>
    <row r="1239" spans="2:65">
      <c r="BM1239" s="55"/>
    </row>
    <row r="1240" spans="2:65">
      <c r="BM1240" s="55"/>
    </row>
    <row r="1241" spans="2:65">
      <c r="BM1241" s="55"/>
    </row>
    <row r="1242" spans="2:65">
      <c r="BM1242" s="55"/>
    </row>
    <row r="1243" spans="2:65">
      <c r="BM1243" s="55"/>
    </row>
    <row r="1244" spans="2:65">
      <c r="BM1244" s="55"/>
    </row>
    <row r="1245" spans="2:65">
      <c r="BM1245" s="55"/>
    </row>
    <row r="1246" spans="2:65">
      <c r="BM1246" s="55"/>
    </row>
    <row r="1247" spans="2:65">
      <c r="BM1247" s="55"/>
    </row>
    <row r="1248" spans="2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6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</sheetData>
  <dataConsolidate/>
  <conditionalFormatting sqref="B6:X11 B25:W30 B43:Z48 B61:N66 B79:Y84 B97:Y102 B116:Y121 B135:W140 B153:Y158 B171:T176 B189:Z194 B207:Y212 B225:R230 B243:AA248 B261:G266 B279:G284 B297:G302 B315:X320 B333:V338 B352:G357 B370:N375 B389:R394 B408:R413 B426:G431 B444:Q449 B462:D467 B480:X485 B498:W503 B517:U522 B535:H540 B553:X558 B571:X576 B589:W594 B608:X613 B626:R631 B645:G650 B663:Z668 B681:W686 B699:Y704 B717:F722 B735:G740 B753:F758 B771:T776 B789:O794 B807:D812 B825:D830 B843:W848 B861:X866 B879:Y884 B897:V902 B915:D920 B933:G938 B951:V956 B969:Y974 B987:Q992 B1005:H1010 B1023:R1028 B1041:W1046 B1059:X1064 B1077:V1082 B1095:G1100 B1113:V1118 B1131:Y1136 B1149:U1154 B1167:W1172 B1185:I1190 B1203:AA1208 B1221:W1226">
    <cfRule type="expression" dxfId="14" priority="204">
      <formula>AND($B6&lt;&gt;$B5,NOT(ISBLANK(INDIRECT(Anlyt_LabRefThisCol))))</formula>
    </cfRule>
  </conditionalFormatting>
  <conditionalFormatting sqref="C2:X17 C21:W36 C39:Z54 C57:N72 C75:Y90 C93:Y108 C112:Y127 C131:W146 C149:Y164 C167:T182 C185:Z200 C203:Y218 C221:R236 C239:AA254 C257:G272 C275:G290 C293:G308 C311:X326 C329:V344 C348:G363 C366:N381 C385:R400 C404:R419 C422:G437 C440:Q455 C458:D473 C476:X491 C494:W509 C513:U528 C531:H546 C549:X564 C567:X582 C585:W600 C604:X619 C622:R637 C641:G656 C659:Z674 C677:W692 C695:Y710 C713:F728 C731:G746 C749:F764 C767:T782 C785:O800 C803:D818 C821:D836 C839:W854 C857:X872 C875:Y890 C893:V908 C911:D926 C929:G944 C947:V962 C965:Y980 C983:Q998 C1001:H1016 C1019:R1034 C1037:W1052 C1055:X1070 C1073:V1088 C1091:G1106 C1109:V1124 C1127:Y1142 C1145:U1160 C1163:W1178 C1181:I1196 C1199:AA1214 C1217:W1232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BA1D-0701-49B7-B995-C89DCD2C419E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621</v>
      </c>
      <c r="BM1" s="28" t="s">
        <v>278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346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14.42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14.44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272</v>
      </c>
      <c r="C8" s="12"/>
      <c r="D8" s="23">
        <v>14.43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14.43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14.43</v>
      </c>
      <c r="BN9" s="28"/>
    </row>
    <row r="10" spans="1:66">
      <c r="A10" s="30"/>
      <c r="B10" s="3" t="s">
        <v>274</v>
      </c>
      <c r="C10" s="29"/>
      <c r="D10" s="24">
        <v>1.4142135623730649E-2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87</v>
      </c>
      <c r="C11" s="29"/>
      <c r="D11" s="13">
        <v>9.8005097877551278E-4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622</v>
      </c>
      <c r="BM15" s="28" t="s">
        <v>278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346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233</v>
      </c>
      <c r="C17" s="9" t="s">
        <v>233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1.21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1.21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17</v>
      </c>
    </row>
    <row r="22" spans="1:65">
      <c r="A22" s="30"/>
      <c r="B22" s="20" t="s">
        <v>272</v>
      </c>
      <c r="C22" s="12"/>
      <c r="D22" s="23">
        <v>1.21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273</v>
      </c>
      <c r="C23" s="29"/>
      <c r="D23" s="11">
        <v>1.21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1.21</v>
      </c>
    </row>
    <row r="24" spans="1:65">
      <c r="A24" s="30"/>
      <c r="B24" s="3" t="s">
        <v>274</v>
      </c>
      <c r="C24" s="29"/>
      <c r="D24" s="24">
        <v>0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23</v>
      </c>
    </row>
    <row r="25" spans="1:65">
      <c r="A25" s="30"/>
      <c r="B25" s="3" t="s">
        <v>87</v>
      </c>
      <c r="C25" s="29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623</v>
      </c>
      <c r="BM29" s="28" t="s">
        <v>278</v>
      </c>
    </row>
    <row r="30" spans="1:65" ht="19.5">
      <c r="A30" s="25" t="s">
        <v>347</v>
      </c>
      <c r="B30" s="18" t="s">
        <v>111</v>
      </c>
      <c r="C30" s="15" t="s">
        <v>112</v>
      </c>
      <c r="D30" s="16" t="s">
        <v>346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233</v>
      </c>
      <c r="C31" s="9" t="s">
        <v>233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5.85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5.81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18</v>
      </c>
    </row>
    <row r="36" spans="1:65">
      <c r="A36" s="30"/>
      <c r="B36" s="20" t="s">
        <v>272</v>
      </c>
      <c r="C36" s="12"/>
      <c r="D36" s="23">
        <v>5.83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273</v>
      </c>
      <c r="C37" s="29"/>
      <c r="D37" s="11">
        <v>5.83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5.83</v>
      </c>
    </row>
    <row r="38" spans="1:65">
      <c r="A38" s="30"/>
      <c r="B38" s="3" t="s">
        <v>274</v>
      </c>
      <c r="C38" s="29"/>
      <c r="D38" s="24">
        <v>2.8284271247461926E-2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24</v>
      </c>
    </row>
    <row r="39" spans="1:65">
      <c r="A39" s="30"/>
      <c r="B39" s="3" t="s">
        <v>87</v>
      </c>
      <c r="C39" s="29"/>
      <c r="D39" s="13">
        <v>4.8515045021375516E-3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624</v>
      </c>
      <c r="BM43" s="28" t="s">
        <v>278</v>
      </c>
    </row>
    <row r="44" spans="1:65" ht="19.5">
      <c r="A44" s="25" t="s">
        <v>348</v>
      </c>
      <c r="B44" s="18" t="s">
        <v>111</v>
      </c>
      <c r="C44" s="15" t="s">
        <v>112</v>
      </c>
      <c r="D44" s="16" t="s">
        <v>346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233</v>
      </c>
      <c r="C45" s="9" t="s">
        <v>233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3.3000000000000003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3.3000000000000003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272</v>
      </c>
      <c r="C50" s="12"/>
      <c r="D50" s="23">
        <v>3.3000000000000003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3.3000000000000003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3.3</v>
      </c>
    </row>
    <row r="52" spans="1:65">
      <c r="A52" s="30"/>
      <c r="B52" s="3" t="s">
        <v>274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87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2.2204460492503131E-16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625</v>
      </c>
      <c r="BM57" s="28" t="s">
        <v>278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346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233</v>
      </c>
      <c r="C59" s="9" t="s">
        <v>233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2.88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2.88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20" t="s">
        <v>272</v>
      </c>
      <c r="C64" s="12"/>
      <c r="D64" s="23">
        <v>2.88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2.88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2.88</v>
      </c>
    </row>
    <row r="66" spans="1:65">
      <c r="A66" s="30"/>
      <c r="B66" s="3" t="s">
        <v>274</v>
      </c>
      <c r="C66" s="29"/>
      <c r="D66" s="24">
        <v>0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22</v>
      </c>
    </row>
    <row r="67" spans="1:65">
      <c r="A67" s="30"/>
      <c r="B67" s="3" t="s">
        <v>87</v>
      </c>
      <c r="C67" s="29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626</v>
      </c>
      <c r="BM71" s="28" t="s">
        <v>278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346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233</v>
      </c>
      <c r="C73" s="9" t="s">
        <v>233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6">
        <v>0.05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7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7">
        <v>17</v>
      </c>
    </row>
    <row r="78" spans="1:65">
      <c r="A78" s="30"/>
      <c r="B78" s="20" t="s">
        <v>272</v>
      </c>
      <c r="C78" s="12"/>
      <c r="D78" s="208">
        <v>0.05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7">
        <v>16</v>
      </c>
    </row>
    <row r="79" spans="1:65">
      <c r="A79" s="30"/>
      <c r="B79" s="3" t="s">
        <v>273</v>
      </c>
      <c r="C79" s="29"/>
      <c r="D79" s="24">
        <v>0.05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7">
        <v>0.05</v>
      </c>
    </row>
    <row r="80" spans="1:65">
      <c r="A80" s="30"/>
      <c r="B80" s="3" t="s">
        <v>274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7">
        <v>23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627</v>
      </c>
      <c r="BM85" s="28" t="s">
        <v>278</v>
      </c>
    </row>
    <row r="86" spans="1:65" ht="19.5">
      <c r="A86" s="25" t="s">
        <v>349</v>
      </c>
      <c r="B86" s="18" t="s">
        <v>111</v>
      </c>
      <c r="C86" s="15" t="s">
        <v>112</v>
      </c>
      <c r="D86" s="16" t="s">
        <v>346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233</v>
      </c>
      <c r="C87" s="9" t="s">
        <v>233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06">
        <v>0.93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7">
        <v>1</v>
      </c>
    </row>
    <row r="91" spans="1:65">
      <c r="A91" s="30"/>
      <c r="B91" s="19">
        <v>1</v>
      </c>
      <c r="C91" s="9">
        <v>2</v>
      </c>
      <c r="D91" s="24">
        <v>0.91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7">
        <v>18</v>
      </c>
    </row>
    <row r="92" spans="1:65">
      <c r="A92" s="30"/>
      <c r="B92" s="20" t="s">
        <v>272</v>
      </c>
      <c r="C92" s="12"/>
      <c r="D92" s="208">
        <v>0.92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7">
        <v>16</v>
      </c>
    </row>
    <row r="93" spans="1:65">
      <c r="A93" s="30"/>
      <c r="B93" s="3" t="s">
        <v>273</v>
      </c>
      <c r="C93" s="29"/>
      <c r="D93" s="24">
        <v>0.92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7">
        <v>0.92</v>
      </c>
    </row>
    <row r="94" spans="1:65">
      <c r="A94" s="30"/>
      <c r="B94" s="3" t="s">
        <v>274</v>
      </c>
      <c r="C94" s="29"/>
      <c r="D94" s="24">
        <v>1.4142135623730963E-2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7">
        <v>24</v>
      </c>
    </row>
    <row r="95" spans="1:65">
      <c r="A95" s="30"/>
      <c r="B95" s="3" t="s">
        <v>87</v>
      </c>
      <c r="C95" s="29"/>
      <c r="D95" s="13">
        <v>1.5371886547533655E-2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628</v>
      </c>
      <c r="BM99" s="28" t="s">
        <v>278</v>
      </c>
    </row>
    <row r="100" spans="1:65" ht="19.5">
      <c r="A100" s="25" t="s">
        <v>350</v>
      </c>
      <c r="B100" s="18" t="s">
        <v>111</v>
      </c>
      <c r="C100" s="15" t="s">
        <v>112</v>
      </c>
      <c r="D100" s="16" t="s">
        <v>346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233</v>
      </c>
      <c r="C101" s="9" t="s">
        <v>233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6">
        <v>0.152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7">
        <v>1</v>
      </c>
    </row>
    <row r="105" spans="1:65">
      <c r="A105" s="30"/>
      <c r="B105" s="19">
        <v>1</v>
      </c>
      <c r="C105" s="9">
        <v>2</v>
      </c>
      <c r="D105" s="24">
        <v>0.15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7">
        <v>19</v>
      </c>
    </row>
    <row r="106" spans="1:65">
      <c r="A106" s="30"/>
      <c r="B106" s="20" t="s">
        <v>272</v>
      </c>
      <c r="C106" s="12"/>
      <c r="D106" s="208">
        <v>0.151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7">
        <v>16</v>
      </c>
    </row>
    <row r="107" spans="1:65">
      <c r="A107" s="30"/>
      <c r="B107" s="3" t="s">
        <v>273</v>
      </c>
      <c r="C107" s="29"/>
      <c r="D107" s="24">
        <v>0.151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7">
        <v>0.151</v>
      </c>
    </row>
    <row r="108" spans="1:65">
      <c r="A108" s="30"/>
      <c r="B108" s="3" t="s">
        <v>274</v>
      </c>
      <c r="C108" s="29"/>
      <c r="D108" s="24">
        <v>1.4142135623730963E-3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7">
        <v>25</v>
      </c>
    </row>
    <row r="109" spans="1:65">
      <c r="A109" s="30"/>
      <c r="B109" s="3" t="s">
        <v>87</v>
      </c>
      <c r="C109" s="29"/>
      <c r="D109" s="13">
        <v>9.3656527309476587E-3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629</v>
      </c>
      <c r="BM113" s="28" t="s">
        <v>278</v>
      </c>
    </row>
    <row r="114" spans="1:65" ht="19.5">
      <c r="A114" s="25" t="s">
        <v>351</v>
      </c>
      <c r="B114" s="18" t="s">
        <v>111</v>
      </c>
      <c r="C114" s="15" t="s">
        <v>112</v>
      </c>
      <c r="D114" s="16" t="s">
        <v>346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233</v>
      </c>
      <c r="C115" s="9" t="s">
        <v>233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67.77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67.819999999999993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20" t="s">
        <v>272</v>
      </c>
      <c r="C120" s="12"/>
      <c r="D120" s="23">
        <v>67.794999999999987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273</v>
      </c>
      <c r="C121" s="29"/>
      <c r="D121" s="11">
        <v>67.794999999999987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67.795000000000002</v>
      </c>
    </row>
    <row r="122" spans="1:65">
      <c r="A122" s="30"/>
      <c r="B122" s="3" t="s">
        <v>274</v>
      </c>
      <c r="C122" s="29"/>
      <c r="D122" s="24">
        <v>3.5355339059325371E-2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22</v>
      </c>
    </row>
    <row r="123" spans="1:65">
      <c r="A123" s="30"/>
      <c r="B123" s="3" t="s">
        <v>87</v>
      </c>
      <c r="C123" s="29"/>
      <c r="D123" s="13">
        <v>5.2150363683642418E-4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-2.2204460492503131E-16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630</v>
      </c>
      <c r="BM127" s="28" t="s">
        <v>278</v>
      </c>
    </row>
    <row r="128" spans="1:65" ht="19.5">
      <c r="A128" s="25" t="s">
        <v>352</v>
      </c>
      <c r="B128" s="18" t="s">
        <v>111</v>
      </c>
      <c r="C128" s="15" t="s">
        <v>112</v>
      </c>
      <c r="D128" s="16" t="s">
        <v>346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233</v>
      </c>
      <c r="C129" s="9" t="s">
        <v>233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6">
        <v>0.51700000000000002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7">
        <v>1</v>
      </c>
    </row>
    <row r="133" spans="1:65">
      <c r="A133" s="30"/>
      <c r="B133" s="19">
        <v>1</v>
      </c>
      <c r="C133" s="9">
        <v>2</v>
      </c>
      <c r="D133" s="24">
        <v>0.50900000000000001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7">
        <v>17</v>
      </c>
    </row>
    <row r="134" spans="1:65">
      <c r="A134" s="30"/>
      <c r="B134" s="20" t="s">
        <v>272</v>
      </c>
      <c r="C134" s="12"/>
      <c r="D134" s="208">
        <v>0.51300000000000001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7">
        <v>16</v>
      </c>
    </row>
    <row r="135" spans="1:65">
      <c r="A135" s="30"/>
      <c r="B135" s="3" t="s">
        <v>273</v>
      </c>
      <c r="C135" s="29"/>
      <c r="D135" s="24">
        <v>0.51300000000000001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7">
        <v>0.51300000000000001</v>
      </c>
    </row>
    <row r="136" spans="1:65">
      <c r="A136" s="30"/>
      <c r="B136" s="3" t="s">
        <v>274</v>
      </c>
      <c r="C136" s="29"/>
      <c r="D136" s="24">
        <v>5.6568542494923853E-3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7">
        <v>23</v>
      </c>
    </row>
    <row r="137" spans="1:65">
      <c r="A137" s="30"/>
      <c r="B137" s="3" t="s">
        <v>87</v>
      </c>
      <c r="C137" s="29"/>
      <c r="D137" s="13">
        <v>1.1027006334293148E-2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631</v>
      </c>
      <c r="BM141" s="28" t="s">
        <v>278</v>
      </c>
    </row>
    <row r="142" spans="1:65" ht="19.5">
      <c r="A142" s="25" t="s">
        <v>353</v>
      </c>
      <c r="B142" s="18" t="s">
        <v>111</v>
      </c>
      <c r="C142" s="15" t="s">
        <v>112</v>
      </c>
      <c r="D142" s="16" t="s">
        <v>346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233</v>
      </c>
      <c r="C143" s="9" t="s">
        <v>233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6">
        <v>0.81000000000000016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7">
        <v>1</v>
      </c>
    </row>
    <row r="147" spans="1:65">
      <c r="A147" s="30"/>
      <c r="B147" s="19">
        <v>1</v>
      </c>
      <c r="C147" s="9">
        <v>2</v>
      </c>
      <c r="D147" s="24">
        <v>0.81000000000000016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7">
        <v>18</v>
      </c>
    </row>
    <row r="148" spans="1:65">
      <c r="A148" s="30"/>
      <c r="B148" s="20" t="s">
        <v>272</v>
      </c>
      <c r="C148" s="12"/>
      <c r="D148" s="208">
        <v>0.81000000000000016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7">
        <v>16</v>
      </c>
    </row>
    <row r="149" spans="1:65">
      <c r="A149" s="30"/>
      <c r="B149" s="3" t="s">
        <v>273</v>
      </c>
      <c r="C149" s="29"/>
      <c r="D149" s="24">
        <v>0.81000000000000016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7">
        <v>0.81</v>
      </c>
    </row>
    <row r="150" spans="1:65">
      <c r="A150" s="30"/>
      <c r="B150" s="3" t="s">
        <v>274</v>
      </c>
      <c r="C150" s="29"/>
      <c r="D150" s="24">
        <v>0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7">
        <v>24</v>
      </c>
    </row>
    <row r="151" spans="1:65">
      <c r="A151" s="30"/>
      <c r="B151" s="3" t="s">
        <v>87</v>
      </c>
      <c r="C151" s="29"/>
      <c r="D151" s="13">
        <v>0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2.2204460492503131E-16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A0EA-231C-413D-AF18-371066823F6D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632</v>
      </c>
      <c r="BM1" s="28" t="s">
        <v>278</v>
      </c>
    </row>
    <row r="2" spans="1:66" ht="18">
      <c r="A2" s="25" t="s">
        <v>479</v>
      </c>
      <c r="B2" s="18" t="s">
        <v>111</v>
      </c>
      <c r="C2" s="15" t="s">
        <v>112</v>
      </c>
      <c r="D2" s="16" t="s">
        <v>346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354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2.4900000000000002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2.5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21</v>
      </c>
    </row>
    <row r="8" spans="1:66">
      <c r="A8" s="30"/>
      <c r="B8" s="20" t="s">
        <v>272</v>
      </c>
      <c r="C8" s="12"/>
      <c r="D8" s="23">
        <v>2.4950000000000001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2.4950000000000001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2.4950000000000001</v>
      </c>
      <c r="BN9" s="28"/>
    </row>
    <row r="10" spans="1:66">
      <c r="A10" s="30"/>
      <c r="B10" s="3" t="s">
        <v>274</v>
      </c>
      <c r="C10" s="29"/>
      <c r="D10" s="24">
        <v>7.0710678118653244E-3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27</v>
      </c>
    </row>
    <row r="11" spans="1:66">
      <c r="A11" s="30"/>
      <c r="B11" s="3" t="s">
        <v>87</v>
      </c>
      <c r="C11" s="29"/>
      <c r="D11" s="13">
        <v>2.8340953153768835E-3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3E1F-B6FF-4ED2-A10C-783472FFDF72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633</v>
      </c>
      <c r="BM1" s="28" t="s">
        <v>278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346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0.12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0.1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23</v>
      </c>
    </row>
    <row r="8" spans="1:66">
      <c r="A8" s="30"/>
      <c r="B8" s="20" t="s">
        <v>272</v>
      </c>
      <c r="C8" s="12"/>
      <c r="D8" s="208">
        <v>0.11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3" t="s">
        <v>273</v>
      </c>
      <c r="C9" s="29"/>
      <c r="D9" s="24">
        <v>0.11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0.11</v>
      </c>
      <c r="BN9" s="28"/>
    </row>
    <row r="10" spans="1:66">
      <c r="A10" s="30"/>
      <c r="B10" s="3" t="s">
        <v>274</v>
      </c>
      <c r="C10" s="29"/>
      <c r="D10" s="24">
        <v>1.4142135623730944E-2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29</v>
      </c>
    </row>
    <row r="11" spans="1:66">
      <c r="A11" s="30"/>
      <c r="B11" s="3" t="s">
        <v>87</v>
      </c>
      <c r="C11" s="29"/>
      <c r="D11" s="13">
        <v>0.12856486930664493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634</v>
      </c>
      <c r="BM15" s="28" t="s">
        <v>278</v>
      </c>
    </row>
    <row r="16" spans="1:66" ht="15">
      <c r="A16" s="25" t="s">
        <v>60</v>
      </c>
      <c r="B16" s="18" t="s">
        <v>111</v>
      </c>
      <c r="C16" s="15" t="s">
        <v>112</v>
      </c>
      <c r="D16" s="16" t="s">
        <v>355</v>
      </c>
      <c r="E16" s="17" t="s">
        <v>346</v>
      </c>
      <c r="F16" s="15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233</v>
      </c>
      <c r="C17" s="9" t="s">
        <v>233</v>
      </c>
      <c r="D17" s="10" t="s">
        <v>356</v>
      </c>
      <c r="E17" s="11" t="s">
        <v>113</v>
      </c>
      <c r="F17" s="15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1" t="s">
        <v>100</v>
      </c>
      <c r="F18" s="15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26"/>
      <c r="F19" s="15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6">
        <v>0.2</v>
      </c>
      <c r="E20" s="206">
        <v>0.19</v>
      </c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7">
        <v>1</v>
      </c>
    </row>
    <row r="21" spans="1:65">
      <c r="A21" s="30"/>
      <c r="B21" s="19">
        <v>1</v>
      </c>
      <c r="C21" s="9">
        <v>2</v>
      </c>
      <c r="D21" s="24">
        <v>0.2</v>
      </c>
      <c r="E21" s="24">
        <v>0.18</v>
      </c>
      <c r="F21" s="204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7">
        <v>23</v>
      </c>
    </row>
    <row r="22" spans="1:65">
      <c r="A22" s="30"/>
      <c r="B22" s="19">
        <v>1</v>
      </c>
      <c r="C22" s="9">
        <v>3</v>
      </c>
      <c r="D22" s="24">
        <v>0.21</v>
      </c>
      <c r="E22" s="24"/>
      <c r="F22" s="204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7">
        <v>16</v>
      </c>
    </row>
    <row r="23" spans="1:65">
      <c r="A23" s="30"/>
      <c r="B23" s="19">
        <v>1</v>
      </c>
      <c r="C23" s="9">
        <v>4</v>
      </c>
      <c r="D23" s="24">
        <v>0.21</v>
      </c>
      <c r="E23" s="24"/>
      <c r="F23" s="204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7">
        <v>0.195833333333333</v>
      </c>
    </row>
    <row r="24" spans="1:65">
      <c r="A24" s="30"/>
      <c r="B24" s="19">
        <v>1</v>
      </c>
      <c r="C24" s="9">
        <v>5</v>
      </c>
      <c r="D24" s="24">
        <v>0.21</v>
      </c>
      <c r="E24" s="24"/>
      <c r="F24" s="204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7">
        <v>29</v>
      </c>
    </row>
    <row r="25" spans="1:65">
      <c r="A25" s="30"/>
      <c r="B25" s="19">
        <v>1</v>
      </c>
      <c r="C25" s="9">
        <v>6</v>
      </c>
      <c r="D25" s="24">
        <v>0.21</v>
      </c>
      <c r="E25" s="24"/>
      <c r="F25" s="204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30"/>
      <c r="B26" s="20" t="s">
        <v>272</v>
      </c>
      <c r="C26" s="12"/>
      <c r="D26" s="208">
        <v>0.20666666666666667</v>
      </c>
      <c r="E26" s="208">
        <v>0.185</v>
      </c>
      <c r="F26" s="204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30"/>
      <c r="B27" s="3" t="s">
        <v>273</v>
      </c>
      <c r="C27" s="29"/>
      <c r="D27" s="24">
        <v>0.21</v>
      </c>
      <c r="E27" s="24">
        <v>0.185</v>
      </c>
      <c r="F27" s="204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30"/>
      <c r="B28" s="3" t="s">
        <v>274</v>
      </c>
      <c r="C28" s="29"/>
      <c r="D28" s="24">
        <v>5.163977794943213E-3</v>
      </c>
      <c r="E28" s="24">
        <v>7.0710678118654814E-3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2.4986989330370385E-2</v>
      </c>
      <c r="E29" s="13">
        <v>3.8221988172245848E-2</v>
      </c>
      <c r="F29" s="15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5.5319148936171958E-2</v>
      </c>
      <c r="E30" s="13">
        <v>-5.5319148936168627E-2</v>
      </c>
      <c r="F30" s="15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>
        <v>0.67</v>
      </c>
      <c r="E31" s="45">
        <v>0.67</v>
      </c>
      <c r="F31" s="15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679D-460E-49DD-A189-6D4E70DAAC96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635</v>
      </c>
      <c r="BM1" s="28" t="s">
        <v>278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346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0" t="s">
        <v>113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357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0.3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7">
        <v>1</v>
      </c>
    </row>
    <row r="7" spans="1:66">
      <c r="A7" s="30"/>
      <c r="B7" s="19">
        <v>1</v>
      </c>
      <c r="C7" s="9">
        <v>2</v>
      </c>
      <c r="D7" s="24">
        <v>0.4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7">
        <v>25</v>
      </c>
    </row>
    <row r="8" spans="1:66">
      <c r="A8" s="30"/>
      <c r="B8" s="20" t="s">
        <v>272</v>
      </c>
      <c r="C8" s="12"/>
      <c r="D8" s="208">
        <v>0.35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7">
        <v>16</v>
      </c>
    </row>
    <row r="9" spans="1:66">
      <c r="A9" s="30"/>
      <c r="B9" s="3" t="s">
        <v>273</v>
      </c>
      <c r="C9" s="29"/>
      <c r="D9" s="24">
        <v>0.35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7">
        <v>0.35</v>
      </c>
      <c r="BN9" s="28"/>
    </row>
    <row r="10" spans="1:66">
      <c r="A10" s="30"/>
      <c r="B10" s="3" t="s">
        <v>274</v>
      </c>
      <c r="C10" s="29"/>
      <c r="D10" s="24">
        <v>7.0710678118654974E-2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7">
        <v>31</v>
      </c>
    </row>
    <row r="11" spans="1:66">
      <c r="A11" s="30"/>
      <c r="B11" s="3" t="s">
        <v>87</v>
      </c>
      <c r="C11" s="29"/>
      <c r="D11" s="13">
        <v>0.2020305089104428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636</v>
      </c>
      <c r="BM15" s="28" t="s">
        <v>278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346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233</v>
      </c>
      <c r="C17" s="9" t="s">
        <v>233</v>
      </c>
      <c r="D17" s="10" t="s">
        <v>113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357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3">
        <v>845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850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26</v>
      </c>
    </row>
    <row r="22" spans="1:65">
      <c r="A22" s="30"/>
      <c r="B22" s="20" t="s">
        <v>272</v>
      </c>
      <c r="C22" s="12"/>
      <c r="D22" s="222">
        <v>847.5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273</v>
      </c>
      <c r="C23" s="29"/>
      <c r="D23" s="218">
        <v>847.5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847.5</v>
      </c>
    </row>
    <row r="24" spans="1:65">
      <c r="A24" s="30"/>
      <c r="B24" s="3" t="s">
        <v>274</v>
      </c>
      <c r="C24" s="29"/>
      <c r="D24" s="218">
        <v>3.5355339059327378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32</v>
      </c>
    </row>
    <row r="25" spans="1:65">
      <c r="A25" s="30"/>
      <c r="B25" s="3" t="s">
        <v>87</v>
      </c>
      <c r="C25" s="29"/>
      <c r="D25" s="13">
        <v>4.1717214229294837E-3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637</v>
      </c>
      <c r="BM29" s="28" t="s">
        <v>278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346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233</v>
      </c>
      <c r="C31" s="9" t="s">
        <v>233</v>
      </c>
      <c r="D31" s="10" t="s">
        <v>113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357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3">
        <v>695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7">
        <v>1</v>
      </c>
    </row>
    <row r="35" spans="1:65">
      <c r="A35" s="30"/>
      <c r="B35" s="19">
        <v>1</v>
      </c>
      <c r="C35" s="9">
        <v>2</v>
      </c>
      <c r="D35" s="218">
        <v>705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7">
        <v>27</v>
      </c>
    </row>
    <row r="36" spans="1:65">
      <c r="A36" s="30"/>
      <c r="B36" s="20" t="s">
        <v>272</v>
      </c>
      <c r="C36" s="12"/>
      <c r="D36" s="222">
        <v>700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7">
        <v>16</v>
      </c>
    </row>
    <row r="37" spans="1:65">
      <c r="A37" s="30"/>
      <c r="B37" s="3" t="s">
        <v>273</v>
      </c>
      <c r="C37" s="29"/>
      <c r="D37" s="218">
        <v>700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7">
        <v>700</v>
      </c>
    </row>
    <row r="38" spans="1:65">
      <c r="A38" s="30"/>
      <c r="B38" s="3" t="s">
        <v>274</v>
      </c>
      <c r="C38" s="29"/>
      <c r="D38" s="218">
        <v>7.0710678118654755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7">
        <v>33</v>
      </c>
    </row>
    <row r="39" spans="1:65">
      <c r="A39" s="30"/>
      <c r="B39" s="3" t="s">
        <v>87</v>
      </c>
      <c r="C39" s="29"/>
      <c r="D39" s="13">
        <v>1.0101525445522107E-2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638</v>
      </c>
      <c r="BM43" s="28" t="s">
        <v>278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346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233</v>
      </c>
      <c r="C45" s="9" t="s">
        <v>233</v>
      </c>
      <c r="D45" s="10" t="s">
        <v>113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357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2.6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2.6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28</v>
      </c>
    </row>
    <row r="50" spans="1:65">
      <c r="A50" s="30"/>
      <c r="B50" s="20" t="s">
        <v>272</v>
      </c>
      <c r="C50" s="12"/>
      <c r="D50" s="23">
        <v>2.6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2.6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2.6</v>
      </c>
    </row>
    <row r="52" spans="1:65">
      <c r="A52" s="30"/>
      <c r="B52" s="3" t="s">
        <v>274</v>
      </c>
      <c r="C52" s="29"/>
      <c r="D52" s="24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34</v>
      </c>
    </row>
    <row r="53" spans="1:65">
      <c r="A53" s="30"/>
      <c r="B53" s="3" t="s">
        <v>87</v>
      </c>
      <c r="C53" s="29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639</v>
      </c>
      <c r="BM57" s="28" t="s">
        <v>278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346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233</v>
      </c>
      <c r="C59" s="9" t="s">
        <v>233</v>
      </c>
      <c r="D59" s="10" t="s">
        <v>113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357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0.42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0.44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29</v>
      </c>
    </row>
    <row r="64" spans="1:65">
      <c r="A64" s="30"/>
      <c r="B64" s="20" t="s">
        <v>272</v>
      </c>
      <c r="C64" s="12"/>
      <c r="D64" s="23">
        <v>0.43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0.43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0.43</v>
      </c>
    </row>
    <row r="66" spans="1:65">
      <c r="A66" s="30"/>
      <c r="B66" s="3" t="s">
        <v>274</v>
      </c>
      <c r="C66" s="29"/>
      <c r="D66" s="24">
        <v>1.4142135623730963E-2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35</v>
      </c>
    </row>
    <row r="67" spans="1:65">
      <c r="A67" s="30"/>
      <c r="B67" s="3" t="s">
        <v>87</v>
      </c>
      <c r="C67" s="29"/>
      <c r="D67" s="13">
        <v>3.2888687497048749E-2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640</v>
      </c>
      <c r="BM71" s="28" t="s">
        <v>278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346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233</v>
      </c>
      <c r="C73" s="9" t="s">
        <v>233</v>
      </c>
      <c r="D73" s="10" t="s">
        <v>113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357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0.3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30</v>
      </c>
    </row>
    <row r="78" spans="1:65">
      <c r="A78" s="30"/>
      <c r="B78" s="20" t="s">
        <v>272</v>
      </c>
      <c r="C78" s="12"/>
      <c r="D78" s="23">
        <v>0.3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273</v>
      </c>
      <c r="C79" s="29"/>
      <c r="D79" s="11">
        <v>0.3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0.3</v>
      </c>
    </row>
    <row r="80" spans="1:65">
      <c r="A80" s="30"/>
      <c r="B80" s="3" t="s">
        <v>274</v>
      </c>
      <c r="C80" s="29"/>
      <c r="D80" s="24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36</v>
      </c>
    </row>
    <row r="81" spans="1:65">
      <c r="A81" s="30"/>
      <c r="B81" s="3" t="s">
        <v>87</v>
      </c>
      <c r="C81" s="29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641</v>
      </c>
      <c r="BM85" s="28" t="s">
        <v>278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346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233</v>
      </c>
      <c r="C87" s="9" t="s">
        <v>233</v>
      </c>
      <c r="D87" s="10" t="s">
        <v>113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357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3">
        <v>80.3</v>
      </c>
      <c r="E90" s="215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7">
        <v>1</v>
      </c>
    </row>
    <row r="91" spans="1:65">
      <c r="A91" s="30"/>
      <c r="B91" s="19">
        <v>1</v>
      </c>
      <c r="C91" s="9">
        <v>2</v>
      </c>
      <c r="D91" s="218">
        <v>80.400000000000006</v>
      </c>
      <c r="E91" s="215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7">
        <v>31</v>
      </c>
    </row>
    <row r="92" spans="1:65">
      <c r="A92" s="30"/>
      <c r="B92" s="20" t="s">
        <v>272</v>
      </c>
      <c r="C92" s="12"/>
      <c r="D92" s="222">
        <v>80.349999999999994</v>
      </c>
      <c r="E92" s="215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7">
        <v>16</v>
      </c>
    </row>
    <row r="93" spans="1:65">
      <c r="A93" s="30"/>
      <c r="B93" s="3" t="s">
        <v>273</v>
      </c>
      <c r="C93" s="29"/>
      <c r="D93" s="218">
        <v>80.349999999999994</v>
      </c>
      <c r="E93" s="215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7">
        <v>80.349999999999994</v>
      </c>
    </row>
    <row r="94" spans="1:65">
      <c r="A94" s="30"/>
      <c r="B94" s="3" t="s">
        <v>274</v>
      </c>
      <c r="C94" s="29"/>
      <c r="D94" s="218">
        <v>7.0710678118660789E-2</v>
      </c>
      <c r="E94" s="215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7">
        <v>37</v>
      </c>
    </row>
    <row r="95" spans="1:65">
      <c r="A95" s="30"/>
      <c r="B95" s="3" t="s">
        <v>87</v>
      </c>
      <c r="C95" s="29"/>
      <c r="D95" s="13">
        <v>8.8003333066161539E-4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642</v>
      </c>
      <c r="BM99" s="28" t="s">
        <v>278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346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233</v>
      </c>
      <c r="C101" s="9" t="s">
        <v>233</v>
      </c>
      <c r="D101" s="10" t="s">
        <v>113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357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3">
        <v>17.899999999999999</v>
      </c>
      <c r="E104" s="224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6">
        <v>1</v>
      </c>
    </row>
    <row r="105" spans="1:65">
      <c r="A105" s="30"/>
      <c r="B105" s="19">
        <v>1</v>
      </c>
      <c r="C105" s="9">
        <v>2</v>
      </c>
      <c r="D105" s="227">
        <v>18.3</v>
      </c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6">
        <v>32</v>
      </c>
    </row>
    <row r="106" spans="1:65">
      <c r="A106" s="30"/>
      <c r="B106" s="20" t="s">
        <v>272</v>
      </c>
      <c r="C106" s="12"/>
      <c r="D106" s="229">
        <v>18.100000000000001</v>
      </c>
      <c r="E106" s="224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6">
        <v>16</v>
      </c>
    </row>
    <row r="107" spans="1:65">
      <c r="A107" s="30"/>
      <c r="B107" s="3" t="s">
        <v>273</v>
      </c>
      <c r="C107" s="29"/>
      <c r="D107" s="227">
        <v>18.100000000000001</v>
      </c>
      <c r="E107" s="224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6">
        <v>18.100000000000001</v>
      </c>
    </row>
    <row r="108" spans="1:65">
      <c r="A108" s="30"/>
      <c r="B108" s="3" t="s">
        <v>274</v>
      </c>
      <c r="C108" s="29"/>
      <c r="D108" s="227">
        <v>0.28284271247462051</v>
      </c>
      <c r="E108" s="224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6">
        <v>38</v>
      </c>
    </row>
    <row r="109" spans="1:65">
      <c r="A109" s="30"/>
      <c r="B109" s="3" t="s">
        <v>87</v>
      </c>
      <c r="C109" s="29"/>
      <c r="D109" s="13">
        <v>1.5626669197492844E-2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643</v>
      </c>
      <c r="BM113" s="28" t="s">
        <v>278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346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233</v>
      </c>
      <c r="C115" s="9" t="s">
        <v>233</v>
      </c>
      <c r="D115" s="10" t="s">
        <v>113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357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3">
        <v>150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7">
        <v>1</v>
      </c>
    </row>
    <row r="119" spans="1:65">
      <c r="A119" s="30"/>
      <c r="B119" s="19">
        <v>1</v>
      </c>
      <c r="C119" s="9">
        <v>2</v>
      </c>
      <c r="D119" s="218">
        <v>151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7">
        <v>33</v>
      </c>
    </row>
    <row r="120" spans="1:65">
      <c r="A120" s="30"/>
      <c r="B120" s="20" t="s">
        <v>272</v>
      </c>
      <c r="C120" s="12"/>
      <c r="D120" s="222">
        <v>150.5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7">
        <v>16</v>
      </c>
    </row>
    <row r="121" spans="1:65">
      <c r="A121" s="30"/>
      <c r="B121" s="3" t="s">
        <v>273</v>
      </c>
      <c r="C121" s="29"/>
      <c r="D121" s="218">
        <v>150.5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7">
        <v>150.5</v>
      </c>
    </row>
    <row r="122" spans="1:65">
      <c r="A122" s="30"/>
      <c r="B122" s="3" t="s">
        <v>274</v>
      </c>
      <c r="C122" s="29"/>
      <c r="D122" s="218">
        <v>0.70710678118654757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7">
        <v>39</v>
      </c>
    </row>
    <row r="123" spans="1:65">
      <c r="A123" s="30"/>
      <c r="B123" s="3" t="s">
        <v>87</v>
      </c>
      <c r="C123" s="29"/>
      <c r="D123" s="13">
        <v>4.6983839281498178E-3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644</v>
      </c>
      <c r="BM127" s="28" t="s">
        <v>278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346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233</v>
      </c>
      <c r="C129" s="9" t="s">
        <v>233</v>
      </c>
      <c r="D129" s="10" t="s">
        <v>113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357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9.4499999999999993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9.44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34</v>
      </c>
    </row>
    <row r="134" spans="1:65">
      <c r="A134" s="30"/>
      <c r="B134" s="20" t="s">
        <v>272</v>
      </c>
      <c r="C134" s="12"/>
      <c r="D134" s="23">
        <v>9.4450000000000003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9.4450000000000003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9.4450000000000003</v>
      </c>
    </row>
    <row r="136" spans="1:65">
      <c r="A136" s="30"/>
      <c r="B136" s="3" t="s">
        <v>274</v>
      </c>
      <c r="C136" s="29"/>
      <c r="D136" s="24">
        <v>7.0710678118653244E-3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40</v>
      </c>
    </row>
    <row r="137" spans="1:65">
      <c r="A137" s="30"/>
      <c r="B137" s="3" t="s">
        <v>87</v>
      </c>
      <c r="C137" s="29"/>
      <c r="D137" s="13">
        <v>7.4865725906461873E-4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645</v>
      </c>
      <c r="BM141" s="28" t="s">
        <v>278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346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233</v>
      </c>
      <c r="C143" s="9" t="s">
        <v>233</v>
      </c>
      <c r="D143" s="10" t="s">
        <v>113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357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3">
        <v>34</v>
      </c>
      <c r="E146" s="224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E146" s="225"/>
      <c r="BF146" s="225"/>
      <c r="BG146" s="225"/>
      <c r="BH146" s="225"/>
      <c r="BI146" s="225"/>
      <c r="BJ146" s="225"/>
      <c r="BK146" s="225"/>
      <c r="BL146" s="225"/>
      <c r="BM146" s="226">
        <v>1</v>
      </c>
    </row>
    <row r="147" spans="1:65">
      <c r="A147" s="30"/>
      <c r="B147" s="19">
        <v>1</v>
      </c>
      <c r="C147" s="9">
        <v>2</v>
      </c>
      <c r="D147" s="227">
        <v>32</v>
      </c>
      <c r="E147" s="224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6">
        <v>35</v>
      </c>
    </row>
    <row r="148" spans="1:65">
      <c r="A148" s="30"/>
      <c r="B148" s="20" t="s">
        <v>272</v>
      </c>
      <c r="C148" s="12"/>
      <c r="D148" s="229">
        <v>33</v>
      </c>
      <c r="E148" s="224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25"/>
      <c r="AZ148" s="225"/>
      <c r="BA148" s="225"/>
      <c r="BB148" s="225"/>
      <c r="BC148" s="225"/>
      <c r="BD148" s="225"/>
      <c r="BE148" s="225"/>
      <c r="BF148" s="225"/>
      <c r="BG148" s="225"/>
      <c r="BH148" s="225"/>
      <c r="BI148" s="225"/>
      <c r="BJ148" s="225"/>
      <c r="BK148" s="225"/>
      <c r="BL148" s="225"/>
      <c r="BM148" s="226">
        <v>16</v>
      </c>
    </row>
    <row r="149" spans="1:65">
      <c r="A149" s="30"/>
      <c r="B149" s="3" t="s">
        <v>273</v>
      </c>
      <c r="C149" s="29"/>
      <c r="D149" s="227">
        <v>33</v>
      </c>
      <c r="E149" s="224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5"/>
      <c r="AW149" s="225"/>
      <c r="AX149" s="225"/>
      <c r="AY149" s="225"/>
      <c r="AZ149" s="225"/>
      <c r="BA149" s="225"/>
      <c r="BB149" s="225"/>
      <c r="BC149" s="225"/>
      <c r="BD149" s="225"/>
      <c r="BE149" s="225"/>
      <c r="BF149" s="225"/>
      <c r="BG149" s="225"/>
      <c r="BH149" s="225"/>
      <c r="BI149" s="225"/>
      <c r="BJ149" s="225"/>
      <c r="BK149" s="225"/>
      <c r="BL149" s="225"/>
      <c r="BM149" s="226">
        <v>33</v>
      </c>
    </row>
    <row r="150" spans="1:65">
      <c r="A150" s="30"/>
      <c r="B150" s="3" t="s">
        <v>274</v>
      </c>
      <c r="C150" s="29"/>
      <c r="D150" s="227">
        <v>1.4142135623730951</v>
      </c>
      <c r="E150" s="224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  <c r="AO150" s="225"/>
      <c r="AP150" s="225"/>
      <c r="AQ150" s="225"/>
      <c r="AR150" s="225"/>
      <c r="AS150" s="225"/>
      <c r="AT150" s="225"/>
      <c r="AU150" s="225"/>
      <c r="AV150" s="225"/>
      <c r="AW150" s="225"/>
      <c r="AX150" s="225"/>
      <c r="AY150" s="225"/>
      <c r="AZ150" s="225"/>
      <c r="BA150" s="225"/>
      <c r="BB150" s="225"/>
      <c r="BC150" s="225"/>
      <c r="BD150" s="225"/>
      <c r="BE150" s="225"/>
      <c r="BF150" s="225"/>
      <c r="BG150" s="225"/>
      <c r="BH150" s="225"/>
      <c r="BI150" s="225"/>
      <c r="BJ150" s="225"/>
      <c r="BK150" s="225"/>
      <c r="BL150" s="225"/>
      <c r="BM150" s="226">
        <v>41</v>
      </c>
    </row>
    <row r="151" spans="1:65">
      <c r="A151" s="30"/>
      <c r="B151" s="3" t="s">
        <v>87</v>
      </c>
      <c r="C151" s="29"/>
      <c r="D151" s="13">
        <v>4.285495643554834E-2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646</v>
      </c>
      <c r="BM155" s="28" t="s">
        <v>278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346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233</v>
      </c>
      <c r="C157" s="9" t="s">
        <v>233</v>
      </c>
      <c r="D157" s="10" t="s">
        <v>113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357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5.77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5.78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9</v>
      </c>
    </row>
    <row r="162" spans="1:65">
      <c r="A162" s="30"/>
      <c r="B162" s="20" t="s">
        <v>272</v>
      </c>
      <c r="C162" s="12"/>
      <c r="D162" s="23">
        <v>5.7750000000000004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273</v>
      </c>
      <c r="C163" s="29"/>
      <c r="D163" s="11">
        <v>5.7750000000000004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5.7750000000000004</v>
      </c>
    </row>
    <row r="164" spans="1:65">
      <c r="A164" s="30"/>
      <c r="B164" s="3" t="s">
        <v>274</v>
      </c>
      <c r="C164" s="29"/>
      <c r="D164" s="24">
        <v>7.0710678118659524E-3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42</v>
      </c>
    </row>
    <row r="165" spans="1:65">
      <c r="A165" s="30"/>
      <c r="B165" s="3" t="s">
        <v>87</v>
      </c>
      <c r="C165" s="29"/>
      <c r="D165" s="13">
        <v>1.2244273267300349E-3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275</v>
      </c>
      <c r="C166" s="29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276</v>
      </c>
      <c r="C167" s="47"/>
      <c r="D167" s="45" t="s">
        <v>277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647</v>
      </c>
      <c r="BM169" s="28" t="s">
        <v>278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346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233</v>
      </c>
      <c r="C171" s="9" t="s">
        <v>233</v>
      </c>
      <c r="D171" s="10" t="s">
        <v>113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357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3.42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3.36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10</v>
      </c>
    </row>
    <row r="176" spans="1:65">
      <c r="A176" s="30"/>
      <c r="B176" s="20" t="s">
        <v>272</v>
      </c>
      <c r="C176" s="12"/>
      <c r="D176" s="23">
        <v>3.3899999999999997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273</v>
      </c>
      <c r="C177" s="29"/>
      <c r="D177" s="11">
        <v>3.3899999999999997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3.39</v>
      </c>
    </row>
    <row r="178" spans="1:65">
      <c r="A178" s="30"/>
      <c r="B178" s="3" t="s">
        <v>274</v>
      </c>
      <c r="C178" s="29"/>
      <c r="D178" s="24">
        <v>4.2426406871192889E-2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43</v>
      </c>
    </row>
    <row r="179" spans="1:65">
      <c r="A179" s="30"/>
      <c r="B179" s="3" t="s">
        <v>87</v>
      </c>
      <c r="C179" s="29"/>
      <c r="D179" s="13">
        <v>1.2515164268788464E-2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-1.1102230246251565E-16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 t="s">
        <v>277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648</v>
      </c>
      <c r="BM183" s="28" t="s">
        <v>278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346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233</v>
      </c>
      <c r="C185" s="9" t="s">
        <v>233</v>
      </c>
      <c r="D185" s="10" t="s">
        <v>113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357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1.36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1.35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11</v>
      </c>
    </row>
    <row r="190" spans="1:65">
      <c r="A190" s="30"/>
      <c r="B190" s="20" t="s">
        <v>272</v>
      </c>
      <c r="C190" s="12"/>
      <c r="D190" s="23">
        <v>1.355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273</v>
      </c>
      <c r="C191" s="29"/>
      <c r="D191" s="11">
        <v>1.355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1.355</v>
      </c>
    </row>
    <row r="192" spans="1:65">
      <c r="A192" s="30"/>
      <c r="B192" s="3" t="s">
        <v>274</v>
      </c>
      <c r="C192" s="29"/>
      <c r="D192" s="24">
        <v>7.0710678118654814E-3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44</v>
      </c>
    </row>
    <row r="193" spans="1:65">
      <c r="A193" s="30"/>
      <c r="B193" s="3" t="s">
        <v>87</v>
      </c>
      <c r="C193" s="29"/>
      <c r="D193" s="13">
        <v>5.2185002301590273E-3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275</v>
      </c>
      <c r="C194" s="29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276</v>
      </c>
      <c r="C195" s="47"/>
      <c r="D195" s="45" t="s">
        <v>277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649</v>
      </c>
      <c r="BM197" s="28" t="s">
        <v>278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346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233</v>
      </c>
      <c r="C199" s="9" t="s">
        <v>233</v>
      </c>
      <c r="D199" s="10" t="s">
        <v>113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357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3">
        <v>19.2</v>
      </c>
      <c r="E202" s="224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5"/>
      <c r="AQ202" s="225"/>
      <c r="AR202" s="225"/>
      <c r="AS202" s="225"/>
      <c r="AT202" s="225"/>
      <c r="AU202" s="225"/>
      <c r="AV202" s="225"/>
      <c r="AW202" s="225"/>
      <c r="AX202" s="225"/>
      <c r="AY202" s="225"/>
      <c r="AZ202" s="225"/>
      <c r="BA202" s="225"/>
      <c r="BB202" s="225"/>
      <c r="BC202" s="225"/>
      <c r="BD202" s="225"/>
      <c r="BE202" s="225"/>
      <c r="BF202" s="225"/>
      <c r="BG202" s="225"/>
      <c r="BH202" s="225"/>
      <c r="BI202" s="225"/>
      <c r="BJ202" s="225"/>
      <c r="BK202" s="225"/>
      <c r="BL202" s="225"/>
      <c r="BM202" s="226">
        <v>1</v>
      </c>
    </row>
    <row r="203" spans="1:65">
      <c r="A203" s="30"/>
      <c r="B203" s="19">
        <v>1</v>
      </c>
      <c r="C203" s="9">
        <v>2</v>
      </c>
      <c r="D203" s="227">
        <v>19.399999999999999</v>
      </c>
      <c r="E203" s="224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5"/>
      <c r="AQ203" s="225"/>
      <c r="AR203" s="225"/>
      <c r="AS203" s="225"/>
      <c r="AT203" s="225"/>
      <c r="AU203" s="225"/>
      <c r="AV203" s="225"/>
      <c r="AW203" s="225"/>
      <c r="AX203" s="225"/>
      <c r="AY203" s="225"/>
      <c r="AZ203" s="225"/>
      <c r="BA203" s="225"/>
      <c r="BB203" s="225"/>
      <c r="BC203" s="225"/>
      <c r="BD203" s="225"/>
      <c r="BE203" s="225"/>
      <c r="BF203" s="225"/>
      <c r="BG203" s="225"/>
      <c r="BH203" s="225"/>
      <c r="BI203" s="225"/>
      <c r="BJ203" s="225"/>
      <c r="BK203" s="225"/>
      <c r="BL203" s="225"/>
      <c r="BM203" s="226">
        <v>39</v>
      </c>
    </row>
    <row r="204" spans="1:65">
      <c r="A204" s="30"/>
      <c r="B204" s="20" t="s">
        <v>272</v>
      </c>
      <c r="C204" s="12"/>
      <c r="D204" s="229">
        <v>19.299999999999997</v>
      </c>
      <c r="E204" s="224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  <c r="AP204" s="225"/>
      <c r="AQ204" s="225"/>
      <c r="AR204" s="225"/>
      <c r="AS204" s="225"/>
      <c r="AT204" s="225"/>
      <c r="AU204" s="225"/>
      <c r="AV204" s="225"/>
      <c r="AW204" s="225"/>
      <c r="AX204" s="225"/>
      <c r="AY204" s="225"/>
      <c r="AZ204" s="225"/>
      <c r="BA204" s="225"/>
      <c r="BB204" s="225"/>
      <c r="BC204" s="225"/>
      <c r="BD204" s="225"/>
      <c r="BE204" s="225"/>
      <c r="BF204" s="225"/>
      <c r="BG204" s="225"/>
      <c r="BH204" s="225"/>
      <c r="BI204" s="225"/>
      <c r="BJ204" s="225"/>
      <c r="BK204" s="225"/>
      <c r="BL204" s="225"/>
      <c r="BM204" s="226">
        <v>16</v>
      </c>
    </row>
    <row r="205" spans="1:65">
      <c r="A205" s="30"/>
      <c r="B205" s="3" t="s">
        <v>273</v>
      </c>
      <c r="C205" s="29"/>
      <c r="D205" s="227">
        <v>19.299999999999997</v>
      </c>
      <c r="E205" s="224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  <c r="AY205" s="225"/>
      <c r="AZ205" s="225"/>
      <c r="BA205" s="225"/>
      <c r="BB205" s="225"/>
      <c r="BC205" s="225"/>
      <c r="BD205" s="225"/>
      <c r="BE205" s="225"/>
      <c r="BF205" s="225"/>
      <c r="BG205" s="225"/>
      <c r="BH205" s="225"/>
      <c r="BI205" s="225"/>
      <c r="BJ205" s="225"/>
      <c r="BK205" s="225"/>
      <c r="BL205" s="225"/>
      <c r="BM205" s="226">
        <v>19.3</v>
      </c>
    </row>
    <row r="206" spans="1:65">
      <c r="A206" s="30"/>
      <c r="B206" s="3" t="s">
        <v>274</v>
      </c>
      <c r="C206" s="29"/>
      <c r="D206" s="227">
        <v>0.141421356237309</v>
      </c>
      <c r="E206" s="224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  <c r="AP206" s="225"/>
      <c r="AQ206" s="225"/>
      <c r="AR206" s="225"/>
      <c r="AS206" s="225"/>
      <c r="AT206" s="225"/>
      <c r="AU206" s="225"/>
      <c r="AV206" s="225"/>
      <c r="AW206" s="225"/>
      <c r="AX206" s="225"/>
      <c r="AY206" s="225"/>
      <c r="AZ206" s="225"/>
      <c r="BA206" s="225"/>
      <c r="BB206" s="225"/>
      <c r="BC206" s="225"/>
      <c r="BD206" s="225"/>
      <c r="BE206" s="225"/>
      <c r="BF206" s="225"/>
      <c r="BG206" s="225"/>
      <c r="BH206" s="225"/>
      <c r="BI206" s="225"/>
      <c r="BJ206" s="225"/>
      <c r="BK206" s="225"/>
      <c r="BL206" s="225"/>
      <c r="BM206" s="226">
        <v>45</v>
      </c>
    </row>
    <row r="207" spans="1:65">
      <c r="A207" s="30"/>
      <c r="B207" s="3" t="s">
        <v>87</v>
      </c>
      <c r="C207" s="29"/>
      <c r="D207" s="13">
        <v>7.3275314112595351E-3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275</v>
      </c>
      <c r="C208" s="29"/>
      <c r="D208" s="13">
        <v>-2.2204460492503131E-16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276</v>
      </c>
      <c r="C209" s="47"/>
      <c r="D209" s="45" t="s">
        <v>277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650</v>
      </c>
      <c r="BM211" s="28" t="s">
        <v>278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346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233</v>
      </c>
      <c r="C213" s="9" t="s">
        <v>233</v>
      </c>
      <c r="D213" s="10" t="s">
        <v>113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357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6.1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6.03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12</v>
      </c>
    </row>
    <row r="218" spans="1:65">
      <c r="A218" s="30"/>
      <c r="B218" s="20" t="s">
        <v>272</v>
      </c>
      <c r="C218" s="12"/>
      <c r="D218" s="23">
        <v>6.0649999999999995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273</v>
      </c>
      <c r="C219" s="29"/>
      <c r="D219" s="11">
        <v>6.0649999999999995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6.0650000000000004</v>
      </c>
    </row>
    <row r="220" spans="1:65">
      <c r="A220" s="30"/>
      <c r="B220" s="3" t="s">
        <v>274</v>
      </c>
      <c r="C220" s="29"/>
      <c r="D220" s="24">
        <v>4.9497474683057895E-2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46</v>
      </c>
    </row>
    <row r="221" spans="1:65">
      <c r="A221" s="30"/>
      <c r="B221" s="3" t="s">
        <v>87</v>
      </c>
      <c r="C221" s="29"/>
      <c r="D221" s="13">
        <v>8.1611664770087217E-3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275</v>
      </c>
      <c r="C222" s="29"/>
      <c r="D222" s="13">
        <v>-1.1102230246251565E-16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276</v>
      </c>
      <c r="C223" s="47"/>
      <c r="D223" s="45" t="s">
        <v>277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651</v>
      </c>
      <c r="BM225" s="28" t="s">
        <v>278</v>
      </c>
    </row>
    <row r="226" spans="1:65" ht="15">
      <c r="A226" s="25" t="s">
        <v>82</v>
      </c>
      <c r="B226" s="18" t="s">
        <v>111</v>
      </c>
      <c r="C226" s="15" t="s">
        <v>112</v>
      </c>
      <c r="D226" s="16" t="s">
        <v>346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233</v>
      </c>
      <c r="C227" s="9" t="s">
        <v>233</v>
      </c>
      <c r="D227" s="10" t="s">
        <v>113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357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1.55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1.75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5</v>
      </c>
    </row>
    <row r="232" spans="1:65">
      <c r="A232" s="30"/>
      <c r="B232" s="20" t="s">
        <v>272</v>
      </c>
      <c r="C232" s="12"/>
      <c r="D232" s="23">
        <v>1.65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273</v>
      </c>
      <c r="C233" s="29"/>
      <c r="D233" s="11">
        <v>1.65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1.65</v>
      </c>
    </row>
    <row r="234" spans="1:65">
      <c r="A234" s="30"/>
      <c r="B234" s="3" t="s">
        <v>274</v>
      </c>
      <c r="C234" s="29"/>
      <c r="D234" s="24">
        <v>0.14142135623730948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47</v>
      </c>
    </row>
    <row r="235" spans="1:65">
      <c r="A235" s="30"/>
      <c r="B235" s="3" t="s">
        <v>87</v>
      </c>
      <c r="C235" s="29"/>
      <c r="D235" s="13">
        <v>8.5709912871096652E-2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 t="s">
        <v>277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652</v>
      </c>
      <c r="BM239" s="28" t="s">
        <v>278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346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233</v>
      </c>
      <c r="C241" s="9" t="s">
        <v>233</v>
      </c>
      <c r="D241" s="10" t="s">
        <v>113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357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6.65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6.59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25</v>
      </c>
    </row>
    <row r="246" spans="1:65">
      <c r="A246" s="30"/>
      <c r="B246" s="20" t="s">
        <v>272</v>
      </c>
      <c r="C246" s="12"/>
      <c r="D246" s="23">
        <v>6.62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273</v>
      </c>
      <c r="C247" s="29"/>
      <c r="D247" s="11">
        <v>6.62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6.62</v>
      </c>
    </row>
    <row r="248" spans="1:65">
      <c r="A248" s="30"/>
      <c r="B248" s="3" t="s">
        <v>274</v>
      </c>
      <c r="C248" s="29"/>
      <c r="D248" s="24">
        <v>4.2426406871193201E-2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31</v>
      </c>
    </row>
    <row r="249" spans="1:65">
      <c r="A249" s="30"/>
      <c r="B249" s="3" t="s">
        <v>87</v>
      </c>
      <c r="C249" s="29"/>
      <c r="D249" s="13">
        <v>6.4088227902104533E-3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275</v>
      </c>
      <c r="C250" s="29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276</v>
      </c>
      <c r="C251" s="47"/>
      <c r="D251" s="45" t="s">
        <v>277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653</v>
      </c>
      <c r="BM253" s="28" t="s">
        <v>278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346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233</v>
      </c>
      <c r="C255" s="9" t="s">
        <v>233</v>
      </c>
      <c r="D255" s="10" t="s">
        <v>113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357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1.19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1.17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14</v>
      </c>
    </row>
    <row r="260" spans="1:65">
      <c r="A260" s="30"/>
      <c r="B260" s="20" t="s">
        <v>272</v>
      </c>
      <c r="C260" s="12"/>
      <c r="D260" s="23">
        <v>1.18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273</v>
      </c>
      <c r="C261" s="29"/>
      <c r="D261" s="11">
        <v>1.18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1.18</v>
      </c>
    </row>
    <row r="262" spans="1:65">
      <c r="A262" s="30"/>
      <c r="B262" s="3" t="s">
        <v>274</v>
      </c>
      <c r="C262" s="29"/>
      <c r="D262" s="24">
        <v>1.4142135623730963E-2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32</v>
      </c>
    </row>
    <row r="263" spans="1:65">
      <c r="A263" s="30"/>
      <c r="B263" s="3" t="s">
        <v>87</v>
      </c>
      <c r="C263" s="29"/>
      <c r="D263" s="13">
        <v>1.1984860698077087E-2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275</v>
      </c>
      <c r="C264" s="29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276</v>
      </c>
      <c r="C265" s="47"/>
      <c r="D265" s="45" t="s">
        <v>277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654</v>
      </c>
      <c r="BM267" s="28" t="s">
        <v>278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346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233</v>
      </c>
      <c r="C269" s="9" t="s">
        <v>233</v>
      </c>
      <c r="D269" s="10" t="s">
        <v>113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357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0" t="s">
        <v>214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7">
        <v>1</v>
      </c>
    </row>
    <row r="273" spans="1:65">
      <c r="A273" s="30"/>
      <c r="B273" s="19">
        <v>1</v>
      </c>
      <c r="C273" s="9">
        <v>2</v>
      </c>
      <c r="D273" s="211" t="s">
        <v>214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7">
        <v>27</v>
      </c>
    </row>
    <row r="274" spans="1:65">
      <c r="A274" s="30"/>
      <c r="B274" s="20" t="s">
        <v>272</v>
      </c>
      <c r="C274" s="12"/>
      <c r="D274" s="208" t="s">
        <v>686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7">
        <v>16</v>
      </c>
    </row>
    <row r="275" spans="1:65">
      <c r="A275" s="30"/>
      <c r="B275" s="3" t="s">
        <v>273</v>
      </c>
      <c r="C275" s="29"/>
      <c r="D275" s="24" t="s">
        <v>686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7" t="s">
        <v>214</v>
      </c>
    </row>
    <row r="276" spans="1:65">
      <c r="A276" s="30"/>
      <c r="B276" s="3" t="s">
        <v>274</v>
      </c>
      <c r="C276" s="29"/>
      <c r="D276" s="24" t="s">
        <v>686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7">
        <v>33</v>
      </c>
    </row>
    <row r="277" spans="1:65">
      <c r="A277" s="30"/>
      <c r="B277" s="3" t="s">
        <v>87</v>
      </c>
      <c r="C277" s="29"/>
      <c r="D277" s="13" t="s">
        <v>686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275</v>
      </c>
      <c r="C278" s="29"/>
      <c r="D278" s="13" t="s">
        <v>686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276</v>
      </c>
      <c r="C279" s="47"/>
      <c r="D279" s="45" t="s">
        <v>277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655</v>
      </c>
      <c r="BM281" s="28" t="s">
        <v>278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346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233</v>
      </c>
      <c r="C283" s="9" t="s">
        <v>233</v>
      </c>
      <c r="D283" s="10" t="s">
        <v>113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357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3">
        <v>40.6</v>
      </c>
      <c r="E286" s="224"/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  <c r="AO286" s="225"/>
      <c r="AP286" s="225"/>
      <c r="AQ286" s="225"/>
      <c r="AR286" s="225"/>
      <c r="AS286" s="225"/>
      <c r="AT286" s="225"/>
      <c r="AU286" s="225"/>
      <c r="AV286" s="225"/>
      <c r="AW286" s="225"/>
      <c r="AX286" s="225"/>
      <c r="AY286" s="225"/>
      <c r="AZ286" s="225"/>
      <c r="BA286" s="225"/>
      <c r="BB286" s="225"/>
      <c r="BC286" s="225"/>
      <c r="BD286" s="225"/>
      <c r="BE286" s="225"/>
      <c r="BF286" s="225"/>
      <c r="BG286" s="225"/>
      <c r="BH286" s="225"/>
      <c r="BI286" s="225"/>
      <c r="BJ286" s="225"/>
      <c r="BK286" s="225"/>
      <c r="BL286" s="225"/>
      <c r="BM286" s="226">
        <v>1</v>
      </c>
    </row>
    <row r="287" spans="1:65">
      <c r="A287" s="30"/>
      <c r="B287" s="19">
        <v>1</v>
      </c>
      <c r="C287" s="9">
        <v>2</v>
      </c>
      <c r="D287" s="227">
        <v>40.6</v>
      </c>
      <c r="E287" s="224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5"/>
      <c r="BA287" s="225"/>
      <c r="BB287" s="225"/>
      <c r="BC287" s="225"/>
      <c r="BD287" s="225"/>
      <c r="BE287" s="225"/>
      <c r="BF287" s="225"/>
      <c r="BG287" s="225"/>
      <c r="BH287" s="225"/>
      <c r="BI287" s="225"/>
      <c r="BJ287" s="225"/>
      <c r="BK287" s="225"/>
      <c r="BL287" s="225"/>
      <c r="BM287" s="226">
        <v>28</v>
      </c>
    </row>
    <row r="288" spans="1:65">
      <c r="A288" s="30"/>
      <c r="B288" s="20" t="s">
        <v>272</v>
      </c>
      <c r="C288" s="12"/>
      <c r="D288" s="229">
        <v>40.6</v>
      </c>
      <c r="E288" s="224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  <c r="AO288" s="225"/>
      <c r="AP288" s="225"/>
      <c r="AQ288" s="225"/>
      <c r="AR288" s="225"/>
      <c r="AS288" s="225"/>
      <c r="AT288" s="225"/>
      <c r="AU288" s="225"/>
      <c r="AV288" s="225"/>
      <c r="AW288" s="225"/>
      <c r="AX288" s="225"/>
      <c r="AY288" s="225"/>
      <c r="AZ288" s="225"/>
      <c r="BA288" s="225"/>
      <c r="BB288" s="225"/>
      <c r="BC288" s="225"/>
      <c r="BD288" s="225"/>
      <c r="BE288" s="225"/>
      <c r="BF288" s="225"/>
      <c r="BG288" s="225"/>
      <c r="BH288" s="225"/>
      <c r="BI288" s="225"/>
      <c r="BJ288" s="225"/>
      <c r="BK288" s="225"/>
      <c r="BL288" s="225"/>
      <c r="BM288" s="226">
        <v>16</v>
      </c>
    </row>
    <row r="289" spans="1:65">
      <c r="A289" s="30"/>
      <c r="B289" s="3" t="s">
        <v>273</v>
      </c>
      <c r="C289" s="29"/>
      <c r="D289" s="227">
        <v>40.6</v>
      </c>
      <c r="E289" s="224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  <c r="AP289" s="225"/>
      <c r="AQ289" s="225"/>
      <c r="AR289" s="225"/>
      <c r="AS289" s="225"/>
      <c r="AT289" s="225"/>
      <c r="AU289" s="225"/>
      <c r="AV289" s="225"/>
      <c r="AW289" s="225"/>
      <c r="AX289" s="225"/>
      <c r="AY289" s="225"/>
      <c r="AZ289" s="225"/>
      <c r="BA289" s="225"/>
      <c r="BB289" s="225"/>
      <c r="BC289" s="225"/>
      <c r="BD289" s="225"/>
      <c r="BE289" s="225"/>
      <c r="BF289" s="225"/>
      <c r="BG289" s="225"/>
      <c r="BH289" s="225"/>
      <c r="BI289" s="225"/>
      <c r="BJ289" s="225"/>
      <c r="BK289" s="225"/>
      <c r="BL289" s="225"/>
      <c r="BM289" s="226">
        <v>40.6</v>
      </c>
    </row>
    <row r="290" spans="1:65">
      <c r="A290" s="30"/>
      <c r="B290" s="3" t="s">
        <v>274</v>
      </c>
      <c r="C290" s="29"/>
      <c r="D290" s="227">
        <v>0</v>
      </c>
      <c r="E290" s="224"/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  <c r="AO290" s="225"/>
      <c r="AP290" s="225"/>
      <c r="AQ290" s="225"/>
      <c r="AR290" s="225"/>
      <c r="AS290" s="225"/>
      <c r="AT290" s="225"/>
      <c r="AU290" s="225"/>
      <c r="AV290" s="225"/>
      <c r="AW290" s="225"/>
      <c r="AX290" s="225"/>
      <c r="AY290" s="225"/>
      <c r="AZ290" s="225"/>
      <c r="BA290" s="225"/>
      <c r="BB290" s="225"/>
      <c r="BC290" s="225"/>
      <c r="BD290" s="225"/>
      <c r="BE290" s="225"/>
      <c r="BF290" s="225"/>
      <c r="BG290" s="225"/>
      <c r="BH290" s="225"/>
      <c r="BI290" s="225"/>
      <c r="BJ290" s="225"/>
      <c r="BK290" s="225"/>
      <c r="BL290" s="225"/>
      <c r="BM290" s="226">
        <v>34</v>
      </c>
    </row>
    <row r="291" spans="1:65">
      <c r="A291" s="30"/>
      <c r="B291" s="3" t="s">
        <v>87</v>
      </c>
      <c r="C291" s="29"/>
      <c r="D291" s="13">
        <v>0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 t="s">
        <v>277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656</v>
      </c>
      <c r="BM295" s="28" t="s">
        <v>278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346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233</v>
      </c>
      <c r="C297" s="9" t="s">
        <v>233</v>
      </c>
      <c r="D297" s="10" t="s">
        <v>113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357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0.48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0.47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29</v>
      </c>
    </row>
    <row r="302" spans="1:65">
      <c r="A302" s="30"/>
      <c r="B302" s="20" t="s">
        <v>272</v>
      </c>
      <c r="C302" s="12"/>
      <c r="D302" s="23">
        <v>0.47499999999999998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273</v>
      </c>
      <c r="C303" s="29"/>
      <c r="D303" s="11">
        <v>0.47499999999999998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0.47499999999999998</v>
      </c>
    </row>
    <row r="304" spans="1:65">
      <c r="A304" s="30"/>
      <c r="B304" s="3" t="s">
        <v>274</v>
      </c>
      <c r="C304" s="29"/>
      <c r="D304" s="24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35</v>
      </c>
    </row>
    <row r="305" spans="1:65">
      <c r="A305" s="30"/>
      <c r="B305" s="3" t="s">
        <v>87</v>
      </c>
      <c r="C305" s="29"/>
      <c r="D305" s="13">
        <v>1.488645855129575E-2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276</v>
      </c>
      <c r="C307" s="47"/>
      <c r="D307" s="45" t="s">
        <v>277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657</v>
      </c>
      <c r="BM309" s="28" t="s">
        <v>278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346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233</v>
      </c>
      <c r="C311" s="9" t="s">
        <v>233</v>
      </c>
      <c r="D311" s="10" t="s">
        <v>113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357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6">
        <v>4.24E-2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7">
        <v>1</v>
      </c>
    </row>
    <row r="315" spans="1:65">
      <c r="A315" s="30"/>
      <c r="B315" s="19">
        <v>1</v>
      </c>
      <c r="C315" s="9">
        <v>2</v>
      </c>
      <c r="D315" s="24">
        <v>4.2999999999999997E-2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7">
        <v>30</v>
      </c>
    </row>
    <row r="316" spans="1:65">
      <c r="A316" s="30"/>
      <c r="B316" s="20" t="s">
        <v>272</v>
      </c>
      <c r="C316" s="12"/>
      <c r="D316" s="208">
        <v>4.2700000000000002E-2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7">
        <v>16</v>
      </c>
    </row>
    <row r="317" spans="1:65">
      <c r="A317" s="30"/>
      <c r="B317" s="3" t="s">
        <v>273</v>
      </c>
      <c r="C317" s="29"/>
      <c r="D317" s="24">
        <v>4.2700000000000002E-2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7">
        <v>4.2700000000000002E-2</v>
      </c>
    </row>
    <row r="318" spans="1:65">
      <c r="A318" s="30"/>
      <c r="B318" s="3" t="s">
        <v>274</v>
      </c>
      <c r="C318" s="29"/>
      <c r="D318" s="24">
        <v>4.2426406871192595E-4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7">
        <v>36</v>
      </c>
    </row>
    <row r="319" spans="1:65">
      <c r="A319" s="30"/>
      <c r="B319" s="3" t="s">
        <v>87</v>
      </c>
      <c r="C319" s="29"/>
      <c r="D319" s="13">
        <v>9.9359266677266026E-3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275</v>
      </c>
      <c r="C320" s="29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276</v>
      </c>
      <c r="C321" s="47"/>
      <c r="D321" s="45" t="s">
        <v>277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658</v>
      </c>
      <c r="BM323" s="28" t="s">
        <v>278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346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233</v>
      </c>
      <c r="C325" s="9" t="s">
        <v>233</v>
      </c>
      <c r="D325" s="10" t="s">
        <v>113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357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1.4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1.4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31</v>
      </c>
    </row>
    <row r="330" spans="1:65">
      <c r="A330" s="30"/>
      <c r="B330" s="20" t="s">
        <v>272</v>
      </c>
      <c r="C330" s="12"/>
      <c r="D330" s="23">
        <v>1.4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273</v>
      </c>
      <c r="C331" s="29"/>
      <c r="D331" s="11">
        <v>1.4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1.4</v>
      </c>
    </row>
    <row r="332" spans="1:65">
      <c r="A332" s="30"/>
      <c r="B332" s="3" t="s">
        <v>274</v>
      </c>
      <c r="C332" s="29"/>
      <c r="D332" s="24">
        <v>0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37</v>
      </c>
    </row>
    <row r="333" spans="1:65">
      <c r="A333" s="30"/>
      <c r="B333" s="3" t="s">
        <v>87</v>
      </c>
      <c r="C333" s="29"/>
      <c r="D333" s="13">
        <v>0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275</v>
      </c>
      <c r="C334" s="29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276</v>
      </c>
      <c r="C335" s="47"/>
      <c r="D335" s="45" t="s">
        <v>277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659</v>
      </c>
      <c r="BM337" s="28" t="s">
        <v>278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346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233</v>
      </c>
      <c r="C339" s="9" t="s">
        <v>233</v>
      </c>
      <c r="D339" s="10" t="s">
        <v>113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357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3">
        <v>15.8</v>
      </c>
      <c r="E342" s="224"/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  <c r="W342" s="225"/>
      <c r="X342" s="225"/>
      <c r="Y342" s="225"/>
      <c r="Z342" s="225"/>
      <c r="AA342" s="225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  <c r="AL342" s="225"/>
      <c r="AM342" s="225"/>
      <c r="AN342" s="225"/>
      <c r="AO342" s="225"/>
      <c r="AP342" s="225"/>
      <c r="AQ342" s="225"/>
      <c r="AR342" s="225"/>
      <c r="AS342" s="225"/>
      <c r="AT342" s="225"/>
      <c r="AU342" s="225"/>
      <c r="AV342" s="225"/>
      <c r="AW342" s="225"/>
      <c r="AX342" s="225"/>
      <c r="AY342" s="225"/>
      <c r="AZ342" s="225"/>
      <c r="BA342" s="225"/>
      <c r="BB342" s="225"/>
      <c r="BC342" s="225"/>
      <c r="BD342" s="225"/>
      <c r="BE342" s="225"/>
      <c r="BF342" s="225"/>
      <c r="BG342" s="225"/>
      <c r="BH342" s="225"/>
      <c r="BI342" s="225"/>
      <c r="BJ342" s="225"/>
      <c r="BK342" s="225"/>
      <c r="BL342" s="225"/>
      <c r="BM342" s="226">
        <v>1</v>
      </c>
    </row>
    <row r="343" spans="1:65">
      <c r="A343" s="30"/>
      <c r="B343" s="19">
        <v>1</v>
      </c>
      <c r="C343" s="9">
        <v>2</v>
      </c>
      <c r="D343" s="227">
        <v>16</v>
      </c>
      <c r="E343" s="224"/>
      <c r="F343" s="225"/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25"/>
      <c r="Z343" s="225"/>
      <c r="AA343" s="225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  <c r="AL343" s="225"/>
      <c r="AM343" s="225"/>
      <c r="AN343" s="225"/>
      <c r="AO343" s="225"/>
      <c r="AP343" s="225"/>
      <c r="AQ343" s="225"/>
      <c r="AR343" s="225"/>
      <c r="AS343" s="225"/>
      <c r="AT343" s="225"/>
      <c r="AU343" s="225"/>
      <c r="AV343" s="225"/>
      <c r="AW343" s="225"/>
      <c r="AX343" s="225"/>
      <c r="AY343" s="225"/>
      <c r="AZ343" s="225"/>
      <c r="BA343" s="225"/>
      <c r="BB343" s="225"/>
      <c r="BC343" s="225"/>
      <c r="BD343" s="225"/>
      <c r="BE343" s="225"/>
      <c r="BF343" s="225"/>
      <c r="BG343" s="225"/>
      <c r="BH343" s="225"/>
      <c r="BI343" s="225"/>
      <c r="BJ343" s="225"/>
      <c r="BK343" s="225"/>
      <c r="BL343" s="225"/>
      <c r="BM343" s="226">
        <v>32</v>
      </c>
    </row>
    <row r="344" spans="1:65">
      <c r="A344" s="30"/>
      <c r="B344" s="20" t="s">
        <v>272</v>
      </c>
      <c r="C344" s="12"/>
      <c r="D344" s="229">
        <v>15.9</v>
      </c>
      <c r="E344" s="224"/>
      <c r="F344" s="225"/>
      <c r="G344" s="225"/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  <c r="W344" s="225"/>
      <c r="X344" s="225"/>
      <c r="Y344" s="225"/>
      <c r="Z344" s="225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5"/>
      <c r="AM344" s="225"/>
      <c r="AN344" s="225"/>
      <c r="AO344" s="225"/>
      <c r="AP344" s="225"/>
      <c r="AQ344" s="225"/>
      <c r="AR344" s="225"/>
      <c r="AS344" s="225"/>
      <c r="AT344" s="225"/>
      <c r="AU344" s="225"/>
      <c r="AV344" s="225"/>
      <c r="AW344" s="225"/>
      <c r="AX344" s="225"/>
      <c r="AY344" s="225"/>
      <c r="AZ344" s="225"/>
      <c r="BA344" s="225"/>
      <c r="BB344" s="225"/>
      <c r="BC344" s="225"/>
      <c r="BD344" s="225"/>
      <c r="BE344" s="225"/>
      <c r="BF344" s="225"/>
      <c r="BG344" s="225"/>
      <c r="BH344" s="225"/>
      <c r="BI344" s="225"/>
      <c r="BJ344" s="225"/>
      <c r="BK344" s="225"/>
      <c r="BL344" s="225"/>
      <c r="BM344" s="226">
        <v>16</v>
      </c>
    </row>
    <row r="345" spans="1:65">
      <c r="A345" s="30"/>
      <c r="B345" s="3" t="s">
        <v>273</v>
      </c>
      <c r="C345" s="29"/>
      <c r="D345" s="227">
        <v>15.9</v>
      </c>
      <c r="E345" s="224"/>
      <c r="F345" s="225"/>
      <c r="G345" s="225"/>
      <c r="H345" s="225"/>
      <c r="I345" s="225"/>
      <c r="J345" s="225"/>
      <c r="K345" s="225"/>
      <c r="L345" s="225"/>
      <c r="M345" s="225"/>
      <c r="N345" s="225"/>
      <c r="O345" s="225"/>
      <c r="P345" s="225"/>
      <c r="Q345" s="225"/>
      <c r="R345" s="225"/>
      <c r="S345" s="225"/>
      <c r="T345" s="225"/>
      <c r="U345" s="225"/>
      <c r="V345" s="225"/>
      <c r="W345" s="225"/>
      <c r="X345" s="225"/>
      <c r="Y345" s="225"/>
      <c r="Z345" s="225"/>
      <c r="AA345" s="225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  <c r="AL345" s="225"/>
      <c r="AM345" s="225"/>
      <c r="AN345" s="225"/>
      <c r="AO345" s="225"/>
      <c r="AP345" s="225"/>
      <c r="AQ345" s="225"/>
      <c r="AR345" s="225"/>
      <c r="AS345" s="225"/>
      <c r="AT345" s="225"/>
      <c r="AU345" s="225"/>
      <c r="AV345" s="225"/>
      <c r="AW345" s="225"/>
      <c r="AX345" s="225"/>
      <c r="AY345" s="225"/>
      <c r="AZ345" s="225"/>
      <c r="BA345" s="225"/>
      <c r="BB345" s="225"/>
      <c r="BC345" s="225"/>
      <c r="BD345" s="225"/>
      <c r="BE345" s="225"/>
      <c r="BF345" s="225"/>
      <c r="BG345" s="225"/>
      <c r="BH345" s="225"/>
      <c r="BI345" s="225"/>
      <c r="BJ345" s="225"/>
      <c r="BK345" s="225"/>
      <c r="BL345" s="225"/>
      <c r="BM345" s="226">
        <v>15.9</v>
      </c>
    </row>
    <row r="346" spans="1:65">
      <c r="A346" s="30"/>
      <c r="B346" s="3" t="s">
        <v>274</v>
      </c>
      <c r="C346" s="29"/>
      <c r="D346" s="227">
        <v>0.141421356237309</v>
      </c>
      <c r="E346" s="224"/>
      <c r="F346" s="225"/>
      <c r="G346" s="225"/>
      <c r="H346" s="225"/>
      <c r="I346" s="225"/>
      <c r="J346" s="225"/>
      <c r="K346" s="225"/>
      <c r="L346" s="225"/>
      <c r="M346" s="225"/>
      <c r="N346" s="225"/>
      <c r="O346" s="225"/>
      <c r="P346" s="225"/>
      <c r="Q346" s="225"/>
      <c r="R346" s="225"/>
      <c r="S346" s="225"/>
      <c r="T346" s="225"/>
      <c r="U346" s="225"/>
      <c r="V346" s="225"/>
      <c r="W346" s="225"/>
      <c r="X346" s="225"/>
      <c r="Y346" s="225"/>
      <c r="Z346" s="225"/>
      <c r="AA346" s="225"/>
      <c r="AB346" s="225"/>
      <c r="AC346" s="225"/>
      <c r="AD346" s="225"/>
      <c r="AE346" s="225"/>
      <c r="AF346" s="225"/>
      <c r="AG346" s="225"/>
      <c r="AH346" s="225"/>
      <c r="AI346" s="225"/>
      <c r="AJ346" s="225"/>
      <c r="AK346" s="225"/>
      <c r="AL346" s="225"/>
      <c r="AM346" s="225"/>
      <c r="AN346" s="225"/>
      <c r="AO346" s="225"/>
      <c r="AP346" s="225"/>
      <c r="AQ346" s="225"/>
      <c r="AR346" s="225"/>
      <c r="AS346" s="225"/>
      <c r="AT346" s="225"/>
      <c r="AU346" s="225"/>
      <c r="AV346" s="225"/>
      <c r="AW346" s="225"/>
      <c r="AX346" s="225"/>
      <c r="AY346" s="225"/>
      <c r="AZ346" s="225"/>
      <c r="BA346" s="225"/>
      <c r="BB346" s="225"/>
      <c r="BC346" s="225"/>
      <c r="BD346" s="225"/>
      <c r="BE346" s="225"/>
      <c r="BF346" s="225"/>
      <c r="BG346" s="225"/>
      <c r="BH346" s="225"/>
      <c r="BI346" s="225"/>
      <c r="BJ346" s="225"/>
      <c r="BK346" s="225"/>
      <c r="BL346" s="225"/>
      <c r="BM346" s="226">
        <v>38</v>
      </c>
    </row>
    <row r="347" spans="1:65">
      <c r="A347" s="30"/>
      <c r="B347" s="3" t="s">
        <v>87</v>
      </c>
      <c r="C347" s="29"/>
      <c r="D347" s="13">
        <v>8.8944249205854722E-3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 t="s">
        <v>277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660</v>
      </c>
      <c r="BM351" s="28" t="s">
        <v>278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346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233</v>
      </c>
      <c r="C353" s="9" t="s">
        <v>233</v>
      </c>
      <c r="D353" s="10" t="s">
        <v>113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357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3">
        <v>36.799999999999997</v>
      </c>
      <c r="E356" s="224"/>
      <c r="F356" s="225"/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  <c r="AP356" s="225"/>
      <c r="AQ356" s="225"/>
      <c r="AR356" s="225"/>
      <c r="AS356" s="225"/>
      <c r="AT356" s="225"/>
      <c r="AU356" s="225"/>
      <c r="AV356" s="225"/>
      <c r="AW356" s="225"/>
      <c r="AX356" s="225"/>
      <c r="AY356" s="225"/>
      <c r="AZ356" s="225"/>
      <c r="BA356" s="225"/>
      <c r="BB356" s="225"/>
      <c r="BC356" s="225"/>
      <c r="BD356" s="225"/>
      <c r="BE356" s="225"/>
      <c r="BF356" s="225"/>
      <c r="BG356" s="225"/>
      <c r="BH356" s="225"/>
      <c r="BI356" s="225"/>
      <c r="BJ356" s="225"/>
      <c r="BK356" s="225"/>
      <c r="BL356" s="225"/>
      <c r="BM356" s="226">
        <v>1</v>
      </c>
    </row>
    <row r="357" spans="1:65">
      <c r="A357" s="30"/>
      <c r="B357" s="19">
        <v>1</v>
      </c>
      <c r="C357" s="9">
        <v>2</v>
      </c>
      <c r="D357" s="227">
        <v>36.299999999999997</v>
      </c>
      <c r="E357" s="224"/>
      <c r="F357" s="225"/>
      <c r="G357" s="225"/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  <c r="W357" s="225"/>
      <c r="X357" s="225"/>
      <c r="Y357" s="225"/>
      <c r="Z357" s="225"/>
      <c r="AA357" s="225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  <c r="AO357" s="225"/>
      <c r="AP357" s="225"/>
      <c r="AQ357" s="225"/>
      <c r="AR357" s="225"/>
      <c r="AS357" s="225"/>
      <c r="AT357" s="225"/>
      <c r="AU357" s="225"/>
      <c r="AV357" s="225"/>
      <c r="AW357" s="225"/>
      <c r="AX357" s="225"/>
      <c r="AY357" s="225"/>
      <c r="AZ357" s="225"/>
      <c r="BA357" s="225"/>
      <c r="BB357" s="225"/>
      <c r="BC357" s="225"/>
      <c r="BD357" s="225"/>
      <c r="BE357" s="225"/>
      <c r="BF357" s="225"/>
      <c r="BG357" s="225"/>
      <c r="BH357" s="225"/>
      <c r="BI357" s="225"/>
      <c r="BJ357" s="225"/>
      <c r="BK357" s="225"/>
      <c r="BL357" s="225"/>
      <c r="BM357" s="226">
        <v>9</v>
      </c>
    </row>
    <row r="358" spans="1:65">
      <c r="A358" s="30"/>
      <c r="B358" s="20" t="s">
        <v>272</v>
      </c>
      <c r="C358" s="12"/>
      <c r="D358" s="229">
        <v>36.549999999999997</v>
      </c>
      <c r="E358" s="224"/>
      <c r="F358" s="225"/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25"/>
      <c r="Z358" s="225"/>
      <c r="AA358" s="225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  <c r="AO358" s="225"/>
      <c r="AP358" s="225"/>
      <c r="AQ358" s="225"/>
      <c r="AR358" s="225"/>
      <c r="AS358" s="225"/>
      <c r="AT358" s="225"/>
      <c r="AU358" s="225"/>
      <c r="AV358" s="225"/>
      <c r="AW358" s="225"/>
      <c r="AX358" s="225"/>
      <c r="AY358" s="225"/>
      <c r="AZ358" s="225"/>
      <c r="BA358" s="225"/>
      <c r="BB358" s="225"/>
      <c r="BC358" s="225"/>
      <c r="BD358" s="225"/>
      <c r="BE358" s="225"/>
      <c r="BF358" s="225"/>
      <c r="BG358" s="225"/>
      <c r="BH358" s="225"/>
      <c r="BI358" s="225"/>
      <c r="BJ358" s="225"/>
      <c r="BK358" s="225"/>
      <c r="BL358" s="225"/>
      <c r="BM358" s="226">
        <v>16</v>
      </c>
    </row>
    <row r="359" spans="1:65">
      <c r="A359" s="30"/>
      <c r="B359" s="3" t="s">
        <v>273</v>
      </c>
      <c r="C359" s="29"/>
      <c r="D359" s="227">
        <v>36.549999999999997</v>
      </c>
      <c r="E359" s="224"/>
      <c r="F359" s="225"/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25"/>
      <c r="Z359" s="225"/>
      <c r="AA359" s="225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  <c r="AO359" s="225"/>
      <c r="AP359" s="225"/>
      <c r="AQ359" s="225"/>
      <c r="AR359" s="225"/>
      <c r="AS359" s="225"/>
      <c r="AT359" s="225"/>
      <c r="AU359" s="225"/>
      <c r="AV359" s="225"/>
      <c r="AW359" s="225"/>
      <c r="AX359" s="225"/>
      <c r="AY359" s="225"/>
      <c r="AZ359" s="225"/>
      <c r="BA359" s="225"/>
      <c r="BB359" s="225"/>
      <c r="BC359" s="225"/>
      <c r="BD359" s="225"/>
      <c r="BE359" s="225"/>
      <c r="BF359" s="225"/>
      <c r="BG359" s="225"/>
      <c r="BH359" s="225"/>
      <c r="BI359" s="225"/>
      <c r="BJ359" s="225"/>
      <c r="BK359" s="225"/>
      <c r="BL359" s="225"/>
      <c r="BM359" s="226">
        <v>36.549999999999997</v>
      </c>
    </row>
    <row r="360" spans="1:65">
      <c r="A360" s="30"/>
      <c r="B360" s="3" t="s">
        <v>274</v>
      </c>
      <c r="C360" s="29"/>
      <c r="D360" s="227">
        <v>0.35355339059327379</v>
      </c>
      <c r="E360" s="224"/>
      <c r="F360" s="225"/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  <c r="AP360" s="225"/>
      <c r="AQ360" s="225"/>
      <c r="AR360" s="225"/>
      <c r="AS360" s="225"/>
      <c r="AT360" s="225"/>
      <c r="AU360" s="225"/>
      <c r="AV360" s="225"/>
      <c r="AW360" s="225"/>
      <c r="AX360" s="225"/>
      <c r="AY360" s="225"/>
      <c r="AZ360" s="225"/>
      <c r="BA360" s="225"/>
      <c r="BB360" s="225"/>
      <c r="BC360" s="225"/>
      <c r="BD360" s="225"/>
      <c r="BE360" s="225"/>
      <c r="BF360" s="225"/>
      <c r="BG360" s="225"/>
      <c r="BH360" s="225"/>
      <c r="BI360" s="225"/>
      <c r="BJ360" s="225"/>
      <c r="BK360" s="225"/>
      <c r="BL360" s="225"/>
      <c r="BM360" s="226">
        <v>39</v>
      </c>
    </row>
    <row r="361" spans="1:65">
      <c r="A361" s="30"/>
      <c r="B361" s="3" t="s">
        <v>87</v>
      </c>
      <c r="C361" s="29"/>
      <c r="D361" s="13">
        <v>9.6731433814849204E-3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0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 t="s">
        <v>277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661</v>
      </c>
      <c r="BM365" s="28" t="s">
        <v>278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346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233</v>
      </c>
      <c r="C367" s="9" t="s">
        <v>233</v>
      </c>
      <c r="D367" s="10" t="s">
        <v>113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357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13">
        <v>70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7">
        <v>1</v>
      </c>
    </row>
    <row r="371" spans="1:65">
      <c r="A371" s="30"/>
      <c r="B371" s="19">
        <v>1</v>
      </c>
      <c r="C371" s="9">
        <v>2</v>
      </c>
      <c r="D371" s="218">
        <v>68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7">
        <v>34</v>
      </c>
    </row>
    <row r="372" spans="1:65">
      <c r="A372" s="30"/>
      <c r="B372" s="20" t="s">
        <v>272</v>
      </c>
      <c r="C372" s="12"/>
      <c r="D372" s="222">
        <v>69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7">
        <v>16</v>
      </c>
    </row>
    <row r="373" spans="1:65">
      <c r="A373" s="30"/>
      <c r="B373" s="3" t="s">
        <v>273</v>
      </c>
      <c r="C373" s="29"/>
      <c r="D373" s="218">
        <v>69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7">
        <v>69</v>
      </c>
    </row>
    <row r="374" spans="1:65">
      <c r="A374" s="30"/>
      <c r="B374" s="3" t="s">
        <v>274</v>
      </c>
      <c r="C374" s="29"/>
      <c r="D374" s="218">
        <v>1.4142135623730951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7">
        <v>40</v>
      </c>
    </row>
    <row r="375" spans="1:65">
      <c r="A375" s="30"/>
      <c r="B375" s="3" t="s">
        <v>87</v>
      </c>
      <c r="C375" s="29"/>
      <c r="D375" s="13">
        <v>2.0495848730044858E-2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275</v>
      </c>
      <c r="C376" s="29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276</v>
      </c>
      <c r="C377" s="47"/>
      <c r="D377" s="45" t="s">
        <v>277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662</v>
      </c>
      <c r="BM379" s="28" t="s">
        <v>278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346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233</v>
      </c>
      <c r="C381" s="9" t="s">
        <v>233</v>
      </c>
      <c r="D381" s="10" t="s">
        <v>113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357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3">
        <v>25</v>
      </c>
      <c r="E384" s="224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6">
        <v>1</v>
      </c>
    </row>
    <row r="385" spans="1:65">
      <c r="A385" s="30"/>
      <c r="B385" s="19">
        <v>1</v>
      </c>
      <c r="C385" s="9">
        <v>2</v>
      </c>
      <c r="D385" s="227">
        <v>26</v>
      </c>
      <c r="E385" s="224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6">
        <v>35</v>
      </c>
    </row>
    <row r="386" spans="1:65">
      <c r="A386" s="30"/>
      <c r="B386" s="20" t="s">
        <v>272</v>
      </c>
      <c r="C386" s="12"/>
      <c r="D386" s="229">
        <v>25.5</v>
      </c>
      <c r="E386" s="224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6">
        <v>16</v>
      </c>
    </row>
    <row r="387" spans="1:65">
      <c r="A387" s="30"/>
      <c r="B387" s="3" t="s">
        <v>273</v>
      </c>
      <c r="C387" s="29"/>
      <c r="D387" s="227">
        <v>25.5</v>
      </c>
      <c r="E387" s="224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6">
        <v>25.5</v>
      </c>
    </row>
    <row r="388" spans="1:65">
      <c r="A388" s="30"/>
      <c r="B388" s="3" t="s">
        <v>274</v>
      </c>
      <c r="C388" s="29"/>
      <c r="D388" s="227">
        <v>0.70710678118654757</v>
      </c>
      <c r="E388" s="224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6">
        <v>41</v>
      </c>
    </row>
    <row r="389" spans="1:65">
      <c r="A389" s="30"/>
      <c r="B389" s="3" t="s">
        <v>87</v>
      </c>
      <c r="C389" s="29"/>
      <c r="D389" s="13">
        <v>2.77296776935901E-2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275</v>
      </c>
      <c r="C390" s="29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276</v>
      </c>
      <c r="C391" s="47"/>
      <c r="D391" s="45" t="s">
        <v>277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663</v>
      </c>
      <c r="BM393" s="28" t="s">
        <v>278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346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233</v>
      </c>
      <c r="C395" s="9" t="s">
        <v>233</v>
      </c>
      <c r="D395" s="10" t="s">
        <v>113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357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9.7899999999999991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10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11</v>
      </c>
    </row>
    <row r="400" spans="1:65">
      <c r="A400" s="30"/>
      <c r="B400" s="20" t="s">
        <v>272</v>
      </c>
      <c r="C400" s="12"/>
      <c r="D400" s="23">
        <v>9.8949999999999996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273</v>
      </c>
      <c r="C401" s="29"/>
      <c r="D401" s="11">
        <v>9.8949999999999996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9.8949999999999996</v>
      </c>
    </row>
    <row r="402" spans="1:65">
      <c r="A402" s="30"/>
      <c r="B402" s="3" t="s">
        <v>274</v>
      </c>
      <c r="C402" s="29"/>
      <c r="D402" s="24">
        <v>0.14849242404917559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42</v>
      </c>
    </row>
    <row r="403" spans="1:65">
      <c r="A403" s="30"/>
      <c r="B403" s="3" t="s">
        <v>87</v>
      </c>
      <c r="C403" s="29"/>
      <c r="D403" s="13">
        <v>1.5006813951407337E-2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 t="s">
        <v>277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664</v>
      </c>
      <c r="BM407" s="28" t="s">
        <v>278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346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233</v>
      </c>
      <c r="C409" s="9" t="s">
        <v>233</v>
      </c>
      <c r="D409" s="10" t="s">
        <v>113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357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3">
        <v>161</v>
      </c>
      <c r="E412" s="215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6"/>
      <c r="AT412" s="216"/>
      <c r="AU412" s="216"/>
      <c r="AV412" s="216"/>
      <c r="AW412" s="216"/>
      <c r="AX412" s="216"/>
      <c r="AY412" s="216"/>
      <c r="AZ412" s="216"/>
      <c r="BA412" s="216"/>
      <c r="BB412" s="216"/>
      <c r="BC412" s="216"/>
      <c r="BD412" s="216"/>
      <c r="BE412" s="216"/>
      <c r="BF412" s="216"/>
      <c r="BG412" s="216"/>
      <c r="BH412" s="216"/>
      <c r="BI412" s="216"/>
      <c r="BJ412" s="216"/>
      <c r="BK412" s="216"/>
      <c r="BL412" s="216"/>
      <c r="BM412" s="217">
        <v>1</v>
      </c>
    </row>
    <row r="413" spans="1:65">
      <c r="A413" s="30"/>
      <c r="B413" s="19">
        <v>1</v>
      </c>
      <c r="C413" s="9">
        <v>2</v>
      </c>
      <c r="D413" s="218">
        <v>162</v>
      </c>
      <c r="E413" s="215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  <c r="BI413" s="216"/>
      <c r="BJ413" s="216"/>
      <c r="BK413" s="216"/>
      <c r="BL413" s="216"/>
      <c r="BM413" s="217">
        <v>37</v>
      </c>
    </row>
    <row r="414" spans="1:65">
      <c r="A414" s="30"/>
      <c r="B414" s="20" t="s">
        <v>272</v>
      </c>
      <c r="C414" s="12"/>
      <c r="D414" s="222">
        <v>161.5</v>
      </c>
      <c r="E414" s="215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6"/>
      <c r="AX414" s="216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/>
      <c r="BM414" s="217">
        <v>16</v>
      </c>
    </row>
    <row r="415" spans="1:65">
      <c r="A415" s="30"/>
      <c r="B415" s="3" t="s">
        <v>273</v>
      </c>
      <c r="C415" s="29"/>
      <c r="D415" s="218">
        <v>161.5</v>
      </c>
      <c r="E415" s="215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  <c r="BI415" s="216"/>
      <c r="BJ415" s="216"/>
      <c r="BK415" s="216"/>
      <c r="BL415" s="216"/>
      <c r="BM415" s="217">
        <v>161.5</v>
      </c>
    </row>
    <row r="416" spans="1:65">
      <c r="A416" s="30"/>
      <c r="B416" s="3" t="s">
        <v>274</v>
      </c>
      <c r="C416" s="29"/>
      <c r="D416" s="218">
        <v>0.70710678118654757</v>
      </c>
      <c r="E416" s="215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  <c r="BI416" s="216"/>
      <c r="BJ416" s="216"/>
      <c r="BK416" s="216"/>
      <c r="BL416" s="216"/>
      <c r="BM416" s="217">
        <v>43</v>
      </c>
    </row>
    <row r="417" spans="1:65">
      <c r="A417" s="30"/>
      <c r="B417" s="3" t="s">
        <v>87</v>
      </c>
      <c r="C417" s="29"/>
      <c r="D417" s="13">
        <v>4.3783701621458058E-3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 t="s">
        <v>277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665</v>
      </c>
      <c r="BM421" s="28" t="s">
        <v>278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346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233</v>
      </c>
      <c r="C423" s="9" t="s">
        <v>233</v>
      </c>
      <c r="D423" s="10" t="s">
        <v>113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357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0" t="s">
        <v>106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7">
        <v>1</v>
      </c>
    </row>
    <row r="427" spans="1:65">
      <c r="A427" s="30"/>
      <c r="B427" s="19">
        <v>1</v>
      </c>
      <c r="C427" s="9">
        <v>2</v>
      </c>
      <c r="D427" s="211" t="s">
        <v>106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7">
        <v>38</v>
      </c>
    </row>
    <row r="428" spans="1:65">
      <c r="A428" s="30"/>
      <c r="B428" s="20" t="s">
        <v>272</v>
      </c>
      <c r="C428" s="12"/>
      <c r="D428" s="208" t="s">
        <v>686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7">
        <v>16</v>
      </c>
    </row>
    <row r="429" spans="1:65">
      <c r="A429" s="30"/>
      <c r="B429" s="3" t="s">
        <v>273</v>
      </c>
      <c r="C429" s="29"/>
      <c r="D429" s="24" t="s">
        <v>686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7" t="s">
        <v>106</v>
      </c>
    </row>
    <row r="430" spans="1:65">
      <c r="A430" s="30"/>
      <c r="B430" s="3" t="s">
        <v>274</v>
      </c>
      <c r="C430" s="29"/>
      <c r="D430" s="24" t="s">
        <v>686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7">
        <v>44</v>
      </c>
    </row>
    <row r="431" spans="1:65">
      <c r="A431" s="30"/>
      <c r="B431" s="3" t="s">
        <v>87</v>
      </c>
      <c r="C431" s="29"/>
      <c r="D431" s="13" t="s">
        <v>686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275</v>
      </c>
      <c r="C432" s="29"/>
      <c r="D432" s="13" t="s">
        <v>686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276</v>
      </c>
      <c r="C433" s="47"/>
      <c r="D433" s="45" t="s">
        <v>277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666</v>
      </c>
      <c r="BM435" s="28" t="s">
        <v>278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346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233</v>
      </c>
      <c r="C437" s="9" t="s">
        <v>233</v>
      </c>
      <c r="D437" s="10" t="s">
        <v>113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357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3">
        <v>786</v>
      </c>
      <c r="E440" s="215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  <c r="AE440" s="216"/>
      <c r="AF440" s="216"/>
      <c r="AG440" s="216"/>
      <c r="AH440" s="216"/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6"/>
      <c r="AX440" s="216"/>
      <c r="AY440" s="216"/>
      <c r="AZ440" s="216"/>
      <c r="BA440" s="216"/>
      <c r="BB440" s="216"/>
      <c r="BC440" s="216"/>
      <c r="BD440" s="216"/>
      <c r="BE440" s="216"/>
      <c r="BF440" s="216"/>
      <c r="BG440" s="216"/>
      <c r="BH440" s="216"/>
      <c r="BI440" s="216"/>
      <c r="BJ440" s="216"/>
      <c r="BK440" s="216"/>
      <c r="BL440" s="216"/>
      <c r="BM440" s="217">
        <v>1</v>
      </c>
    </row>
    <row r="441" spans="1:65">
      <c r="A441" s="30"/>
      <c r="B441" s="19">
        <v>1</v>
      </c>
      <c r="C441" s="9">
        <v>2</v>
      </c>
      <c r="D441" s="218">
        <v>772</v>
      </c>
      <c r="E441" s="215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  <c r="AE441" s="216"/>
      <c r="AF441" s="216"/>
      <c r="AG441" s="216"/>
      <c r="AH441" s="216"/>
      <c r="AI441" s="216"/>
      <c r="AJ441" s="216"/>
      <c r="AK441" s="216"/>
      <c r="AL441" s="216"/>
      <c r="AM441" s="216"/>
      <c r="AN441" s="216"/>
      <c r="AO441" s="216"/>
      <c r="AP441" s="216"/>
      <c r="AQ441" s="216"/>
      <c r="AR441" s="216"/>
      <c r="AS441" s="216"/>
      <c r="AT441" s="216"/>
      <c r="AU441" s="216"/>
      <c r="AV441" s="216"/>
      <c r="AW441" s="216"/>
      <c r="AX441" s="216"/>
      <c r="AY441" s="216"/>
      <c r="AZ441" s="216"/>
      <c r="BA441" s="216"/>
      <c r="BB441" s="216"/>
      <c r="BC441" s="216"/>
      <c r="BD441" s="216"/>
      <c r="BE441" s="216"/>
      <c r="BF441" s="216"/>
      <c r="BG441" s="216"/>
      <c r="BH441" s="216"/>
      <c r="BI441" s="216"/>
      <c r="BJ441" s="216"/>
      <c r="BK441" s="216"/>
      <c r="BL441" s="216"/>
      <c r="BM441" s="217">
        <v>39</v>
      </c>
    </row>
    <row r="442" spans="1:65">
      <c r="A442" s="30"/>
      <c r="B442" s="20" t="s">
        <v>272</v>
      </c>
      <c r="C442" s="12"/>
      <c r="D442" s="222">
        <v>779</v>
      </c>
      <c r="E442" s="215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G442" s="216"/>
      <c r="AH442" s="216"/>
      <c r="AI442" s="216"/>
      <c r="AJ442" s="216"/>
      <c r="AK442" s="216"/>
      <c r="AL442" s="216"/>
      <c r="AM442" s="216"/>
      <c r="AN442" s="216"/>
      <c r="AO442" s="216"/>
      <c r="AP442" s="216"/>
      <c r="AQ442" s="216"/>
      <c r="AR442" s="216"/>
      <c r="AS442" s="216"/>
      <c r="AT442" s="216"/>
      <c r="AU442" s="216"/>
      <c r="AV442" s="216"/>
      <c r="AW442" s="216"/>
      <c r="AX442" s="216"/>
      <c r="AY442" s="216"/>
      <c r="AZ442" s="216"/>
      <c r="BA442" s="216"/>
      <c r="BB442" s="216"/>
      <c r="BC442" s="216"/>
      <c r="BD442" s="216"/>
      <c r="BE442" s="216"/>
      <c r="BF442" s="216"/>
      <c r="BG442" s="216"/>
      <c r="BH442" s="216"/>
      <c r="BI442" s="216"/>
      <c r="BJ442" s="216"/>
      <c r="BK442" s="216"/>
      <c r="BL442" s="216"/>
      <c r="BM442" s="217">
        <v>16</v>
      </c>
    </row>
    <row r="443" spans="1:65">
      <c r="A443" s="30"/>
      <c r="B443" s="3" t="s">
        <v>273</v>
      </c>
      <c r="C443" s="29"/>
      <c r="D443" s="218">
        <v>779</v>
      </c>
      <c r="E443" s="215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/>
      <c r="AW443" s="216"/>
      <c r="AX443" s="216"/>
      <c r="AY443" s="216"/>
      <c r="AZ443" s="216"/>
      <c r="BA443" s="216"/>
      <c r="BB443" s="216"/>
      <c r="BC443" s="216"/>
      <c r="BD443" s="216"/>
      <c r="BE443" s="216"/>
      <c r="BF443" s="216"/>
      <c r="BG443" s="216"/>
      <c r="BH443" s="216"/>
      <c r="BI443" s="216"/>
      <c r="BJ443" s="216"/>
      <c r="BK443" s="216"/>
      <c r="BL443" s="216"/>
      <c r="BM443" s="217">
        <v>779</v>
      </c>
    </row>
    <row r="444" spans="1:65">
      <c r="A444" s="30"/>
      <c r="B444" s="3" t="s">
        <v>274</v>
      </c>
      <c r="C444" s="29"/>
      <c r="D444" s="218">
        <v>9.8994949366116654</v>
      </c>
      <c r="E444" s="215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6"/>
      <c r="AX444" s="216"/>
      <c r="AY444" s="216"/>
      <c r="AZ444" s="216"/>
      <c r="BA444" s="216"/>
      <c r="BB444" s="216"/>
      <c r="BC444" s="216"/>
      <c r="BD444" s="216"/>
      <c r="BE444" s="216"/>
      <c r="BF444" s="216"/>
      <c r="BG444" s="216"/>
      <c r="BH444" s="216"/>
      <c r="BI444" s="216"/>
      <c r="BJ444" s="216"/>
      <c r="BK444" s="216"/>
      <c r="BL444" s="216"/>
      <c r="BM444" s="217">
        <v>45</v>
      </c>
    </row>
    <row r="445" spans="1:65">
      <c r="A445" s="30"/>
      <c r="B445" s="3" t="s">
        <v>87</v>
      </c>
      <c r="C445" s="29"/>
      <c r="D445" s="13">
        <v>1.2707952421837825E-2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275</v>
      </c>
      <c r="C446" s="29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276</v>
      </c>
      <c r="C447" s="47"/>
      <c r="D447" s="45" t="s">
        <v>277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667</v>
      </c>
      <c r="BM449" s="28" t="s">
        <v>278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346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233</v>
      </c>
      <c r="C451" s="9" t="s">
        <v>233</v>
      </c>
      <c r="D451" s="10" t="s">
        <v>113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357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3">
        <v>15.1</v>
      </c>
      <c r="E454" s="224"/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  <c r="W454" s="225"/>
      <c r="X454" s="225"/>
      <c r="Y454" s="225"/>
      <c r="Z454" s="225"/>
      <c r="AA454" s="225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  <c r="AL454" s="225"/>
      <c r="AM454" s="225"/>
      <c r="AN454" s="225"/>
      <c r="AO454" s="225"/>
      <c r="AP454" s="225"/>
      <c r="AQ454" s="225"/>
      <c r="AR454" s="225"/>
      <c r="AS454" s="225"/>
      <c r="AT454" s="225"/>
      <c r="AU454" s="225"/>
      <c r="AV454" s="225"/>
      <c r="AW454" s="225"/>
      <c r="AX454" s="225"/>
      <c r="AY454" s="225"/>
      <c r="AZ454" s="225"/>
      <c r="BA454" s="225"/>
      <c r="BB454" s="225"/>
      <c r="BC454" s="225"/>
      <c r="BD454" s="225"/>
      <c r="BE454" s="225"/>
      <c r="BF454" s="225"/>
      <c r="BG454" s="225"/>
      <c r="BH454" s="225"/>
      <c r="BI454" s="225"/>
      <c r="BJ454" s="225"/>
      <c r="BK454" s="225"/>
      <c r="BL454" s="225"/>
      <c r="BM454" s="226">
        <v>1</v>
      </c>
    </row>
    <row r="455" spans="1:65">
      <c r="A455" s="30"/>
      <c r="B455" s="19">
        <v>1</v>
      </c>
      <c r="C455" s="9">
        <v>2</v>
      </c>
      <c r="D455" s="227">
        <v>15.7</v>
      </c>
      <c r="E455" s="224"/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  <c r="AL455" s="225"/>
      <c r="AM455" s="225"/>
      <c r="AN455" s="225"/>
      <c r="AO455" s="225"/>
      <c r="AP455" s="225"/>
      <c r="AQ455" s="225"/>
      <c r="AR455" s="225"/>
      <c r="AS455" s="225"/>
      <c r="AT455" s="225"/>
      <c r="AU455" s="225"/>
      <c r="AV455" s="225"/>
      <c r="AW455" s="225"/>
      <c r="AX455" s="225"/>
      <c r="AY455" s="225"/>
      <c r="AZ455" s="225"/>
      <c r="BA455" s="225"/>
      <c r="BB455" s="225"/>
      <c r="BC455" s="225"/>
      <c r="BD455" s="225"/>
      <c r="BE455" s="225"/>
      <c r="BF455" s="225"/>
      <c r="BG455" s="225"/>
      <c r="BH455" s="225"/>
      <c r="BI455" s="225"/>
      <c r="BJ455" s="225"/>
      <c r="BK455" s="225"/>
      <c r="BL455" s="225"/>
      <c r="BM455" s="226">
        <v>40</v>
      </c>
    </row>
    <row r="456" spans="1:65">
      <c r="A456" s="30"/>
      <c r="B456" s="20" t="s">
        <v>272</v>
      </c>
      <c r="C456" s="12"/>
      <c r="D456" s="229">
        <v>15.399999999999999</v>
      </c>
      <c r="E456" s="224"/>
      <c r="F456" s="225"/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  <c r="W456" s="225"/>
      <c r="X456" s="225"/>
      <c r="Y456" s="225"/>
      <c r="Z456" s="225"/>
      <c r="AA456" s="225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  <c r="AL456" s="225"/>
      <c r="AM456" s="225"/>
      <c r="AN456" s="225"/>
      <c r="AO456" s="225"/>
      <c r="AP456" s="225"/>
      <c r="AQ456" s="225"/>
      <c r="AR456" s="225"/>
      <c r="AS456" s="225"/>
      <c r="AT456" s="225"/>
      <c r="AU456" s="225"/>
      <c r="AV456" s="225"/>
      <c r="AW456" s="225"/>
      <c r="AX456" s="225"/>
      <c r="AY456" s="225"/>
      <c r="AZ456" s="225"/>
      <c r="BA456" s="225"/>
      <c r="BB456" s="225"/>
      <c r="BC456" s="225"/>
      <c r="BD456" s="225"/>
      <c r="BE456" s="225"/>
      <c r="BF456" s="225"/>
      <c r="BG456" s="225"/>
      <c r="BH456" s="225"/>
      <c r="BI456" s="225"/>
      <c r="BJ456" s="225"/>
      <c r="BK456" s="225"/>
      <c r="BL456" s="225"/>
      <c r="BM456" s="226">
        <v>16</v>
      </c>
    </row>
    <row r="457" spans="1:65">
      <c r="A457" s="30"/>
      <c r="B457" s="3" t="s">
        <v>273</v>
      </c>
      <c r="C457" s="29"/>
      <c r="D457" s="227">
        <v>15.399999999999999</v>
      </c>
      <c r="E457" s="224"/>
      <c r="F457" s="225"/>
      <c r="G457" s="225"/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  <c r="W457" s="225"/>
      <c r="X457" s="225"/>
      <c r="Y457" s="225"/>
      <c r="Z457" s="225"/>
      <c r="AA457" s="225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  <c r="AL457" s="225"/>
      <c r="AM457" s="225"/>
      <c r="AN457" s="225"/>
      <c r="AO457" s="225"/>
      <c r="AP457" s="225"/>
      <c r="AQ457" s="225"/>
      <c r="AR457" s="225"/>
      <c r="AS457" s="225"/>
      <c r="AT457" s="225"/>
      <c r="AU457" s="225"/>
      <c r="AV457" s="225"/>
      <c r="AW457" s="225"/>
      <c r="AX457" s="225"/>
      <c r="AY457" s="225"/>
      <c r="AZ457" s="225"/>
      <c r="BA457" s="225"/>
      <c r="BB457" s="225"/>
      <c r="BC457" s="225"/>
      <c r="BD457" s="225"/>
      <c r="BE457" s="225"/>
      <c r="BF457" s="225"/>
      <c r="BG457" s="225"/>
      <c r="BH457" s="225"/>
      <c r="BI457" s="225"/>
      <c r="BJ457" s="225"/>
      <c r="BK457" s="225"/>
      <c r="BL457" s="225"/>
      <c r="BM457" s="226">
        <v>15.4</v>
      </c>
    </row>
    <row r="458" spans="1:65">
      <c r="A458" s="30"/>
      <c r="B458" s="3" t="s">
        <v>274</v>
      </c>
      <c r="C458" s="29"/>
      <c r="D458" s="227">
        <v>0.42426406871192823</v>
      </c>
      <c r="E458" s="224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  <c r="W458" s="225"/>
      <c r="X458" s="225"/>
      <c r="Y458" s="225"/>
      <c r="Z458" s="225"/>
      <c r="AA458" s="225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  <c r="AL458" s="225"/>
      <c r="AM458" s="225"/>
      <c r="AN458" s="225"/>
      <c r="AO458" s="225"/>
      <c r="AP458" s="225"/>
      <c r="AQ458" s="225"/>
      <c r="AR458" s="225"/>
      <c r="AS458" s="225"/>
      <c r="AT458" s="225"/>
      <c r="AU458" s="225"/>
      <c r="AV458" s="225"/>
      <c r="AW458" s="225"/>
      <c r="AX458" s="225"/>
      <c r="AY458" s="225"/>
      <c r="AZ458" s="225"/>
      <c r="BA458" s="225"/>
      <c r="BB458" s="225"/>
      <c r="BC458" s="225"/>
      <c r="BD458" s="225"/>
      <c r="BE458" s="225"/>
      <c r="BF458" s="225"/>
      <c r="BG458" s="225"/>
      <c r="BH458" s="225"/>
      <c r="BI458" s="225"/>
      <c r="BJ458" s="225"/>
      <c r="BK458" s="225"/>
      <c r="BL458" s="225"/>
      <c r="BM458" s="226">
        <v>46</v>
      </c>
    </row>
    <row r="459" spans="1:65">
      <c r="A459" s="30"/>
      <c r="B459" s="3" t="s">
        <v>87</v>
      </c>
      <c r="C459" s="29"/>
      <c r="D459" s="13">
        <v>2.7549614851423914E-2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275</v>
      </c>
      <c r="C460" s="29"/>
      <c r="D460" s="13">
        <v>-1.1102230246251565E-16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276</v>
      </c>
      <c r="C461" s="47"/>
      <c r="D461" s="45" t="s">
        <v>277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668</v>
      </c>
      <c r="BM463" s="28" t="s">
        <v>278</v>
      </c>
    </row>
    <row r="464" spans="1:65" ht="15">
      <c r="A464" s="25" t="s">
        <v>61</v>
      </c>
      <c r="B464" s="18" t="s">
        <v>111</v>
      </c>
      <c r="C464" s="15" t="s">
        <v>112</v>
      </c>
      <c r="D464" s="16" t="s">
        <v>346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233</v>
      </c>
      <c r="C465" s="9" t="s">
        <v>233</v>
      </c>
      <c r="D465" s="10" t="s">
        <v>113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357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3" t="s">
        <v>104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4" t="s">
        <v>104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41</v>
      </c>
    </row>
    <row r="470" spans="1:65">
      <c r="A470" s="30"/>
      <c r="B470" s="20" t="s">
        <v>272</v>
      </c>
      <c r="C470" s="12"/>
      <c r="D470" s="23" t="s">
        <v>686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273</v>
      </c>
      <c r="C471" s="29"/>
      <c r="D471" s="11" t="s">
        <v>686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274</v>
      </c>
      <c r="C472" s="29"/>
      <c r="D472" s="24" t="s">
        <v>686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47</v>
      </c>
    </row>
    <row r="473" spans="1:65">
      <c r="A473" s="30"/>
      <c r="B473" s="3" t="s">
        <v>87</v>
      </c>
      <c r="C473" s="29"/>
      <c r="D473" s="13" t="s">
        <v>686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686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669</v>
      </c>
      <c r="BM477" s="28" t="s">
        <v>278</v>
      </c>
    </row>
    <row r="478" spans="1:65" ht="15">
      <c r="A478" s="25" t="s">
        <v>12</v>
      </c>
      <c r="B478" s="18" t="s">
        <v>111</v>
      </c>
      <c r="C478" s="15" t="s">
        <v>112</v>
      </c>
      <c r="D478" s="16" t="s">
        <v>346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233</v>
      </c>
      <c r="C479" s="9" t="s">
        <v>233</v>
      </c>
      <c r="D479" s="10" t="s">
        <v>113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357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7.18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7.45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10</v>
      </c>
    </row>
    <row r="484" spans="1:65">
      <c r="A484" s="30"/>
      <c r="B484" s="20" t="s">
        <v>272</v>
      </c>
      <c r="C484" s="12"/>
      <c r="D484" s="23">
        <v>7.3149999999999995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273</v>
      </c>
      <c r="C485" s="29"/>
      <c r="D485" s="11">
        <v>7.3149999999999995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7.3150000000000004</v>
      </c>
    </row>
    <row r="486" spans="1:65">
      <c r="A486" s="30"/>
      <c r="B486" s="3" t="s">
        <v>274</v>
      </c>
      <c r="C486" s="29"/>
      <c r="D486" s="24">
        <v>0.19091883092036815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31</v>
      </c>
    </row>
    <row r="487" spans="1:65">
      <c r="A487" s="30"/>
      <c r="B487" s="3" t="s">
        <v>87</v>
      </c>
      <c r="C487" s="29"/>
      <c r="D487" s="13">
        <v>2.6099635122401665E-2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275</v>
      </c>
      <c r="C488" s="29"/>
      <c r="D488" s="13">
        <v>-1.1102230246251565E-16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276</v>
      </c>
      <c r="C489" s="47"/>
      <c r="D489" s="45" t="s">
        <v>277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670</v>
      </c>
      <c r="BM491" s="28" t="s">
        <v>278</v>
      </c>
    </row>
    <row r="492" spans="1:65" ht="15">
      <c r="A492" s="25" t="s">
        <v>15</v>
      </c>
      <c r="B492" s="18" t="s">
        <v>111</v>
      </c>
      <c r="C492" s="15" t="s">
        <v>112</v>
      </c>
      <c r="D492" s="16" t="s">
        <v>346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233</v>
      </c>
      <c r="C493" s="9" t="s">
        <v>233</v>
      </c>
      <c r="D493" s="10" t="s">
        <v>113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357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3.8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3.8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26</v>
      </c>
    </row>
    <row r="498" spans="1:65">
      <c r="A498" s="30"/>
      <c r="B498" s="20" t="s">
        <v>272</v>
      </c>
      <c r="C498" s="12"/>
      <c r="D498" s="23">
        <v>3.8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273</v>
      </c>
      <c r="C499" s="29"/>
      <c r="D499" s="11">
        <v>3.8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3.8</v>
      </c>
    </row>
    <row r="500" spans="1:65">
      <c r="A500" s="30"/>
      <c r="B500" s="3" t="s">
        <v>274</v>
      </c>
      <c r="C500" s="29"/>
      <c r="D500" s="24">
        <v>0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32</v>
      </c>
    </row>
    <row r="501" spans="1:65">
      <c r="A501" s="30"/>
      <c r="B501" s="3" t="s">
        <v>87</v>
      </c>
      <c r="C501" s="29"/>
      <c r="D501" s="13">
        <v>0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275</v>
      </c>
      <c r="C502" s="29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276</v>
      </c>
      <c r="C503" s="47"/>
      <c r="D503" s="45" t="s">
        <v>277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671</v>
      </c>
      <c r="BM505" s="28" t="s">
        <v>278</v>
      </c>
    </row>
    <row r="506" spans="1:65" ht="15">
      <c r="A506" s="25" t="s">
        <v>18</v>
      </c>
      <c r="B506" s="18" t="s">
        <v>111</v>
      </c>
      <c r="C506" s="15" t="s">
        <v>112</v>
      </c>
      <c r="D506" s="16" t="s">
        <v>346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233</v>
      </c>
      <c r="C507" s="9" t="s">
        <v>233</v>
      </c>
      <c r="D507" s="10" t="s">
        <v>113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357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3">
        <v>119</v>
      </c>
      <c r="E510" s="215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  <c r="BI510" s="216"/>
      <c r="BJ510" s="216"/>
      <c r="BK510" s="216"/>
      <c r="BL510" s="216"/>
      <c r="BM510" s="217">
        <v>1</v>
      </c>
    </row>
    <row r="511" spans="1:65">
      <c r="A511" s="30"/>
      <c r="B511" s="19">
        <v>1</v>
      </c>
      <c r="C511" s="9">
        <v>2</v>
      </c>
      <c r="D511" s="218">
        <v>121</v>
      </c>
      <c r="E511" s="215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7">
        <v>27</v>
      </c>
    </row>
    <row r="512" spans="1:65">
      <c r="A512" s="30"/>
      <c r="B512" s="20" t="s">
        <v>272</v>
      </c>
      <c r="C512" s="12"/>
      <c r="D512" s="222">
        <v>120</v>
      </c>
      <c r="E512" s="215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7">
        <v>16</v>
      </c>
    </row>
    <row r="513" spans="1:65">
      <c r="A513" s="30"/>
      <c r="B513" s="3" t="s">
        <v>273</v>
      </c>
      <c r="C513" s="29"/>
      <c r="D513" s="218">
        <v>120</v>
      </c>
      <c r="E513" s="215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  <c r="BI513" s="216"/>
      <c r="BJ513" s="216"/>
      <c r="BK513" s="216"/>
      <c r="BL513" s="216"/>
      <c r="BM513" s="217">
        <v>120</v>
      </c>
    </row>
    <row r="514" spans="1:65">
      <c r="A514" s="30"/>
      <c r="B514" s="3" t="s">
        <v>274</v>
      </c>
      <c r="C514" s="29"/>
      <c r="D514" s="218">
        <v>1.4142135623730951</v>
      </c>
      <c r="E514" s="215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  <c r="BI514" s="216"/>
      <c r="BJ514" s="216"/>
      <c r="BK514" s="216"/>
      <c r="BL514" s="216"/>
      <c r="BM514" s="217">
        <v>33</v>
      </c>
    </row>
    <row r="515" spans="1:65">
      <c r="A515" s="30"/>
      <c r="B515" s="3" t="s">
        <v>87</v>
      </c>
      <c r="C515" s="29"/>
      <c r="D515" s="13">
        <v>1.1785113019775794E-2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275</v>
      </c>
      <c r="C516" s="29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276</v>
      </c>
      <c r="C517" s="47"/>
      <c r="D517" s="45" t="s">
        <v>277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672</v>
      </c>
      <c r="BM519" s="28" t="s">
        <v>278</v>
      </c>
    </row>
    <row r="520" spans="1:65" ht="15">
      <c r="A520" s="25" t="s">
        <v>21</v>
      </c>
      <c r="B520" s="18" t="s">
        <v>111</v>
      </c>
      <c r="C520" s="15" t="s">
        <v>112</v>
      </c>
      <c r="D520" s="16" t="s">
        <v>346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233</v>
      </c>
      <c r="C521" s="9" t="s">
        <v>233</v>
      </c>
      <c r="D521" s="10" t="s">
        <v>113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357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1.19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1.29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28</v>
      </c>
    </row>
    <row r="526" spans="1:65">
      <c r="A526" s="30"/>
      <c r="B526" s="20" t="s">
        <v>272</v>
      </c>
      <c r="C526" s="12"/>
      <c r="D526" s="23">
        <v>1.24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273</v>
      </c>
      <c r="C527" s="29"/>
      <c r="D527" s="11">
        <v>1.24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1.24</v>
      </c>
    </row>
    <row r="528" spans="1:65">
      <c r="A528" s="30"/>
      <c r="B528" s="3" t="s">
        <v>274</v>
      </c>
      <c r="C528" s="29"/>
      <c r="D528" s="24">
        <v>7.0710678118654821E-2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34</v>
      </c>
    </row>
    <row r="529" spans="1:65">
      <c r="A529" s="30"/>
      <c r="B529" s="3" t="s">
        <v>87</v>
      </c>
      <c r="C529" s="29"/>
      <c r="D529" s="13">
        <v>5.702474041827002E-2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 t="s">
        <v>277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673</v>
      </c>
      <c r="BM533" s="28" t="s">
        <v>278</v>
      </c>
    </row>
    <row r="534" spans="1:65" ht="15">
      <c r="A534" s="25" t="s">
        <v>24</v>
      </c>
      <c r="B534" s="18" t="s">
        <v>111</v>
      </c>
      <c r="C534" s="15" t="s">
        <v>112</v>
      </c>
      <c r="D534" s="16" t="s">
        <v>346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233</v>
      </c>
      <c r="C535" s="9" t="s">
        <v>233</v>
      </c>
      <c r="D535" s="10" t="s">
        <v>113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357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0.97000000000000008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0.96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11</v>
      </c>
    </row>
    <row r="540" spans="1:65">
      <c r="A540" s="30"/>
      <c r="B540" s="20" t="s">
        <v>272</v>
      </c>
      <c r="C540" s="12"/>
      <c r="D540" s="23">
        <v>0.96500000000000008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273</v>
      </c>
      <c r="C541" s="29"/>
      <c r="D541" s="11">
        <v>0.96500000000000008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0.96499999999999997</v>
      </c>
    </row>
    <row r="542" spans="1:65">
      <c r="A542" s="30"/>
      <c r="B542" s="3" t="s">
        <v>274</v>
      </c>
      <c r="C542" s="29"/>
      <c r="D542" s="24">
        <v>7.0710678118655603E-3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35</v>
      </c>
    </row>
    <row r="543" spans="1:65">
      <c r="A543" s="30"/>
      <c r="B543" s="3" t="s">
        <v>87</v>
      </c>
      <c r="C543" s="29"/>
      <c r="D543" s="13">
        <v>7.3275314112596478E-3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2.2204460492503131E-16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 t="s">
        <v>277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674</v>
      </c>
      <c r="BM547" s="28" t="s">
        <v>278</v>
      </c>
    </row>
    <row r="548" spans="1:65" ht="15">
      <c r="A548" s="25" t="s">
        <v>27</v>
      </c>
      <c r="B548" s="18" t="s">
        <v>111</v>
      </c>
      <c r="C548" s="15" t="s">
        <v>112</v>
      </c>
      <c r="D548" s="16" t="s">
        <v>346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233</v>
      </c>
      <c r="C549" s="9" t="s">
        <v>233</v>
      </c>
      <c r="D549" s="10" t="s">
        <v>113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357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3" t="s">
        <v>97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4" t="s">
        <v>97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5</v>
      </c>
    </row>
    <row r="554" spans="1:65">
      <c r="A554" s="30"/>
      <c r="B554" s="20" t="s">
        <v>272</v>
      </c>
      <c r="C554" s="12"/>
      <c r="D554" s="23" t="s">
        <v>686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273</v>
      </c>
      <c r="C555" s="29"/>
      <c r="D555" s="11" t="s">
        <v>686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274</v>
      </c>
      <c r="C556" s="29"/>
      <c r="D556" s="24" t="s">
        <v>686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36</v>
      </c>
    </row>
    <row r="557" spans="1:65">
      <c r="A557" s="30"/>
      <c r="B557" s="3" t="s">
        <v>87</v>
      </c>
      <c r="C557" s="29"/>
      <c r="D557" s="13" t="s">
        <v>686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275</v>
      </c>
      <c r="C558" s="29"/>
      <c r="D558" s="13" t="s">
        <v>686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276</v>
      </c>
      <c r="C559" s="47"/>
      <c r="D559" s="45" t="s">
        <v>277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675</v>
      </c>
      <c r="BM561" s="28" t="s">
        <v>278</v>
      </c>
    </row>
    <row r="562" spans="1:65" ht="15">
      <c r="A562" s="25" t="s">
        <v>30</v>
      </c>
      <c r="B562" s="18" t="s">
        <v>111</v>
      </c>
      <c r="C562" s="15" t="s">
        <v>112</v>
      </c>
      <c r="D562" s="16" t="s">
        <v>346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233</v>
      </c>
      <c r="C563" s="9" t="s">
        <v>233</v>
      </c>
      <c r="D563" s="10" t="s">
        <v>113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357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/>
      <c r="C565" s="9"/>
      <c r="D565" s="26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8">
        <v>1</v>
      </c>
      <c r="C566" s="14">
        <v>1</v>
      </c>
      <c r="D566" s="223">
        <v>15.2</v>
      </c>
      <c r="E566" s="224"/>
      <c r="F566" s="225"/>
      <c r="G566" s="225"/>
      <c r="H566" s="225"/>
      <c r="I566" s="225"/>
      <c r="J566" s="225"/>
      <c r="K566" s="225"/>
      <c r="L566" s="225"/>
      <c r="M566" s="225"/>
      <c r="N566" s="225"/>
      <c r="O566" s="225"/>
      <c r="P566" s="225"/>
      <c r="Q566" s="225"/>
      <c r="R566" s="225"/>
      <c r="S566" s="225"/>
      <c r="T566" s="225"/>
      <c r="U566" s="225"/>
      <c r="V566" s="225"/>
      <c r="W566" s="225"/>
      <c r="X566" s="225"/>
      <c r="Y566" s="225"/>
      <c r="Z566" s="225"/>
      <c r="AA566" s="225"/>
      <c r="AB566" s="225"/>
      <c r="AC566" s="225"/>
      <c r="AD566" s="225"/>
      <c r="AE566" s="225"/>
      <c r="AF566" s="225"/>
      <c r="AG566" s="225"/>
      <c r="AH566" s="225"/>
      <c r="AI566" s="225"/>
      <c r="AJ566" s="225"/>
      <c r="AK566" s="225"/>
      <c r="AL566" s="225"/>
      <c r="AM566" s="225"/>
      <c r="AN566" s="225"/>
      <c r="AO566" s="225"/>
      <c r="AP566" s="225"/>
      <c r="AQ566" s="225"/>
      <c r="AR566" s="225"/>
      <c r="AS566" s="225"/>
      <c r="AT566" s="225"/>
      <c r="AU566" s="225"/>
      <c r="AV566" s="225"/>
      <c r="AW566" s="225"/>
      <c r="AX566" s="225"/>
      <c r="AY566" s="225"/>
      <c r="AZ566" s="225"/>
      <c r="BA566" s="225"/>
      <c r="BB566" s="225"/>
      <c r="BC566" s="225"/>
      <c r="BD566" s="225"/>
      <c r="BE566" s="225"/>
      <c r="BF566" s="225"/>
      <c r="BG566" s="225"/>
      <c r="BH566" s="225"/>
      <c r="BI566" s="225"/>
      <c r="BJ566" s="225"/>
      <c r="BK566" s="225"/>
      <c r="BL566" s="225"/>
      <c r="BM566" s="226">
        <v>1</v>
      </c>
    </row>
    <row r="567" spans="1:65">
      <c r="A567" s="30"/>
      <c r="B567" s="19">
        <v>1</v>
      </c>
      <c r="C567" s="9">
        <v>2</v>
      </c>
      <c r="D567" s="227">
        <v>15.2</v>
      </c>
      <c r="E567" s="224"/>
      <c r="F567" s="225"/>
      <c r="G567" s="225"/>
      <c r="H567" s="225"/>
      <c r="I567" s="225"/>
      <c r="J567" s="225"/>
      <c r="K567" s="225"/>
      <c r="L567" s="225"/>
      <c r="M567" s="225"/>
      <c r="N567" s="225"/>
      <c r="O567" s="225"/>
      <c r="P567" s="225"/>
      <c r="Q567" s="225"/>
      <c r="R567" s="225"/>
      <c r="S567" s="225"/>
      <c r="T567" s="225"/>
      <c r="U567" s="225"/>
      <c r="V567" s="225"/>
      <c r="W567" s="225"/>
      <c r="X567" s="225"/>
      <c r="Y567" s="225"/>
      <c r="Z567" s="225"/>
      <c r="AA567" s="225"/>
      <c r="AB567" s="225"/>
      <c r="AC567" s="225"/>
      <c r="AD567" s="225"/>
      <c r="AE567" s="225"/>
      <c r="AF567" s="225"/>
      <c r="AG567" s="225"/>
      <c r="AH567" s="225"/>
      <c r="AI567" s="225"/>
      <c r="AJ567" s="225"/>
      <c r="AK567" s="225"/>
      <c r="AL567" s="225"/>
      <c r="AM567" s="225"/>
      <c r="AN567" s="225"/>
      <c r="AO567" s="225"/>
      <c r="AP567" s="225"/>
      <c r="AQ567" s="225"/>
      <c r="AR567" s="225"/>
      <c r="AS567" s="225"/>
      <c r="AT567" s="225"/>
      <c r="AU567" s="225"/>
      <c r="AV567" s="225"/>
      <c r="AW567" s="225"/>
      <c r="AX567" s="225"/>
      <c r="AY567" s="225"/>
      <c r="AZ567" s="225"/>
      <c r="BA567" s="225"/>
      <c r="BB567" s="225"/>
      <c r="BC567" s="225"/>
      <c r="BD567" s="225"/>
      <c r="BE567" s="225"/>
      <c r="BF567" s="225"/>
      <c r="BG567" s="225"/>
      <c r="BH567" s="225"/>
      <c r="BI567" s="225"/>
      <c r="BJ567" s="225"/>
      <c r="BK567" s="225"/>
      <c r="BL567" s="225"/>
      <c r="BM567" s="226">
        <v>31</v>
      </c>
    </row>
    <row r="568" spans="1:65">
      <c r="A568" s="30"/>
      <c r="B568" s="20" t="s">
        <v>272</v>
      </c>
      <c r="C568" s="12"/>
      <c r="D568" s="229">
        <v>15.2</v>
      </c>
      <c r="E568" s="224"/>
      <c r="F568" s="225"/>
      <c r="G568" s="225"/>
      <c r="H568" s="225"/>
      <c r="I568" s="225"/>
      <c r="J568" s="225"/>
      <c r="K568" s="225"/>
      <c r="L568" s="225"/>
      <c r="M568" s="225"/>
      <c r="N568" s="225"/>
      <c r="O568" s="225"/>
      <c r="P568" s="225"/>
      <c r="Q568" s="225"/>
      <c r="R568" s="225"/>
      <c r="S568" s="225"/>
      <c r="T568" s="225"/>
      <c r="U568" s="225"/>
      <c r="V568" s="225"/>
      <c r="W568" s="225"/>
      <c r="X568" s="225"/>
      <c r="Y568" s="225"/>
      <c r="Z568" s="225"/>
      <c r="AA568" s="225"/>
      <c r="AB568" s="225"/>
      <c r="AC568" s="225"/>
      <c r="AD568" s="225"/>
      <c r="AE568" s="225"/>
      <c r="AF568" s="225"/>
      <c r="AG568" s="225"/>
      <c r="AH568" s="225"/>
      <c r="AI568" s="225"/>
      <c r="AJ568" s="225"/>
      <c r="AK568" s="225"/>
      <c r="AL568" s="225"/>
      <c r="AM568" s="225"/>
      <c r="AN568" s="225"/>
      <c r="AO568" s="225"/>
      <c r="AP568" s="225"/>
      <c r="AQ568" s="225"/>
      <c r="AR568" s="225"/>
      <c r="AS568" s="225"/>
      <c r="AT568" s="225"/>
      <c r="AU568" s="225"/>
      <c r="AV568" s="225"/>
      <c r="AW568" s="225"/>
      <c r="AX568" s="225"/>
      <c r="AY568" s="225"/>
      <c r="AZ568" s="225"/>
      <c r="BA568" s="225"/>
      <c r="BB568" s="225"/>
      <c r="BC568" s="225"/>
      <c r="BD568" s="225"/>
      <c r="BE568" s="225"/>
      <c r="BF568" s="225"/>
      <c r="BG568" s="225"/>
      <c r="BH568" s="225"/>
      <c r="BI568" s="225"/>
      <c r="BJ568" s="225"/>
      <c r="BK568" s="225"/>
      <c r="BL568" s="225"/>
      <c r="BM568" s="226">
        <v>16</v>
      </c>
    </row>
    <row r="569" spans="1:65">
      <c r="A569" s="30"/>
      <c r="B569" s="3" t="s">
        <v>273</v>
      </c>
      <c r="C569" s="29"/>
      <c r="D569" s="227">
        <v>15.2</v>
      </c>
      <c r="E569" s="224"/>
      <c r="F569" s="225"/>
      <c r="G569" s="225"/>
      <c r="H569" s="225"/>
      <c r="I569" s="225"/>
      <c r="J569" s="225"/>
      <c r="K569" s="225"/>
      <c r="L569" s="225"/>
      <c r="M569" s="225"/>
      <c r="N569" s="225"/>
      <c r="O569" s="225"/>
      <c r="P569" s="225"/>
      <c r="Q569" s="225"/>
      <c r="R569" s="225"/>
      <c r="S569" s="225"/>
      <c r="T569" s="225"/>
      <c r="U569" s="225"/>
      <c r="V569" s="225"/>
      <c r="W569" s="225"/>
      <c r="X569" s="225"/>
      <c r="Y569" s="225"/>
      <c r="Z569" s="225"/>
      <c r="AA569" s="225"/>
      <c r="AB569" s="225"/>
      <c r="AC569" s="225"/>
      <c r="AD569" s="225"/>
      <c r="AE569" s="225"/>
      <c r="AF569" s="225"/>
      <c r="AG569" s="225"/>
      <c r="AH569" s="225"/>
      <c r="AI569" s="225"/>
      <c r="AJ569" s="225"/>
      <c r="AK569" s="225"/>
      <c r="AL569" s="225"/>
      <c r="AM569" s="225"/>
      <c r="AN569" s="225"/>
      <c r="AO569" s="225"/>
      <c r="AP569" s="225"/>
      <c r="AQ569" s="225"/>
      <c r="AR569" s="225"/>
      <c r="AS569" s="225"/>
      <c r="AT569" s="225"/>
      <c r="AU569" s="225"/>
      <c r="AV569" s="225"/>
      <c r="AW569" s="225"/>
      <c r="AX569" s="225"/>
      <c r="AY569" s="225"/>
      <c r="AZ569" s="225"/>
      <c r="BA569" s="225"/>
      <c r="BB569" s="225"/>
      <c r="BC569" s="225"/>
      <c r="BD569" s="225"/>
      <c r="BE569" s="225"/>
      <c r="BF569" s="225"/>
      <c r="BG569" s="225"/>
      <c r="BH569" s="225"/>
      <c r="BI569" s="225"/>
      <c r="BJ569" s="225"/>
      <c r="BK569" s="225"/>
      <c r="BL569" s="225"/>
      <c r="BM569" s="226">
        <v>15.2</v>
      </c>
    </row>
    <row r="570" spans="1:65">
      <c r="A570" s="30"/>
      <c r="B570" s="3" t="s">
        <v>274</v>
      </c>
      <c r="C570" s="29"/>
      <c r="D570" s="227">
        <v>0</v>
      </c>
      <c r="E570" s="224"/>
      <c r="F570" s="225"/>
      <c r="G570" s="225"/>
      <c r="H570" s="225"/>
      <c r="I570" s="225"/>
      <c r="J570" s="225"/>
      <c r="K570" s="225"/>
      <c r="L570" s="225"/>
      <c r="M570" s="225"/>
      <c r="N570" s="225"/>
      <c r="O570" s="225"/>
      <c r="P570" s="225"/>
      <c r="Q570" s="225"/>
      <c r="R570" s="225"/>
      <c r="S570" s="225"/>
      <c r="T570" s="225"/>
      <c r="U570" s="225"/>
      <c r="V570" s="225"/>
      <c r="W570" s="225"/>
      <c r="X570" s="225"/>
      <c r="Y570" s="225"/>
      <c r="Z570" s="225"/>
      <c r="AA570" s="225"/>
      <c r="AB570" s="225"/>
      <c r="AC570" s="225"/>
      <c r="AD570" s="225"/>
      <c r="AE570" s="225"/>
      <c r="AF570" s="225"/>
      <c r="AG570" s="225"/>
      <c r="AH570" s="225"/>
      <c r="AI570" s="225"/>
      <c r="AJ570" s="225"/>
      <c r="AK570" s="225"/>
      <c r="AL570" s="225"/>
      <c r="AM570" s="225"/>
      <c r="AN570" s="225"/>
      <c r="AO570" s="225"/>
      <c r="AP570" s="225"/>
      <c r="AQ570" s="225"/>
      <c r="AR570" s="225"/>
      <c r="AS570" s="225"/>
      <c r="AT570" s="225"/>
      <c r="AU570" s="225"/>
      <c r="AV570" s="225"/>
      <c r="AW570" s="225"/>
      <c r="AX570" s="225"/>
      <c r="AY570" s="225"/>
      <c r="AZ570" s="225"/>
      <c r="BA570" s="225"/>
      <c r="BB570" s="225"/>
      <c r="BC570" s="225"/>
      <c r="BD570" s="225"/>
      <c r="BE570" s="225"/>
      <c r="BF570" s="225"/>
      <c r="BG570" s="225"/>
      <c r="BH570" s="225"/>
      <c r="BI570" s="225"/>
      <c r="BJ570" s="225"/>
      <c r="BK570" s="225"/>
      <c r="BL570" s="225"/>
      <c r="BM570" s="226">
        <v>37</v>
      </c>
    </row>
    <row r="571" spans="1:65">
      <c r="A571" s="30"/>
      <c r="B571" s="3" t="s">
        <v>87</v>
      </c>
      <c r="C571" s="29"/>
      <c r="D571" s="13">
        <v>0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275</v>
      </c>
      <c r="C572" s="29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276</v>
      </c>
      <c r="C573" s="47"/>
      <c r="D573" s="45" t="s">
        <v>277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676</v>
      </c>
      <c r="BM575" s="28" t="s">
        <v>278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346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233</v>
      </c>
      <c r="C577" s="9" t="s">
        <v>233</v>
      </c>
      <c r="D577" s="10" t="s">
        <v>113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357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6">
        <v>0.49300000000000005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7">
        <v>1</v>
      </c>
    </row>
    <row r="581" spans="1:65">
      <c r="A581" s="30"/>
      <c r="B581" s="19">
        <v>1</v>
      </c>
      <c r="C581" s="9">
        <v>2</v>
      </c>
      <c r="D581" s="24">
        <v>0.49899999999999994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7">
        <v>32</v>
      </c>
    </row>
    <row r="582" spans="1:65">
      <c r="A582" s="30"/>
      <c r="B582" s="20" t="s">
        <v>272</v>
      </c>
      <c r="C582" s="12"/>
      <c r="D582" s="208">
        <v>0.496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7">
        <v>16</v>
      </c>
    </row>
    <row r="583" spans="1:65">
      <c r="A583" s="30"/>
      <c r="B583" s="3" t="s">
        <v>273</v>
      </c>
      <c r="C583" s="29"/>
      <c r="D583" s="24">
        <v>0.496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7">
        <v>0.496</v>
      </c>
    </row>
    <row r="584" spans="1:65">
      <c r="A584" s="30"/>
      <c r="B584" s="3" t="s">
        <v>274</v>
      </c>
      <c r="C584" s="29"/>
      <c r="D584" s="24">
        <v>4.2426406871192103E-3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7">
        <v>38</v>
      </c>
    </row>
    <row r="585" spans="1:65">
      <c r="A585" s="30"/>
      <c r="B585" s="3" t="s">
        <v>87</v>
      </c>
      <c r="C585" s="29"/>
      <c r="D585" s="13">
        <v>8.5537110627403427E-3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 t="s">
        <v>277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677</v>
      </c>
      <c r="BM589" s="28" t="s">
        <v>278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346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233</v>
      </c>
      <c r="C591" s="9" t="s">
        <v>233</v>
      </c>
      <c r="D591" s="10" t="s">
        <v>113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357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0.4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0.4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33</v>
      </c>
    </row>
    <row r="596" spans="1:65">
      <c r="A596" s="30"/>
      <c r="B596" s="20" t="s">
        <v>272</v>
      </c>
      <c r="C596" s="12"/>
      <c r="D596" s="23">
        <v>0.4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273</v>
      </c>
      <c r="C597" s="29"/>
      <c r="D597" s="11">
        <v>0.4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0.4</v>
      </c>
    </row>
    <row r="598" spans="1:65">
      <c r="A598" s="30"/>
      <c r="B598" s="3" t="s">
        <v>274</v>
      </c>
      <c r="C598" s="29"/>
      <c r="D598" s="24">
        <v>0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39</v>
      </c>
    </row>
    <row r="599" spans="1:65">
      <c r="A599" s="30"/>
      <c r="B599" s="3" t="s">
        <v>87</v>
      </c>
      <c r="C599" s="29"/>
      <c r="D599" s="13">
        <v>0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275</v>
      </c>
      <c r="C600" s="29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276</v>
      </c>
      <c r="C601" s="47"/>
      <c r="D601" s="45" t="s">
        <v>277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678</v>
      </c>
      <c r="BM603" s="28" t="s">
        <v>278</v>
      </c>
    </row>
    <row r="604" spans="1:65" ht="15">
      <c r="A604" s="25" t="s">
        <v>65</v>
      </c>
      <c r="B604" s="18" t="s">
        <v>111</v>
      </c>
      <c r="C604" s="15" t="s">
        <v>112</v>
      </c>
      <c r="D604" s="16" t="s">
        <v>346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233</v>
      </c>
      <c r="C605" s="9" t="s">
        <v>233</v>
      </c>
      <c r="D605" s="10" t="s">
        <v>113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357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0.52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0.5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13</v>
      </c>
    </row>
    <row r="610" spans="1:65">
      <c r="A610" s="30"/>
      <c r="B610" s="20" t="s">
        <v>272</v>
      </c>
      <c r="C610" s="12"/>
      <c r="D610" s="23">
        <v>0.51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273</v>
      </c>
      <c r="C611" s="29"/>
      <c r="D611" s="11">
        <v>0.51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0.51</v>
      </c>
    </row>
    <row r="612" spans="1:65">
      <c r="A612" s="30"/>
      <c r="B612" s="3" t="s">
        <v>274</v>
      </c>
      <c r="C612" s="29"/>
      <c r="D612" s="24">
        <v>1.4142135623730963E-2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40</v>
      </c>
    </row>
    <row r="613" spans="1:65">
      <c r="A613" s="30"/>
      <c r="B613" s="3" t="s">
        <v>87</v>
      </c>
      <c r="C613" s="29"/>
      <c r="D613" s="13">
        <v>2.7729677693590124E-2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275</v>
      </c>
      <c r="C614" s="29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276</v>
      </c>
      <c r="C615" s="47"/>
      <c r="D615" s="45" t="s">
        <v>277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679</v>
      </c>
      <c r="BM617" s="28" t="s">
        <v>278</v>
      </c>
    </row>
    <row r="618" spans="1:65" ht="15">
      <c r="A618" s="25" t="s">
        <v>32</v>
      </c>
      <c r="B618" s="18" t="s">
        <v>111</v>
      </c>
      <c r="C618" s="15" t="s">
        <v>112</v>
      </c>
      <c r="D618" s="16" t="s">
        <v>346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233</v>
      </c>
      <c r="C619" s="9" t="s">
        <v>233</v>
      </c>
      <c r="D619" s="10" t="s">
        <v>113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357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3.11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3.2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35</v>
      </c>
    </row>
    <row r="624" spans="1:65">
      <c r="A624" s="30"/>
      <c r="B624" s="20" t="s">
        <v>272</v>
      </c>
      <c r="C624" s="12"/>
      <c r="D624" s="23">
        <v>3.1550000000000002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273</v>
      </c>
      <c r="C625" s="29"/>
      <c r="D625" s="11">
        <v>3.1550000000000002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3.1549999999999998</v>
      </c>
    </row>
    <row r="626" spans="1:65">
      <c r="A626" s="30"/>
      <c r="B626" s="3" t="s">
        <v>274</v>
      </c>
      <c r="C626" s="29"/>
      <c r="D626" s="24">
        <v>6.3639610306789496E-2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41</v>
      </c>
    </row>
    <row r="627" spans="1:65">
      <c r="A627" s="30"/>
      <c r="B627" s="3" t="s">
        <v>87</v>
      </c>
      <c r="C627" s="29"/>
      <c r="D627" s="13">
        <v>2.0171033377746273E-2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275</v>
      </c>
      <c r="C628" s="29"/>
      <c r="D628" s="13">
        <v>2.2204460492503131E-16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276</v>
      </c>
      <c r="C629" s="47"/>
      <c r="D629" s="45" t="s">
        <v>277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680</v>
      </c>
      <c r="BM631" s="28" t="s">
        <v>278</v>
      </c>
    </row>
    <row r="632" spans="1:65" ht="15">
      <c r="A632" s="25" t="s">
        <v>66</v>
      </c>
      <c r="B632" s="18" t="s">
        <v>111</v>
      </c>
      <c r="C632" s="15" t="s">
        <v>112</v>
      </c>
      <c r="D632" s="16" t="s">
        <v>346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233</v>
      </c>
      <c r="C633" s="9" t="s">
        <v>233</v>
      </c>
      <c r="D633" s="10" t="s">
        <v>113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357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3">
        <v>111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  <c r="BI636" s="216"/>
      <c r="BJ636" s="216"/>
      <c r="BK636" s="216"/>
      <c r="BL636" s="216"/>
      <c r="BM636" s="217">
        <v>1</v>
      </c>
    </row>
    <row r="637" spans="1:65">
      <c r="A637" s="30"/>
      <c r="B637" s="19">
        <v>1</v>
      </c>
      <c r="C637" s="9">
        <v>2</v>
      </c>
      <c r="D637" s="218">
        <v>114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  <c r="BI637" s="216"/>
      <c r="BJ637" s="216"/>
      <c r="BK637" s="216"/>
      <c r="BL637" s="216"/>
      <c r="BM637" s="217">
        <v>36</v>
      </c>
    </row>
    <row r="638" spans="1:65">
      <c r="A638" s="30"/>
      <c r="B638" s="20" t="s">
        <v>272</v>
      </c>
      <c r="C638" s="12"/>
      <c r="D638" s="222">
        <v>112.5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  <c r="BI638" s="216"/>
      <c r="BJ638" s="216"/>
      <c r="BK638" s="216"/>
      <c r="BL638" s="216"/>
      <c r="BM638" s="217">
        <v>16</v>
      </c>
    </row>
    <row r="639" spans="1:65">
      <c r="A639" s="30"/>
      <c r="B639" s="3" t="s">
        <v>273</v>
      </c>
      <c r="C639" s="29"/>
      <c r="D639" s="218">
        <v>112.5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  <c r="BI639" s="216"/>
      <c r="BJ639" s="216"/>
      <c r="BK639" s="216"/>
      <c r="BL639" s="216"/>
      <c r="BM639" s="217">
        <v>112.5</v>
      </c>
    </row>
    <row r="640" spans="1:65">
      <c r="A640" s="30"/>
      <c r="B640" s="3" t="s">
        <v>274</v>
      </c>
      <c r="C640" s="29"/>
      <c r="D640" s="218">
        <v>2.1213203435596424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  <c r="BI640" s="216"/>
      <c r="BJ640" s="216"/>
      <c r="BK640" s="216"/>
      <c r="BL640" s="216"/>
      <c r="BM640" s="217">
        <v>42</v>
      </c>
    </row>
    <row r="641" spans="1:65">
      <c r="A641" s="30"/>
      <c r="B641" s="3" t="s">
        <v>87</v>
      </c>
      <c r="C641" s="29"/>
      <c r="D641" s="13">
        <v>1.8856180831641266E-2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275</v>
      </c>
      <c r="C642" s="29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276</v>
      </c>
      <c r="C643" s="47"/>
      <c r="D643" s="45" t="s">
        <v>277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681</v>
      </c>
      <c r="BM645" s="28" t="s">
        <v>278</v>
      </c>
    </row>
    <row r="646" spans="1:65" ht="15">
      <c r="A646" s="25" t="s">
        <v>35</v>
      </c>
      <c r="B646" s="18" t="s">
        <v>111</v>
      </c>
      <c r="C646" s="15" t="s">
        <v>112</v>
      </c>
      <c r="D646" s="16" t="s">
        <v>346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233</v>
      </c>
      <c r="C647" s="9" t="s">
        <v>233</v>
      </c>
      <c r="D647" s="10" t="s">
        <v>113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357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4</v>
      </c>
      <c r="E650" s="15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4</v>
      </c>
      <c r="E651" s="15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37</v>
      </c>
    </row>
    <row r="652" spans="1:65">
      <c r="A652" s="30"/>
      <c r="B652" s="20" t="s">
        <v>272</v>
      </c>
      <c r="C652" s="12"/>
      <c r="D652" s="23">
        <v>4</v>
      </c>
      <c r="E652" s="15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273</v>
      </c>
      <c r="C653" s="29"/>
      <c r="D653" s="11">
        <v>4</v>
      </c>
      <c r="E653" s="15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4</v>
      </c>
    </row>
    <row r="654" spans="1:65">
      <c r="A654" s="30"/>
      <c r="B654" s="3" t="s">
        <v>274</v>
      </c>
      <c r="C654" s="29"/>
      <c r="D654" s="24">
        <v>0</v>
      </c>
      <c r="E654" s="15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43</v>
      </c>
    </row>
    <row r="655" spans="1:65">
      <c r="A655" s="30"/>
      <c r="B655" s="3" t="s">
        <v>87</v>
      </c>
      <c r="C655" s="29"/>
      <c r="D655" s="13">
        <v>0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276</v>
      </c>
      <c r="C657" s="47"/>
      <c r="D657" s="45" t="s">
        <v>277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682</v>
      </c>
      <c r="BM659" s="28" t="s">
        <v>278</v>
      </c>
    </row>
    <row r="660" spans="1:65" ht="15">
      <c r="A660" s="25" t="s">
        <v>38</v>
      </c>
      <c r="B660" s="18" t="s">
        <v>111</v>
      </c>
      <c r="C660" s="15" t="s">
        <v>112</v>
      </c>
      <c r="D660" s="16" t="s">
        <v>346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233</v>
      </c>
      <c r="C661" s="9" t="s">
        <v>233</v>
      </c>
      <c r="D661" s="10" t="s">
        <v>113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357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3">
        <v>30.9</v>
      </c>
      <c r="E664" s="224"/>
      <c r="F664" s="225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  <c r="W664" s="225"/>
      <c r="X664" s="225"/>
      <c r="Y664" s="225"/>
      <c r="Z664" s="225"/>
      <c r="AA664" s="225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  <c r="AL664" s="225"/>
      <c r="AM664" s="225"/>
      <c r="AN664" s="225"/>
      <c r="AO664" s="225"/>
      <c r="AP664" s="225"/>
      <c r="AQ664" s="225"/>
      <c r="AR664" s="225"/>
      <c r="AS664" s="225"/>
      <c r="AT664" s="225"/>
      <c r="AU664" s="225"/>
      <c r="AV664" s="225"/>
      <c r="AW664" s="225"/>
      <c r="AX664" s="225"/>
      <c r="AY664" s="225"/>
      <c r="AZ664" s="225"/>
      <c r="BA664" s="225"/>
      <c r="BB664" s="225"/>
      <c r="BC664" s="225"/>
      <c r="BD664" s="225"/>
      <c r="BE664" s="225"/>
      <c r="BF664" s="225"/>
      <c r="BG664" s="225"/>
      <c r="BH664" s="225"/>
      <c r="BI664" s="225"/>
      <c r="BJ664" s="225"/>
      <c r="BK664" s="225"/>
      <c r="BL664" s="225"/>
      <c r="BM664" s="226">
        <v>1</v>
      </c>
    </row>
    <row r="665" spans="1:65">
      <c r="A665" s="30"/>
      <c r="B665" s="19">
        <v>1</v>
      </c>
      <c r="C665" s="9">
        <v>2</v>
      </c>
      <c r="D665" s="227">
        <v>30.599999999999998</v>
      </c>
      <c r="E665" s="224"/>
      <c r="F665" s="225"/>
      <c r="G665" s="225"/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  <c r="W665" s="225"/>
      <c r="X665" s="225"/>
      <c r="Y665" s="225"/>
      <c r="Z665" s="225"/>
      <c r="AA665" s="225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6">
        <v>38</v>
      </c>
    </row>
    <row r="666" spans="1:65">
      <c r="A666" s="30"/>
      <c r="B666" s="20" t="s">
        <v>272</v>
      </c>
      <c r="C666" s="12"/>
      <c r="D666" s="229">
        <v>30.75</v>
      </c>
      <c r="E666" s="224"/>
      <c r="F666" s="225"/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  <c r="W666" s="225"/>
      <c r="X666" s="225"/>
      <c r="Y666" s="225"/>
      <c r="Z666" s="225"/>
      <c r="AA666" s="225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6">
        <v>16</v>
      </c>
    </row>
    <row r="667" spans="1:65">
      <c r="A667" s="30"/>
      <c r="B667" s="3" t="s">
        <v>273</v>
      </c>
      <c r="C667" s="29"/>
      <c r="D667" s="227">
        <v>30.75</v>
      </c>
      <c r="E667" s="224"/>
      <c r="F667" s="225"/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  <c r="W667" s="225"/>
      <c r="X667" s="225"/>
      <c r="Y667" s="225"/>
      <c r="Z667" s="225"/>
      <c r="AA667" s="225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6">
        <v>30.75</v>
      </c>
    </row>
    <row r="668" spans="1:65">
      <c r="A668" s="30"/>
      <c r="B668" s="3" t="s">
        <v>274</v>
      </c>
      <c r="C668" s="29"/>
      <c r="D668" s="227">
        <v>0.21213203435596475</v>
      </c>
      <c r="E668" s="224"/>
      <c r="F668" s="225"/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  <c r="W668" s="225"/>
      <c r="X668" s="225"/>
      <c r="Y668" s="225"/>
      <c r="Z668" s="225"/>
      <c r="AA668" s="225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26">
        <v>44</v>
      </c>
    </row>
    <row r="669" spans="1:65">
      <c r="A669" s="30"/>
      <c r="B669" s="3" t="s">
        <v>87</v>
      </c>
      <c r="C669" s="29"/>
      <c r="D669" s="13">
        <v>6.8986027432834064E-3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275</v>
      </c>
      <c r="C670" s="29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276</v>
      </c>
      <c r="C671" s="47"/>
      <c r="D671" s="45" t="s">
        <v>277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683</v>
      </c>
      <c r="BM673" s="28" t="s">
        <v>278</v>
      </c>
    </row>
    <row r="674" spans="1:65" ht="15">
      <c r="A674" s="25" t="s">
        <v>41</v>
      </c>
      <c r="B674" s="18" t="s">
        <v>111</v>
      </c>
      <c r="C674" s="15" t="s">
        <v>112</v>
      </c>
      <c r="D674" s="16" t="s">
        <v>346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233</v>
      </c>
      <c r="C675" s="9" t="s">
        <v>233</v>
      </c>
      <c r="D675" s="10" t="s">
        <v>113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357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3.28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3.16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39</v>
      </c>
    </row>
    <row r="680" spans="1:65">
      <c r="A680" s="30"/>
      <c r="B680" s="20" t="s">
        <v>272</v>
      </c>
      <c r="C680" s="12"/>
      <c r="D680" s="23">
        <v>3.2199999999999998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273</v>
      </c>
      <c r="C681" s="29"/>
      <c r="D681" s="11">
        <v>3.2199999999999998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3.22</v>
      </c>
    </row>
    <row r="682" spans="1:65">
      <c r="A682" s="30"/>
      <c r="B682" s="3" t="s">
        <v>274</v>
      </c>
      <c r="C682" s="29"/>
      <c r="D682" s="24">
        <v>8.4852813742385472E-2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45</v>
      </c>
    </row>
    <row r="683" spans="1:65">
      <c r="A683" s="30"/>
      <c r="B683" s="3" t="s">
        <v>87</v>
      </c>
      <c r="C683" s="29"/>
      <c r="D683" s="13">
        <v>2.6351805510057603E-2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275</v>
      </c>
      <c r="C684" s="29"/>
      <c r="D684" s="13">
        <v>-1.1102230246251565E-16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276</v>
      </c>
      <c r="C685" s="47"/>
      <c r="D685" s="45" t="s">
        <v>277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684</v>
      </c>
      <c r="BM687" s="28" t="s">
        <v>278</v>
      </c>
    </row>
    <row r="688" spans="1:65" ht="15">
      <c r="A688" s="25" t="s">
        <v>44</v>
      </c>
      <c r="B688" s="18" t="s">
        <v>111</v>
      </c>
      <c r="C688" s="15" t="s">
        <v>112</v>
      </c>
      <c r="D688" s="16" t="s">
        <v>346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233</v>
      </c>
      <c r="C689" s="9" t="s">
        <v>233</v>
      </c>
      <c r="D689" s="10" t="s">
        <v>113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357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3">
        <v>95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7">
        <v>1</v>
      </c>
    </row>
    <row r="693" spans="1:65">
      <c r="A693" s="30"/>
      <c r="B693" s="19">
        <v>1</v>
      </c>
      <c r="C693" s="9">
        <v>2</v>
      </c>
      <c r="D693" s="218">
        <v>105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7">
        <v>40</v>
      </c>
    </row>
    <row r="694" spans="1:65">
      <c r="A694" s="30"/>
      <c r="B694" s="20" t="s">
        <v>272</v>
      </c>
      <c r="C694" s="12"/>
      <c r="D694" s="222">
        <v>100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  <c r="BI694" s="216"/>
      <c r="BJ694" s="216"/>
      <c r="BK694" s="216"/>
      <c r="BL694" s="216"/>
      <c r="BM694" s="217">
        <v>16</v>
      </c>
    </row>
    <row r="695" spans="1:65">
      <c r="A695" s="30"/>
      <c r="B695" s="3" t="s">
        <v>273</v>
      </c>
      <c r="C695" s="29"/>
      <c r="D695" s="218">
        <v>100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  <c r="BI695" s="216"/>
      <c r="BJ695" s="216"/>
      <c r="BK695" s="216"/>
      <c r="BL695" s="216"/>
      <c r="BM695" s="217">
        <v>100</v>
      </c>
    </row>
    <row r="696" spans="1:65">
      <c r="A696" s="30"/>
      <c r="B696" s="3" t="s">
        <v>274</v>
      </c>
      <c r="C696" s="29"/>
      <c r="D696" s="218">
        <v>7.0710678118654755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  <c r="BI696" s="216"/>
      <c r="BJ696" s="216"/>
      <c r="BK696" s="216"/>
      <c r="BL696" s="216"/>
      <c r="BM696" s="217">
        <v>46</v>
      </c>
    </row>
    <row r="697" spans="1:65">
      <c r="A697" s="30"/>
      <c r="B697" s="3" t="s">
        <v>87</v>
      </c>
      <c r="C697" s="29"/>
      <c r="D697" s="13">
        <v>7.0710678118654752E-2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 t="s">
        <v>277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685</v>
      </c>
      <c r="BM701" s="28" t="s">
        <v>278</v>
      </c>
    </row>
    <row r="702" spans="1:65" ht="15">
      <c r="A702" s="25" t="s">
        <v>45</v>
      </c>
      <c r="B702" s="18" t="s">
        <v>111</v>
      </c>
      <c r="C702" s="15" t="s">
        <v>112</v>
      </c>
      <c r="D702" s="16" t="s">
        <v>346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233</v>
      </c>
      <c r="C703" s="9" t="s">
        <v>233</v>
      </c>
      <c r="D703" s="10" t="s">
        <v>113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357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3">
        <v>233</v>
      </c>
      <c r="E706" s="215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17">
        <v>1</v>
      </c>
    </row>
    <row r="707" spans="1:65">
      <c r="A707" s="30"/>
      <c r="B707" s="19">
        <v>1</v>
      </c>
      <c r="C707" s="9">
        <v>2</v>
      </c>
      <c r="D707" s="218">
        <v>236</v>
      </c>
      <c r="E707" s="215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G707" s="216"/>
      <c r="AH707" s="216"/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  <c r="BI707" s="216"/>
      <c r="BJ707" s="216"/>
      <c r="BK707" s="216"/>
      <c r="BL707" s="216"/>
      <c r="BM707" s="217">
        <v>41</v>
      </c>
    </row>
    <row r="708" spans="1:65">
      <c r="A708" s="30"/>
      <c r="B708" s="20" t="s">
        <v>272</v>
      </c>
      <c r="C708" s="12"/>
      <c r="D708" s="222">
        <v>234.5</v>
      </c>
      <c r="E708" s="215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G708" s="216"/>
      <c r="AH708" s="216"/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  <c r="BI708" s="216"/>
      <c r="BJ708" s="216"/>
      <c r="BK708" s="216"/>
      <c r="BL708" s="216"/>
      <c r="BM708" s="217">
        <v>16</v>
      </c>
    </row>
    <row r="709" spans="1:65">
      <c r="A709" s="30"/>
      <c r="B709" s="3" t="s">
        <v>273</v>
      </c>
      <c r="C709" s="29"/>
      <c r="D709" s="218">
        <v>234.5</v>
      </c>
      <c r="E709" s="215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  <c r="AE709" s="216"/>
      <c r="AF709" s="216"/>
      <c r="AG709" s="216"/>
      <c r="AH709" s="216"/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6"/>
      <c r="AT709" s="216"/>
      <c r="AU709" s="216"/>
      <c r="AV709" s="216"/>
      <c r="AW709" s="216"/>
      <c r="AX709" s="216"/>
      <c r="AY709" s="216"/>
      <c r="AZ709" s="216"/>
      <c r="BA709" s="216"/>
      <c r="BB709" s="216"/>
      <c r="BC709" s="216"/>
      <c r="BD709" s="216"/>
      <c r="BE709" s="216"/>
      <c r="BF709" s="216"/>
      <c r="BG709" s="216"/>
      <c r="BH709" s="216"/>
      <c r="BI709" s="216"/>
      <c r="BJ709" s="216"/>
      <c r="BK709" s="216"/>
      <c r="BL709" s="216"/>
      <c r="BM709" s="217">
        <v>234.5</v>
      </c>
    </row>
    <row r="710" spans="1:65">
      <c r="A710" s="30"/>
      <c r="B710" s="3" t="s">
        <v>274</v>
      </c>
      <c r="C710" s="29"/>
      <c r="D710" s="218">
        <v>2.1213203435596424</v>
      </c>
      <c r="E710" s="215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  <c r="BI710" s="216"/>
      <c r="BJ710" s="216"/>
      <c r="BK710" s="216"/>
      <c r="BL710" s="216"/>
      <c r="BM710" s="217">
        <v>47</v>
      </c>
    </row>
    <row r="711" spans="1:65">
      <c r="A711" s="30"/>
      <c r="B711" s="3" t="s">
        <v>87</v>
      </c>
      <c r="C711" s="29"/>
      <c r="D711" s="13">
        <v>9.0461421900197968E-3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 t="s">
        <v>277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21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690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0.85492166666666702</v>
      </c>
      <c r="E4" s="171" t="s">
        <v>125</v>
      </c>
      <c r="F4" s="160" t="s">
        <v>83</v>
      </c>
      <c r="G4" s="170">
        <v>0.563736666666667</v>
      </c>
      <c r="H4" s="7" t="s">
        <v>686</v>
      </c>
      <c r="I4" s="160" t="s">
        <v>686</v>
      </c>
      <c r="J4" s="37" t="s">
        <v>686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36">
        <v>3.4836133333333299</v>
      </c>
      <c r="E6" s="171" t="s">
        <v>208</v>
      </c>
      <c r="F6" s="160" t="s">
        <v>3</v>
      </c>
      <c r="G6" s="170">
        <v>2.9999999999999997E-4</v>
      </c>
      <c r="H6" s="172" t="s">
        <v>107</v>
      </c>
      <c r="I6" s="160" t="s">
        <v>3</v>
      </c>
      <c r="J6" s="170">
        <v>3.2333333333333298E-3</v>
      </c>
    </row>
    <row r="7" spans="1:11" ht="15.75" customHeight="1">
      <c r="A7" s="75"/>
      <c r="B7" s="171" t="s">
        <v>49</v>
      </c>
      <c r="C7" s="160" t="s">
        <v>3</v>
      </c>
      <c r="D7" s="173">
        <v>29.835000000000001</v>
      </c>
      <c r="E7" s="171" t="s">
        <v>124</v>
      </c>
      <c r="F7" s="160" t="s">
        <v>83</v>
      </c>
      <c r="G7" s="38">
        <v>11.15</v>
      </c>
      <c r="H7" s="172" t="s">
        <v>61</v>
      </c>
      <c r="I7" s="160" t="s">
        <v>3</v>
      </c>
      <c r="J7" s="174">
        <v>0.69457407407407401</v>
      </c>
    </row>
    <row r="8" spans="1:11" ht="15.75" customHeight="1">
      <c r="A8" s="75"/>
      <c r="B8" s="171" t="s">
        <v>82</v>
      </c>
      <c r="C8" s="160" t="s">
        <v>3</v>
      </c>
      <c r="D8" s="36">
        <v>0.19957555555555601</v>
      </c>
      <c r="E8" s="171" t="s">
        <v>125</v>
      </c>
      <c r="F8" s="160" t="s">
        <v>83</v>
      </c>
      <c r="G8" s="174">
        <v>1.4666666666666699</v>
      </c>
      <c r="H8" s="172" t="s">
        <v>27</v>
      </c>
      <c r="I8" s="160" t="s">
        <v>3</v>
      </c>
      <c r="J8" s="170">
        <v>4.9326041666666702E-2</v>
      </c>
    </row>
    <row r="9" spans="1:11" ht="15.75" customHeight="1">
      <c r="A9" s="75"/>
      <c r="B9" s="171" t="s">
        <v>53</v>
      </c>
      <c r="C9" s="160" t="s">
        <v>3</v>
      </c>
      <c r="D9" s="169">
        <v>3.2416666666666698E-2</v>
      </c>
      <c r="E9" s="171" t="s">
        <v>209</v>
      </c>
      <c r="F9" s="160" t="s">
        <v>3</v>
      </c>
      <c r="G9" s="170">
        <v>9.8333333333333302E-4</v>
      </c>
      <c r="H9" s="7" t="s">
        <v>686</v>
      </c>
      <c r="I9" s="160" t="s">
        <v>686</v>
      </c>
      <c r="J9" s="37" t="s">
        <v>686</v>
      </c>
    </row>
    <row r="10" spans="1:11" ht="15.75" customHeight="1">
      <c r="A10" s="75"/>
      <c r="B10" s="165" t="s">
        <v>210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15.732291666666701</v>
      </c>
      <c r="E11" s="171" t="s">
        <v>208</v>
      </c>
      <c r="F11" s="160" t="s">
        <v>3</v>
      </c>
      <c r="G11" s="38" t="s">
        <v>211</v>
      </c>
      <c r="H11" s="172" t="s">
        <v>61</v>
      </c>
      <c r="I11" s="160" t="s">
        <v>3</v>
      </c>
      <c r="J11" s="174">
        <v>0.329774848484848</v>
      </c>
    </row>
    <row r="12" spans="1:11" ht="15.75" customHeight="1">
      <c r="A12" s="75"/>
      <c r="B12" s="171" t="s">
        <v>33</v>
      </c>
      <c r="C12" s="160" t="s">
        <v>3</v>
      </c>
      <c r="D12" s="36">
        <v>2.02088362285718</v>
      </c>
      <c r="E12" s="171" t="s">
        <v>31</v>
      </c>
      <c r="F12" s="160" t="s">
        <v>3</v>
      </c>
      <c r="G12" s="38">
        <v>23.1274285361295</v>
      </c>
      <c r="H12" s="172" t="s">
        <v>62</v>
      </c>
      <c r="I12" s="160" t="s">
        <v>1</v>
      </c>
      <c r="J12" s="170">
        <v>0.40938333333333299</v>
      </c>
    </row>
    <row r="13" spans="1:11" ht="15.75" customHeight="1">
      <c r="A13" s="75"/>
      <c r="B13" s="171" t="s">
        <v>36</v>
      </c>
      <c r="C13" s="160" t="s">
        <v>3</v>
      </c>
      <c r="D13" s="36">
        <v>0.91439433023370098</v>
      </c>
      <c r="E13" s="171" t="s">
        <v>124</v>
      </c>
      <c r="F13" s="160" t="s">
        <v>83</v>
      </c>
      <c r="G13" s="38">
        <v>15.358333333333301</v>
      </c>
      <c r="H13" s="172" t="s">
        <v>12</v>
      </c>
      <c r="I13" s="160" t="s">
        <v>3</v>
      </c>
      <c r="J13" s="174">
        <v>4.2561917746924696</v>
      </c>
    </row>
    <row r="14" spans="1:11" ht="15.75" customHeight="1">
      <c r="A14" s="75"/>
      <c r="B14" s="171" t="s">
        <v>39</v>
      </c>
      <c r="C14" s="160" t="s">
        <v>3</v>
      </c>
      <c r="D14" s="36">
        <v>0.64426282812020597</v>
      </c>
      <c r="E14" s="171" t="s">
        <v>40</v>
      </c>
      <c r="F14" s="160" t="s">
        <v>3</v>
      </c>
      <c r="G14" s="174">
        <v>6.1982994673054996</v>
      </c>
      <c r="H14" s="172" t="s">
        <v>24</v>
      </c>
      <c r="I14" s="160" t="s">
        <v>3</v>
      </c>
      <c r="J14" s="174">
        <v>0.49300583626719802</v>
      </c>
    </row>
    <row r="15" spans="1:11" ht="15.75" customHeight="1">
      <c r="A15" s="75"/>
      <c r="B15" s="171" t="s">
        <v>5</v>
      </c>
      <c r="C15" s="160" t="s">
        <v>3</v>
      </c>
      <c r="D15" s="36">
        <v>4.0013750603492202</v>
      </c>
      <c r="E15" s="171" t="s">
        <v>125</v>
      </c>
      <c r="F15" s="160" t="s">
        <v>83</v>
      </c>
      <c r="G15" s="174">
        <v>2.9</v>
      </c>
      <c r="H15" s="172" t="s">
        <v>27</v>
      </c>
      <c r="I15" s="160" t="s">
        <v>3</v>
      </c>
      <c r="J15" s="170">
        <v>2.6503703703703699E-2</v>
      </c>
    </row>
    <row r="16" spans="1:11" ht="15.75" customHeight="1">
      <c r="A16" s="75"/>
      <c r="B16" s="171" t="s">
        <v>53</v>
      </c>
      <c r="C16" s="160" t="s">
        <v>3</v>
      </c>
      <c r="D16" s="169">
        <v>1.64407407407407E-2</v>
      </c>
      <c r="E16" s="171" t="s">
        <v>209</v>
      </c>
      <c r="F16" s="160" t="s">
        <v>3</v>
      </c>
      <c r="G16" s="170">
        <v>1.1999999999999999E-3</v>
      </c>
      <c r="H16" s="172" t="s">
        <v>65</v>
      </c>
      <c r="I16" s="160" t="s">
        <v>3</v>
      </c>
      <c r="J16" s="174">
        <v>0.11356451617779301</v>
      </c>
    </row>
    <row r="17" spans="1:10" ht="15.75" customHeight="1">
      <c r="A17" s="75"/>
      <c r="B17" s="171" t="s">
        <v>11</v>
      </c>
      <c r="C17" s="160" t="s">
        <v>3</v>
      </c>
      <c r="D17" s="36">
        <v>0.33384270275526301</v>
      </c>
      <c r="E17" s="171" t="s">
        <v>107</v>
      </c>
      <c r="F17" s="160" t="s">
        <v>3</v>
      </c>
      <c r="G17" s="38" t="s">
        <v>212</v>
      </c>
      <c r="H17" s="7" t="s">
        <v>686</v>
      </c>
      <c r="I17" s="160" t="s">
        <v>686</v>
      </c>
      <c r="J17" s="37" t="s">
        <v>686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411</v>
      </c>
      <c r="C19" s="160" t="s">
        <v>1</v>
      </c>
      <c r="D19" s="36">
        <v>14.43</v>
      </c>
      <c r="E19" s="171" t="s">
        <v>108</v>
      </c>
      <c r="F19" s="160" t="s">
        <v>1</v>
      </c>
      <c r="G19" s="174">
        <v>2.88</v>
      </c>
      <c r="H19" s="172" t="s">
        <v>412</v>
      </c>
      <c r="I19" s="160" t="s">
        <v>1</v>
      </c>
      <c r="J19" s="174">
        <v>67.795000000000002</v>
      </c>
    </row>
    <row r="20" spans="1:10" ht="15.75" customHeight="1">
      <c r="A20" s="75"/>
      <c r="B20" s="171" t="s">
        <v>101</v>
      </c>
      <c r="C20" s="160" t="s">
        <v>1</v>
      </c>
      <c r="D20" s="36">
        <v>1.21</v>
      </c>
      <c r="E20" s="171" t="s">
        <v>109</v>
      </c>
      <c r="F20" s="160" t="s">
        <v>1</v>
      </c>
      <c r="G20" s="170">
        <v>0.05</v>
      </c>
      <c r="H20" s="172" t="s">
        <v>413</v>
      </c>
      <c r="I20" s="160" t="s">
        <v>1</v>
      </c>
      <c r="J20" s="170">
        <v>0.51300000000000001</v>
      </c>
    </row>
    <row r="21" spans="1:10" ht="15.75" customHeight="1">
      <c r="A21" s="75"/>
      <c r="B21" s="171" t="s">
        <v>414</v>
      </c>
      <c r="C21" s="160" t="s">
        <v>1</v>
      </c>
      <c r="D21" s="36">
        <v>5.83</v>
      </c>
      <c r="E21" s="171" t="s">
        <v>415</v>
      </c>
      <c r="F21" s="160" t="s">
        <v>1</v>
      </c>
      <c r="G21" s="170">
        <v>0.92</v>
      </c>
      <c r="H21" s="172" t="s">
        <v>416</v>
      </c>
      <c r="I21" s="160" t="s">
        <v>1</v>
      </c>
      <c r="J21" s="170">
        <v>0.81</v>
      </c>
    </row>
    <row r="22" spans="1:10" ht="15.75" customHeight="1">
      <c r="A22" s="75"/>
      <c r="B22" s="171" t="s">
        <v>417</v>
      </c>
      <c r="C22" s="160" t="s">
        <v>1</v>
      </c>
      <c r="D22" s="36">
        <v>3.3</v>
      </c>
      <c r="E22" s="171" t="s">
        <v>418</v>
      </c>
      <c r="F22" s="160" t="s">
        <v>1</v>
      </c>
      <c r="G22" s="170">
        <v>0.151</v>
      </c>
      <c r="H22" s="7" t="s">
        <v>686</v>
      </c>
      <c r="I22" s="160" t="s">
        <v>686</v>
      </c>
      <c r="J22" s="37" t="s">
        <v>686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419</v>
      </c>
      <c r="C24" s="160" t="s">
        <v>1</v>
      </c>
      <c r="D24" s="36">
        <v>2.4950000000000001</v>
      </c>
      <c r="E24" s="35" t="s">
        <v>686</v>
      </c>
      <c r="F24" s="160" t="s">
        <v>686</v>
      </c>
      <c r="G24" s="38" t="s">
        <v>686</v>
      </c>
      <c r="H24" s="7" t="s">
        <v>686</v>
      </c>
      <c r="I24" s="160" t="s">
        <v>686</v>
      </c>
      <c r="J24" s="37" t="s">
        <v>686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0.11</v>
      </c>
      <c r="E26" s="171" t="s">
        <v>60</v>
      </c>
      <c r="F26" s="160" t="s">
        <v>1</v>
      </c>
      <c r="G26" s="170">
        <v>0.195833333333333</v>
      </c>
      <c r="H26" s="7" t="s">
        <v>686</v>
      </c>
      <c r="I26" s="160" t="s">
        <v>686</v>
      </c>
      <c r="J26" s="37" t="s">
        <v>686</v>
      </c>
    </row>
    <row r="27" spans="1:10" ht="15.75" customHeight="1">
      <c r="A27" s="75"/>
      <c r="B27" s="165" t="s">
        <v>213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0.35</v>
      </c>
      <c r="E28" s="171" t="s">
        <v>8</v>
      </c>
      <c r="F28" s="160" t="s">
        <v>3</v>
      </c>
      <c r="G28" s="174">
        <v>6.62</v>
      </c>
      <c r="H28" s="172" t="s">
        <v>12</v>
      </c>
      <c r="I28" s="160" t="s">
        <v>3</v>
      </c>
      <c r="J28" s="174">
        <v>7.3150000000000004</v>
      </c>
    </row>
    <row r="29" spans="1:10" ht="15.75" customHeight="1">
      <c r="A29" s="75"/>
      <c r="B29" s="171" t="s">
        <v>7</v>
      </c>
      <c r="C29" s="160" t="s">
        <v>3</v>
      </c>
      <c r="D29" s="175">
        <v>847.5</v>
      </c>
      <c r="E29" s="171" t="s">
        <v>11</v>
      </c>
      <c r="F29" s="160" t="s">
        <v>3</v>
      </c>
      <c r="G29" s="174">
        <v>1.18</v>
      </c>
      <c r="H29" s="172" t="s">
        <v>15</v>
      </c>
      <c r="I29" s="160" t="s">
        <v>3</v>
      </c>
      <c r="J29" s="174">
        <v>3.8</v>
      </c>
    </row>
    <row r="30" spans="1:10" ht="15.75" customHeight="1">
      <c r="A30" s="75"/>
      <c r="B30" s="171" t="s">
        <v>10</v>
      </c>
      <c r="C30" s="160" t="s">
        <v>3</v>
      </c>
      <c r="D30" s="175">
        <v>700</v>
      </c>
      <c r="E30" s="171" t="s">
        <v>14</v>
      </c>
      <c r="F30" s="160" t="s">
        <v>3</v>
      </c>
      <c r="G30" s="38" t="s">
        <v>214</v>
      </c>
      <c r="H30" s="172" t="s">
        <v>18</v>
      </c>
      <c r="I30" s="160" t="s">
        <v>3</v>
      </c>
      <c r="J30" s="37">
        <v>120</v>
      </c>
    </row>
    <row r="31" spans="1:10" ht="15.75" customHeight="1">
      <c r="A31" s="75"/>
      <c r="B31" s="171" t="s">
        <v>13</v>
      </c>
      <c r="C31" s="160" t="s">
        <v>3</v>
      </c>
      <c r="D31" s="36">
        <v>2.6</v>
      </c>
      <c r="E31" s="171" t="s">
        <v>17</v>
      </c>
      <c r="F31" s="160" t="s">
        <v>3</v>
      </c>
      <c r="G31" s="38">
        <v>40.6</v>
      </c>
      <c r="H31" s="172" t="s">
        <v>21</v>
      </c>
      <c r="I31" s="160" t="s">
        <v>3</v>
      </c>
      <c r="J31" s="174">
        <v>1.24</v>
      </c>
    </row>
    <row r="32" spans="1:10" ht="15.75" customHeight="1">
      <c r="A32" s="75"/>
      <c r="B32" s="171" t="s">
        <v>16</v>
      </c>
      <c r="C32" s="160" t="s">
        <v>3</v>
      </c>
      <c r="D32" s="36">
        <v>0.43</v>
      </c>
      <c r="E32" s="171" t="s">
        <v>23</v>
      </c>
      <c r="F32" s="160" t="s">
        <v>3</v>
      </c>
      <c r="G32" s="174">
        <v>0.47499999999999998</v>
      </c>
      <c r="H32" s="172" t="s">
        <v>24</v>
      </c>
      <c r="I32" s="160" t="s">
        <v>3</v>
      </c>
      <c r="J32" s="174">
        <v>0.96499999999999997</v>
      </c>
    </row>
    <row r="33" spans="1:10" ht="15.75" customHeight="1">
      <c r="A33" s="75"/>
      <c r="B33" s="171" t="s">
        <v>19</v>
      </c>
      <c r="C33" s="160" t="s">
        <v>3</v>
      </c>
      <c r="D33" s="36">
        <v>0.3</v>
      </c>
      <c r="E33" s="171" t="s">
        <v>56</v>
      </c>
      <c r="F33" s="160" t="s">
        <v>1</v>
      </c>
      <c r="G33" s="170">
        <v>4.2700000000000002E-2</v>
      </c>
      <c r="H33" s="172" t="s">
        <v>27</v>
      </c>
      <c r="I33" s="160" t="s">
        <v>3</v>
      </c>
      <c r="J33" s="37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80.349999999999994</v>
      </c>
      <c r="E34" s="171" t="s">
        <v>26</v>
      </c>
      <c r="F34" s="160" t="s">
        <v>3</v>
      </c>
      <c r="G34" s="174">
        <v>1.4</v>
      </c>
      <c r="H34" s="172" t="s">
        <v>30</v>
      </c>
      <c r="I34" s="160" t="s">
        <v>3</v>
      </c>
      <c r="J34" s="38">
        <v>15.2</v>
      </c>
    </row>
    <row r="35" spans="1:10" ht="15.75" customHeight="1">
      <c r="A35" s="75"/>
      <c r="B35" s="171" t="s">
        <v>25</v>
      </c>
      <c r="C35" s="160" t="s">
        <v>3</v>
      </c>
      <c r="D35" s="173">
        <v>18.100000000000001</v>
      </c>
      <c r="E35" s="171" t="s">
        <v>29</v>
      </c>
      <c r="F35" s="160" t="s">
        <v>3</v>
      </c>
      <c r="G35" s="38">
        <v>15.9</v>
      </c>
      <c r="H35" s="172" t="s">
        <v>63</v>
      </c>
      <c r="I35" s="160" t="s">
        <v>1</v>
      </c>
      <c r="J35" s="170">
        <v>0.496</v>
      </c>
    </row>
    <row r="36" spans="1:10" ht="15.75" customHeight="1">
      <c r="A36" s="75"/>
      <c r="B36" s="171" t="s">
        <v>51</v>
      </c>
      <c r="C36" s="160" t="s">
        <v>3</v>
      </c>
      <c r="D36" s="175">
        <v>150.5</v>
      </c>
      <c r="E36" s="171" t="s">
        <v>31</v>
      </c>
      <c r="F36" s="160" t="s">
        <v>3</v>
      </c>
      <c r="G36" s="38">
        <v>36.549999999999997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6">
        <v>9.4450000000000003</v>
      </c>
      <c r="E37" s="171" t="s">
        <v>34</v>
      </c>
      <c r="F37" s="160" t="s">
        <v>3</v>
      </c>
      <c r="G37" s="37">
        <v>69</v>
      </c>
      <c r="H37" s="172" t="s">
        <v>65</v>
      </c>
      <c r="I37" s="160" t="s">
        <v>3</v>
      </c>
      <c r="J37" s="174">
        <v>0.51</v>
      </c>
    </row>
    <row r="38" spans="1:10" ht="15.75" customHeight="1">
      <c r="A38" s="75"/>
      <c r="B38" s="171" t="s">
        <v>0</v>
      </c>
      <c r="C38" s="160" t="s">
        <v>3</v>
      </c>
      <c r="D38" s="173">
        <v>33</v>
      </c>
      <c r="E38" s="171" t="s">
        <v>37</v>
      </c>
      <c r="F38" s="160" t="s">
        <v>3</v>
      </c>
      <c r="G38" s="38">
        <v>25.5</v>
      </c>
      <c r="H38" s="172" t="s">
        <v>32</v>
      </c>
      <c r="I38" s="160" t="s">
        <v>3</v>
      </c>
      <c r="J38" s="174">
        <v>3.1549999999999998</v>
      </c>
    </row>
    <row r="39" spans="1:10" ht="15.75" customHeight="1">
      <c r="A39" s="75"/>
      <c r="B39" s="171" t="s">
        <v>33</v>
      </c>
      <c r="C39" s="160" t="s">
        <v>3</v>
      </c>
      <c r="D39" s="36">
        <v>5.7750000000000004</v>
      </c>
      <c r="E39" s="171" t="s">
        <v>40</v>
      </c>
      <c r="F39" s="160" t="s">
        <v>3</v>
      </c>
      <c r="G39" s="174">
        <v>9.8949999999999996</v>
      </c>
      <c r="H39" s="172" t="s">
        <v>66</v>
      </c>
      <c r="I39" s="160" t="s">
        <v>3</v>
      </c>
      <c r="J39" s="37">
        <v>112.5</v>
      </c>
    </row>
    <row r="40" spans="1:10" ht="15.75" customHeight="1">
      <c r="A40" s="75"/>
      <c r="B40" s="171" t="s">
        <v>36</v>
      </c>
      <c r="C40" s="160" t="s">
        <v>3</v>
      </c>
      <c r="D40" s="36">
        <v>3.39</v>
      </c>
      <c r="E40" s="171" t="s">
        <v>43</v>
      </c>
      <c r="F40" s="160" t="s">
        <v>3</v>
      </c>
      <c r="G40" s="37">
        <v>161.5</v>
      </c>
      <c r="H40" s="172" t="s">
        <v>35</v>
      </c>
      <c r="I40" s="160" t="s">
        <v>3</v>
      </c>
      <c r="J40" s="174">
        <v>4</v>
      </c>
    </row>
    <row r="41" spans="1:10" ht="15.75" customHeight="1">
      <c r="A41" s="75"/>
      <c r="B41" s="171" t="s">
        <v>39</v>
      </c>
      <c r="C41" s="160" t="s">
        <v>3</v>
      </c>
      <c r="D41" s="36">
        <v>1.355</v>
      </c>
      <c r="E41" s="171" t="s">
        <v>59</v>
      </c>
      <c r="F41" s="160" t="s">
        <v>3</v>
      </c>
      <c r="G41" s="38" t="s">
        <v>106</v>
      </c>
      <c r="H41" s="172" t="s">
        <v>38</v>
      </c>
      <c r="I41" s="160" t="s">
        <v>3</v>
      </c>
      <c r="J41" s="38">
        <v>30.75</v>
      </c>
    </row>
    <row r="42" spans="1:10" ht="15.75" customHeight="1">
      <c r="A42" s="75"/>
      <c r="B42" s="171" t="s">
        <v>42</v>
      </c>
      <c r="C42" s="160" t="s">
        <v>3</v>
      </c>
      <c r="D42" s="173">
        <v>19.3</v>
      </c>
      <c r="E42" s="171" t="s">
        <v>6</v>
      </c>
      <c r="F42" s="160" t="s">
        <v>3</v>
      </c>
      <c r="G42" s="37">
        <v>779</v>
      </c>
      <c r="H42" s="172" t="s">
        <v>41</v>
      </c>
      <c r="I42" s="160" t="s">
        <v>3</v>
      </c>
      <c r="J42" s="174">
        <v>3.22</v>
      </c>
    </row>
    <row r="43" spans="1:10" ht="15.75" customHeight="1">
      <c r="A43" s="75"/>
      <c r="B43" s="171" t="s">
        <v>5</v>
      </c>
      <c r="C43" s="160" t="s">
        <v>3</v>
      </c>
      <c r="D43" s="36">
        <v>6.0650000000000004</v>
      </c>
      <c r="E43" s="171" t="s">
        <v>9</v>
      </c>
      <c r="F43" s="160" t="s">
        <v>3</v>
      </c>
      <c r="G43" s="38">
        <v>15.4</v>
      </c>
      <c r="H43" s="172" t="s">
        <v>44</v>
      </c>
      <c r="I43" s="160" t="s">
        <v>3</v>
      </c>
      <c r="J43" s="37">
        <v>100</v>
      </c>
    </row>
    <row r="44" spans="1:10" ht="15.75" customHeight="1">
      <c r="A44" s="75"/>
      <c r="B44" s="193" t="s">
        <v>82</v>
      </c>
      <c r="C44" s="194" t="s">
        <v>3</v>
      </c>
      <c r="D44" s="195">
        <v>1.65</v>
      </c>
      <c r="E44" s="193" t="s">
        <v>61</v>
      </c>
      <c r="F44" s="194" t="s">
        <v>3</v>
      </c>
      <c r="G44" s="196" t="s">
        <v>104</v>
      </c>
      <c r="H44" s="197" t="s">
        <v>45</v>
      </c>
      <c r="I44" s="194" t="s">
        <v>3</v>
      </c>
      <c r="J44" s="198">
        <v>234.5</v>
      </c>
    </row>
    <row r="45" spans="1:10" ht="15.75" customHeight="1">
      <c r="B45" s="32" t="s">
        <v>693</v>
      </c>
    </row>
  </sheetData>
  <conditionalFormatting sqref="C3:C44 F3:F44 I3:I44">
    <cfRule type="expression" dxfId="35" priority="2">
      <formula>IndVal_LimitValDiffUOM</formula>
    </cfRule>
  </conditionalFormatting>
  <conditionalFormatting sqref="B3:J44">
    <cfRule type="expression" dxfId="34" priority="1">
      <formula>IF(IndVal_IsBlnkRow*IndVal_IsBlnkRowNext=1,TRUE,FALSE)</formula>
    </cfRule>
  </conditionalFormatting>
  <hyperlinks>
    <hyperlink ref="B4" location="'Fire Assay'!$A$56" display="'Fire Assay'!$A$56" xr:uid="{7B912C17-3586-4A4C-A7F5-96FCC31C0A4E}"/>
    <hyperlink ref="E4" location="'Fire Assay'!$A$74" display="'Fire Assay'!$A$74" xr:uid="{259DA65E-F185-4F5F-A47E-A541230AD0C2}"/>
    <hyperlink ref="B6" location="'4-Acid'!$A$78" display="'4-Acid'!$A$78" xr:uid="{64FB621A-284E-46EF-AF3A-BABCB5CC68B0}"/>
    <hyperlink ref="E6" location="'4-Acid'!$A$498" display="'4-Acid'!$A$498" xr:uid="{914F2FDF-6D69-41EB-95AE-5804A34D772F}"/>
    <hyperlink ref="H6" location="'4-Acid'!$A$859" display="'4-Acid'!$A$859" xr:uid="{F3A1398B-4DF2-4817-948F-5F219B77C47A}"/>
    <hyperlink ref="B7" location="'4-Acid'!$A$96" display="'4-Acid'!$A$96" xr:uid="{DFC6CB84-C9D9-4A90-81C4-74286BE0847B}"/>
    <hyperlink ref="E7" location="'4-Acid'!$A$752" display="'4-Acid'!$A$752" xr:uid="{96E78A4B-7019-4FE2-8617-44FEC5FD9E78}"/>
    <hyperlink ref="H7" location="'4-Acid'!$A$931" display="'4-Acid'!$A$931" xr:uid="{B3CE52CA-8480-4FED-9F26-0EEB5C52B4E0}"/>
    <hyperlink ref="B8" location="'4-Acid'!$A$407" display="'4-Acid'!$A$407" xr:uid="{33EEBDC4-4F42-4CF6-BCD6-CA8185A61C22}"/>
    <hyperlink ref="E8" location="'4-Acid'!$A$787" display="'4-Acid'!$A$787" xr:uid="{438A39B3-F701-4C71-AA73-A98E0153AC18}"/>
    <hyperlink ref="H8" location="'4-Acid'!$A$1040" display="'4-Acid'!$A$1040" xr:uid="{0B14EBC8-478D-4370-8D72-DAF52B1C24DF}"/>
    <hyperlink ref="B9" location="'4-Acid'!$A$443" display="'4-Acid'!$A$443" xr:uid="{CCB037CC-380D-4C7B-BF46-784FC48932D9}"/>
    <hyperlink ref="E9" location="'4-Acid'!$A$841" display="'4-Acid'!$A$841" xr:uid="{03CE06C4-1459-4632-A6EA-F73D6731C7D5}"/>
    <hyperlink ref="B11" location="'Aqua Regia'!$A$79" display="'Aqua Regia'!$A$79" xr:uid="{1DC4E9C8-3791-45C5-964E-7DBC025D14EF}"/>
    <hyperlink ref="E11" location="'Aqua Regia'!$A$480" display="'Aqua Regia'!$A$480" xr:uid="{8AE02AA1-F80A-4553-B65E-8D6122791344}"/>
    <hyperlink ref="H11" location="'Aqua Regia'!$A$915" display="'Aqua Regia'!$A$915" xr:uid="{D037C017-2975-4547-A62F-8371A603939E}"/>
    <hyperlink ref="B12" location="'Aqua Regia'!$A$279" display="'Aqua Regia'!$A$279" xr:uid="{D304875D-901D-4468-A98F-B71C9926755A}"/>
    <hyperlink ref="E12" location="'Aqua Regia'!$A$663" display="'Aqua Regia'!$A$663" xr:uid="{7F8823F4-931B-4077-9404-DE1E3940553B}"/>
    <hyperlink ref="H12" location="'Aqua Regia'!$A$933" display="'Aqua Regia'!$A$933" xr:uid="{2FC433A4-0F41-4FE2-AE27-C7113E59363A}"/>
    <hyperlink ref="B13" location="'Aqua Regia'!$A$297" display="'Aqua Regia'!$A$297" xr:uid="{1AEACB22-2848-4E46-81D9-E84986BC6A3D}"/>
    <hyperlink ref="E13" location="'Aqua Regia'!$A$735" display="'Aqua Regia'!$A$735" xr:uid="{30CE1F64-5E30-41C9-B20D-F423623479ED}"/>
    <hyperlink ref="H13" location="'Aqua Regia'!$A$951" display="'Aqua Regia'!$A$951" xr:uid="{341F4997-33F5-4C99-9C8E-8ADE2F4F741A}"/>
    <hyperlink ref="B14" location="'Aqua Regia'!$A$315" display="'Aqua Regia'!$A$315" xr:uid="{340549AC-9EEE-4C8B-AD7C-C04ECB7305E8}"/>
    <hyperlink ref="E14" location="'Aqua Regia'!$A$753" display="'Aqua Regia'!$A$753" xr:uid="{FDC69A95-C6F3-4BEF-92CB-355CC55C6CBF}"/>
    <hyperlink ref="H14" location="'Aqua Regia'!$A$1023" display="'Aqua Regia'!$A$1023" xr:uid="{DB7289A1-7E3C-4D61-BEEB-082C05B2568C}"/>
    <hyperlink ref="B15" location="'Aqua Regia'!$A$370" display="'Aqua Regia'!$A$370" xr:uid="{1BC463C4-DEA1-4D31-9E83-86F73FF7EBA0}"/>
    <hyperlink ref="E15" location="'Aqua Regia'!$A$771" display="'Aqua Regia'!$A$771" xr:uid="{78B1032F-ADB5-48AA-82F5-1801E601CC7D}"/>
    <hyperlink ref="H15" location="'Aqua Regia'!$A$1041" display="'Aqua Regia'!$A$1041" xr:uid="{1BC7BB5C-2F4A-428C-A883-3CB62461C10C}"/>
    <hyperlink ref="B16" location="'Aqua Regia'!$A$426" display="'Aqua Regia'!$A$426" xr:uid="{D1562B56-5E18-4185-8A6A-A37770CC8687}"/>
    <hyperlink ref="E16" location="'Aqua Regia'!$A$825" display="'Aqua Regia'!$A$825" xr:uid="{ECAE1A71-D00B-4080-920B-CCF117FB22FE}"/>
    <hyperlink ref="H16" location="'Aqua Regia'!$A$1113" display="'Aqua Regia'!$A$1113" xr:uid="{95C4891F-4223-4F2B-8A90-D7946C19AD2E}"/>
    <hyperlink ref="B17" location="'Aqua Regia'!$A$444" display="'Aqua Regia'!$A$444" xr:uid="{95D7494F-B212-49B7-A689-E3EE42DB249A}"/>
    <hyperlink ref="E17" location="'Aqua Regia'!$A$843" display="'Aqua Regia'!$A$843" xr:uid="{156DF481-CEC0-4F18-BAC7-78EE7F3CF229}"/>
    <hyperlink ref="B19" location="'Fusion XRF'!$A$1" display="'Fusion XRF'!$A$1" xr:uid="{D8180CE0-2572-4962-99AC-043EB0AAC1F6}"/>
    <hyperlink ref="E19" location="'Fusion XRF'!$A$80" display="'Fusion XRF'!$A$80" xr:uid="{3790029B-1951-46FF-B5E7-1626F2C972FA}"/>
    <hyperlink ref="H19" location="'Fusion XRF'!$A$136" display="'Fusion XRF'!$A$136" xr:uid="{EC8694B8-2662-46EF-AA8C-45B8BE6B5DCF}"/>
    <hyperlink ref="B20" location="'Fusion XRF'!$A$15" display="'Fusion XRF'!$A$15" xr:uid="{D9302825-07CC-43B2-9B56-42E92871B9FE}"/>
    <hyperlink ref="E20" location="'Fusion XRF'!$A$94" display="'Fusion XRF'!$A$94" xr:uid="{963A2908-3D3A-4728-83A8-3E51E1708853}"/>
    <hyperlink ref="H20" location="'Fusion XRF'!$A$150" display="'Fusion XRF'!$A$150" xr:uid="{EF07EEF3-2C85-41FB-ADF7-269B3B561BAD}"/>
    <hyperlink ref="B21" location="'Fusion XRF'!$A$52" display="'Fusion XRF'!$A$52" xr:uid="{2C683A6A-3C56-4F4A-B5BE-517B3212490D}"/>
    <hyperlink ref="E21" location="'Fusion XRF'!$A$108" display="'Fusion XRF'!$A$108" xr:uid="{FA18A2DA-C4B4-4175-9889-B8A80648A7F8}"/>
    <hyperlink ref="H21" location="'Fusion XRF'!$A$164" display="'Fusion XRF'!$A$164" xr:uid="{A71529A6-9932-482E-830D-E68343A6D7FF}"/>
    <hyperlink ref="B22" location="'Fusion XRF'!$A$66" display="'Fusion XRF'!$A$66" xr:uid="{3CE803B8-4DBB-4A01-80F9-B5927EFE0C98}"/>
    <hyperlink ref="E22" location="'Fusion XRF'!$A$122" display="'Fusion XRF'!$A$122" xr:uid="{62B0F071-51F0-4DF8-AAF5-EB4ADCF074B2}"/>
    <hyperlink ref="B24" location="'Thermograv'!$A$1" display="'Thermograv'!$A$1" xr:uid="{99A44308-6CB4-4D94-AAFA-80EFCBC81D90}"/>
    <hyperlink ref="B26" location="'IRC'!$A$1" display="'IRC'!$A$1" xr:uid="{469589CF-568B-4F77-AFC5-80BE809F32A0}"/>
    <hyperlink ref="E26" location="'IRC'!$A$15" display="'IRC'!$A$15" xr:uid="{DEE97F9E-D917-46D8-93F9-151D72679B62}"/>
    <hyperlink ref="B28" location="'Laser Ablation'!$A$1" display="'Laser Ablation'!$A$1" xr:uid="{F9B4DA28-0423-4E23-8674-CF46C0DAAE0E}"/>
    <hyperlink ref="E28" location="'Laser Ablation'!$A$262" display="'Laser Ablation'!$A$262" xr:uid="{B14B4E1B-1A73-4ABE-8083-EE5EFD77A88D}"/>
    <hyperlink ref="H28" location="'Laser Ablation'!$A$500" display="'Laser Ablation'!$A$500" xr:uid="{AC89664D-B094-4C17-BC68-4CDE5142E512}"/>
    <hyperlink ref="B29" location="'Laser Ablation'!$A$15" display="'Laser Ablation'!$A$15" xr:uid="{1D4B010C-1964-4C2A-B2ED-40476190ACF4}"/>
    <hyperlink ref="E29" location="'Laser Ablation'!$A$276" display="'Laser Ablation'!$A$276" xr:uid="{9B21505D-54CC-4C91-995F-CE1BE14326F7}"/>
    <hyperlink ref="H29" location="'Laser Ablation'!$A$514" display="'Laser Ablation'!$A$514" xr:uid="{F5945DB7-F29C-4C10-8108-F2A286ABB4F4}"/>
    <hyperlink ref="B30" location="'Laser Ablation'!$A$52" display="'Laser Ablation'!$A$52" xr:uid="{CC6438D7-5974-4295-B179-094147A1D5DD}"/>
    <hyperlink ref="E30" location="'Laser Ablation'!$A$290" display="'Laser Ablation'!$A$290" xr:uid="{5F8C5619-E6C4-4794-8AF1-06984817A843}"/>
    <hyperlink ref="H30" location="'Laser Ablation'!$A$528" display="'Laser Ablation'!$A$528" xr:uid="{24775255-257A-4B57-B69A-2305E74FD5EC}"/>
    <hyperlink ref="B31" location="'Laser Ablation'!$A$66" display="'Laser Ablation'!$A$66" xr:uid="{2459E5F6-57FA-4D13-89AC-649B32F3F258}"/>
    <hyperlink ref="E31" location="'Laser Ablation'!$A$304" display="'Laser Ablation'!$A$304" xr:uid="{F3E68A9C-8C0D-48CD-8F95-BFAE8E1424B5}"/>
    <hyperlink ref="H31" location="'Laser Ablation'!$A$542" display="'Laser Ablation'!$A$542" xr:uid="{0304A1C1-2914-4FBB-A066-8E07CD6C4CCE}"/>
    <hyperlink ref="B32" location="'Laser Ablation'!$A$80" display="'Laser Ablation'!$A$80" xr:uid="{5B5B4350-C057-4076-959D-66B34736FDED}"/>
    <hyperlink ref="E32" location="'Laser Ablation'!$A$318" display="'Laser Ablation'!$A$318" xr:uid="{30AB096E-F597-4A67-A268-30503793FBBD}"/>
    <hyperlink ref="H32" location="'Laser Ablation'!$A$556" display="'Laser Ablation'!$A$556" xr:uid="{5D11A76E-B1DB-4ABA-89F7-3660662D7E55}"/>
    <hyperlink ref="B33" location="'Laser Ablation'!$A$94" display="'Laser Ablation'!$A$94" xr:uid="{AAA961F9-0D7C-41B6-8C95-8C77D8E1826D}"/>
    <hyperlink ref="E33" location="'Laser Ablation'!$A$332" display="'Laser Ablation'!$A$332" xr:uid="{24B39A67-42E9-473E-ACEC-0F921620D4E0}"/>
    <hyperlink ref="H33" location="'Laser Ablation'!$A$570" display="'Laser Ablation'!$A$570" xr:uid="{778A72AD-1051-40D9-80D1-CB8529189927}"/>
    <hyperlink ref="B34" location="'Laser Ablation'!$A$108" display="'Laser Ablation'!$A$108" xr:uid="{FC785DE2-3EE0-4AF9-B162-9B30A75E0188}"/>
    <hyperlink ref="E34" location="'Laser Ablation'!$A$346" display="'Laser Ablation'!$A$346" xr:uid="{1BFD3EAE-6FB7-4A43-9DEF-AD5E234042DE}"/>
    <hyperlink ref="H34" location="'Laser Ablation'!$A$584" display="'Laser Ablation'!$A$584" xr:uid="{79C6032B-3A7D-4610-BF15-95B56E36F02E}"/>
    <hyperlink ref="B35" location="'Laser Ablation'!$A$122" display="'Laser Ablation'!$A$122" xr:uid="{EDE2CAC3-789B-43FE-8871-B7173043BF8B}"/>
    <hyperlink ref="E35" location="'Laser Ablation'!$A$360" display="'Laser Ablation'!$A$360" xr:uid="{45E543B5-E29A-47E2-BC3C-69BD4177BC97}"/>
    <hyperlink ref="H35" location="'Laser Ablation'!$A$598" display="'Laser Ablation'!$A$598" xr:uid="{2C6730D1-7357-4937-B54B-FCF5EF14BF11}"/>
    <hyperlink ref="B36" location="'Laser Ablation'!$A$136" display="'Laser Ablation'!$A$136" xr:uid="{F7018CA5-660E-435E-89B6-6EFB067CFB9C}"/>
    <hyperlink ref="E36" location="'Laser Ablation'!$A$374" display="'Laser Ablation'!$A$374" xr:uid="{9DF62CE1-EADE-46A2-B63E-0691D551EF85}"/>
    <hyperlink ref="H36" location="'Laser Ablation'!$A$612" display="'Laser Ablation'!$A$612" xr:uid="{4DDC8F79-D5A9-4851-B6A1-ED7FCA4770B6}"/>
    <hyperlink ref="B37" location="'Laser Ablation'!$A$150" display="'Laser Ablation'!$A$150" xr:uid="{6E153680-5972-4FB0-93FF-46C027177FA1}"/>
    <hyperlink ref="E37" location="'Laser Ablation'!$A$388" display="'Laser Ablation'!$A$388" xr:uid="{1E22489B-DD83-47B3-B21A-1156D2043C40}"/>
    <hyperlink ref="H37" location="'Laser Ablation'!$A$626" display="'Laser Ablation'!$A$626" xr:uid="{FC547D66-9743-4C3E-A534-C194998DEA02}"/>
    <hyperlink ref="B38" location="'Laser Ablation'!$A$164" display="'Laser Ablation'!$A$164" xr:uid="{E4578A1F-CF76-4598-A9CC-264D4C7CD4D1}"/>
    <hyperlink ref="E38" location="'Laser Ablation'!$A$402" display="'Laser Ablation'!$A$402" xr:uid="{76E70E41-9B5D-4AB9-BE26-4A9D63FA2BAE}"/>
    <hyperlink ref="H38" location="'Laser Ablation'!$A$640" display="'Laser Ablation'!$A$640" xr:uid="{06FD87E8-E4E1-4EC2-A3E7-F8290DF0DE00}"/>
    <hyperlink ref="B39" location="'Laser Ablation'!$A$178" display="'Laser Ablation'!$A$178" xr:uid="{9036042D-2EA4-4EB6-876E-696E09D4DBB0}"/>
    <hyperlink ref="E39" location="'Laser Ablation'!$A$416" display="'Laser Ablation'!$A$416" xr:uid="{064F4C18-C4C7-46C6-9448-F5A82A2AD181}"/>
    <hyperlink ref="H39" location="'Laser Ablation'!$A$654" display="'Laser Ablation'!$A$654" xr:uid="{1DBE8D71-4E90-406A-B2B4-9C800469E372}"/>
    <hyperlink ref="B40" location="'Laser Ablation'!$A$192" display="'Laser Ablation'!$A$192" xr:uid="{A63B7C25-B78C-4F7E-BBE1-5F5ED2560052}"/>
    <hyperlink ref="E40" location="'Laser Ablation'!$A$430" display="'Laser Ablation'!$A$430" xr:uid="{C3D9BFBF-0CFC-4FEE-9CB0-211C53A46C16}"/>
    <hyperlink ref="H40" location="'Laser Ablation'!$A$668" display="'Laser Ablation'!$A$668" xr:uid="{D3D46540-9A6F-42EA-993C-C37841AAB22E}"/>
    <hyperlink ref="B41" location="'Laser Ablation'!$A$206" display="'Laser Ablation'!$A$206" xr:uid="{3366BE74-EEDD-498A-AC1A-F51A6B8BD851}"/>
    <hyperlink ref="E41" location="'Laser Ablation'!$A$444" display="'Laser Ablation'!$A$444" xr:uid="{7A29CAD9-2F48-461A-8705-1097BE97A316}"/>
    <hyperlink ref="H41" location="'Laser Ablation'!$A$682" display="'Laser Ablation'!$A$682" xr:uid="{837B12EE-8931-41BA-88A2-F17D47AA29B4}"/>
    <hyperlink ref="B42" location="'Laser Ablation'!$A$220" display="'Laser Ablation'!$A$220" xr:uid="{BEABC9C9-E2FF-4276-901F-5FBBCA3ED8C3}"/>
    <hyperlink ref="E42" location="'Laser Ablation'!$A$458" display="'Laser Ablation'!$A$458" xr:uid="{F1D1618C-1887-43BF-85D7-CF6214A244B6}"/>
    <hyperlink ref="H42" location="'Laser Ablation'!$A$696" display="'Laser Ablation'!$A$696" xr:uid="{3E5FF191-6A64-4F07-8E8A-3E682B53780B}"/>
    <hyperlink ref="B43" location="'Laser Ablation'!$A$234" display="'Laser Ablation'!$A$234" xr:uid="{4224D7BC-3EF9-46B5-93C6-7E0598DC1014}"/>
    <hyperlink ref="E43" location="'Laser Ablation'!$A$472" display="'Laser Ablation'!$A$472" xr:uid="{E70B4D4D-74F3-4B0A-B15D-0074A789D350}"/>
    <hyperlink ref="H43" location="'Laser Ablation'!$A$710" display="'Laser Ablation'!$A$710" xr:uid="{7FB6986B-3F1D-4C24-AF71-DCD8360A878D}"/>
    <hyperlink ref="B44" location="'Laser Ablation'!$A$248" display="'Laser Ablation'!$A$248" xr:uid="{67D6A36B-BD54-41F8-9F96-C8951A4FB107}"/>
    <hyperlink ref="E44" location="'Laser Ablation'!$A$486" display="'Laser Ablation'!$A$486" xr:uid="{CF7B0783-0C3A-456A-A12D-B5F520A90BC0}"/>
    <hyperlink ref="H44" location="'Laser Ablation'!$A$724" display="'Laser Ablation'!$A$724" xr:uid="{F59B61E7-82FF-4112-9315-D4312A04B75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689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70</v>
      </c>
      <c r="D2" s="271" t="s">
        <v>71</v>
      </c>
      <c r="E2" s="272"/>
      <c r="F2" s="272"/>
      <c r="G2" s="272"/>
      <c r="H2" s="273"/>
      <c r="I2" s="274" t="s">
        <v>72</v>
      </c>
      <c r="J2" s="275"/>
      <c r="K2" s="276"/>
      <c r="L2" s="277" t="s">
        <v>73</v>
      </c>
      <c r="M2" s="277"/>
    </row>
    <row r="3" spans="1:13" s="48" customFormat="1" ht="15" customHeight="1">
      <c r="A3" s="49"/>
      <c r="B3" s="268"/>
      <c r="C3" s="270"/>
      <c r="D3" s="182" t="s">
        <v>81</v>
      </c>
      <c r="E3" s="182" t="s">
        <v>74</v>
      </c>
      <c r="F3" s="182" t="s">
        <v>75</v>
      </c>
      <c r="G3" s="182" t="s">
        <v>76</v>
      </c>
      <c r="H3" s="182" t="s">
        <v>77</v>
      </c>
      <c r="I3" s="183" t="s">
        <v>78</v>
      </c>
      <c r="J3" s="182" t="s">
        <v>79</v>
      </c>
      <c r="K3" s="184" t="s">
        <v>80</v>
      </c>
      <c r="L3" s="182" t="s">
        <v>68</v>
      </c>
      <c r="M3" s="182" t="s">
        <v>69</v>
      </c>
    </row>
    <row r="4" spans="1:13" s="48" customFormat="1" ht="15" customHeight="1">
      <c r="A4" s="49"/>
      <c r="B4" s="185" t="s">
        <v>207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9"/>
      <c r="B5" s="188" t="s">
        <v>220</v>
      </c>
      <c r="C5" s="180">
        <v>3.6076409398015548</v>
      </c>
      <c r="D5" s="50">
        <v>0.11031699337457304</v>
      </c>
      <c r="E5" s="181">
        <v>3.3870069530524085</v>
      </c>
      <c r="F5" s="181">
        <v>3.828274926550701</v>
      </c>
      <c r="G5" s="181">
        <v>3.2766899596778356</v>
      </c>
      <c r="H5" s="181">
        <v>3.9385919199252739</v>
      </c>
      <c r="I5" s="52">
        <v>3.057870647754686E-2</v>
      </c>
      <c r="J5" s="51">
        <v>6.1157412955093721E-2</v>
      </c>
      <c r="K5" s="53">
        <v>9.1736119432640581E-2</v>
      </c>
      <c r="L5" s="181">
        <v>3.4272588928114769</v>
      </c>
      <c r="M5" s="181">
        <v>3.7880229867916326</v>
      </c>
    </row>
    <row r="6" spans="1:13" ht="15" customHeight="1">
      <c r="A6" s="49"/>
      <c r="B6" s="40" t="s">
        <v>215</v>
      </c>
      <c r="C6" s="178"/>
      <c r="D6" s="189"/>
      <c r="E6" s="191"/>
      <c r="F6" s="191"/>
      <c r="G6" s="191"/>
      <c r="H6" s="191"/>
      <c r="I6" s="190"/>
      <c r="J6" s="190"/>
      <c r="K6" s="190"/>
      <c r="L6" s="191"/>
      <c r="M6" s="192"/>
    </row>
    <row r="7" spans="1:13" ht="15" customHeight="1">
      <c r="A7" s="49"/>
      <c r="B7" s="188" t="s">
        <v>220</v>
      </c>
      <c r="C7" s="180">
        <v>3.5009866666666669</v>
      </c>
      <c r="D7" s="50">
        <v>0.1036333459800355</v>
      </c>
      <c r="E7" s="181">
        <v>3.2937199747065957</v>
      </c>
      <c r="F7" s="181">
        <v>3.7082533586267381</v>
      </c>
      <c r="G7" s="181">
        <v>3.1900866287265606</v>
      </c>
      <c r="H7" s="181">
        <v>3.8118867046067733</v>
      </c>
      <c r="I7" s="52">
        <v>2.9601182708503742E-2</v>
      </c>
      <c r="J7" s="51">
        <v>5.9202365417007484E-2</v>
      </c>
      <c r="K7" s="53">
        <v>8.8803548125511222E-2</v>
      </c>
      <c r="L7" s="181">
        <v>3.3259373333333335</v>
      </c>
      <c r="M7" s="181">
        <v>3.6760360000000003</v>
      </c>
    </row>
    <row r="8" spans="1:13" ht="15" customHeight="1">
      <c r="A8" s="49"/>
      <c r="B8" s="40" t="s">
        <v>216</v>
      </c>
      <c r="C8" s="178"/>
      <c r="D8" s="189"/>
      <c r="E8" s="191"/>
      <c r="F8" s="191"/>
      <c r="G8" s="191"/>
      <c r="H8" s="191"/>
      <c r="I8" s="190"/>
      <c r="J8" s="190"/>
      <c r="K8" s="190"/>
      <c r="L8" s="191"/>
      <c r="M8" s="192"/>
    </row>
    <row r="9" spans="1:13" ht="15" customHeight="1">
      <c r="A9" s="49"/>
      <c r="B9" s="188" t="s">
        <v>220</v>
      </c>
      <c r="C9" s="180">
        <v>3.2358773930812497</v>
      </c>
      <c r="D9" s="50">
        <v>0.22074144218810871</v>
      </c>
      <c r="E9" s="181">
        <v>2.7943945087050324</v>
      </c>
      <c r="F9" s="181">
        <v>3.677360277457467</v>
      </c>
      <c r="G9" s="181">
        <v>2.5736530665169237</v>
      </c>
      <c r="H9" s="181">
        <v>3.8981017196455756</v>
      </c>
      <c r="I9" s="52">
        <v>6.8216874551577336E-2</v>
      </c>
      <c r="J9" s="51">
        <v>0.13643374910315467</v>
      </c>
      <c r="K9" s="53">
        <v>0.20465062365473202</v>
      </c>
      <c r="L9" s="181">
        <v>3.0740835234271873</v>
      </c>
      <c r="M9" s="181">
        <v>3.3976712627353121</v>
      </c>
    </row>
    <row r="10" spans="1:13" ht="15" customHeight="1">
      <c r="A10" s="49"/>
      <c r="B10" s="40" t="s">
        <v>217</v>
      </c>
      <c r="C10" s="178"/>
      <c r="D10" s="189"/>
      <c r="E10" s="191"/>
      <c r="F10" s="191"/>
      <c r="G10" s="191"/>
      <c r="H10" s="191"/>
      <c r="I10" s="190"/>
      <c r="J10" s="190"/>
      <c r="K10" s="190"/>
      <c r="L10" s="191"/>
      <c r="M10" s="192"/>
    </row>
    <row r="11" spans="1:13" ht="15" customHeight="1">
      <c r="A11" s="49"/>
      <c r="B11" s="188" t="s">
        <v>220</v>
      </c>
      <c r="C11" s="180">
        <v>3.6975979163988097</v>
      </c>
      <c r="D11" s="50">
        <v>0.12445227576317255</v>
      </c>
      <c r="E11" s="181">
        <v>3.4486933648724647</v>
      </c>
      <c r="F11" s="181">
        <v>3.9465024679251548</v>
      </c>
      <c r="G11" s="181">
        <v>3.3242410891092922</v>
      </c>
      <c r="H11" s="181">
        <v>4.0709547436883273</v>
      </c>
      <c r="I11" s="52">
        <v>3.3657601117533076E-2</v>
      </c>
      <c r="J11" s="51">
        <v>6.7315202235066152E-2</v>
      </c>
      <c r="K11" s="53">
        <v>0.10097280335259923</v>
      </c>
      <c r="L11" s="181">
        <v>3.5127180205788693</v>
      </c>
      <c r="M11" s="181">
        <v>3.8824778122187502</v>
      </c>
    </row>
    <row r="12" spans="1:13" ht="15" customHeight="1">
      <c r="A12" s="49"/>
      <c r="B12" s="40" t="s">
        <v>185</v>
      </c>
      <c r="C12" s="178"/>
      <c r="D12" s="189"/>
      <c r="E12" s="191"/>
      <c r="F12" s="191"/>
      <c r="G12" s="191"/>
      <c r="H12" s="191"/>
      <c r="I12" s="190"/>
      <c r="J12" s="190"/>
      <c r="K12" s="190"/>
      <c r="L12" s="191"/>
      <c r="M12" s="192"/>
    </row>
    <row r="13" spans="1:13" ht="15" customHeight="1">
      <c r="A13" s="49"/>
      <c r="B13" s="188" t="s">
        <v>221</v>
      </c>
      <c r="C13" s="243">
        <v>0.27275757575757581</v>
      </c>
      <c r="D13" s="50">
        <v>4.3861603684519017E-2</v>
      </c>
      <c r="E13" s="50">
        <v>0.18503436838853776</v>
      </c>
      <c r="F13" s="50">
        <v>0.36048078312661386</v>
      </c>
      <c r="G13" s="50">
        <v>0.14117276470401877</v>
      </c>
      <c r="H13" s="50">
        <v>0.40434238681113288</v>
      </c>
      <c r="I13" s="52">
        <v>0.16080801261961197</v>
      </c>
      <c r="J13" s="51">
        <v>0.32161602523922395</v>
      </c>
      <c r="K13" s="53">
        <v>0.48242403785883592</v>
      </c>
      <c r="L13" s="50">
        <v>0.259119696969697</v>
      </c>
      <c r="M13" s="50">
        <v>0.28639545454545462</v>
      </c>
    </row>
    <row r="14" spans="1:13" ht="15" customHeight="1">
      <c r="A14" s="49"/>
      <c r="B14" s="188" t="s">
        <v>138</v>
      </c>
      <c r="C14" s="180">
        <v>7.3591443318091452</v>
      </c>
      <c r="D14" s="50">
        <v>0.18161783983788746</v>
      </c>
      <c r="E14" s="181">
        <v>6.9959086521333704</v>
      </c>
      <c r="F14" s="181">
        <v>7.7223800114849199</v>
      </c>
      <c r="G14" s="181">
        <v>6.8142908122954831</v>
      </c>
      <c r="H14" s="181">
        <v>7.9039978513228073</v>
      </c>
      <c r="I14" s="52">
        <v>2.46792061208615E-2</v>
      </c>
      <c r="J14" s="51">
        <v>4.9358412241723E-2</v>
      </c>
      <c r="K14" s="53">
        <v>7.4037618362584504E-2</v>
      </c>
      <c r="L14" s="181">
        <v>6.991187115218688</v>
      </c>
      <c r="M14" s="181">
        <v>7.7271015483996024</v>
      </c>
    </row>
    <row r="15" spans="1:13" s="48" customFormat="1" ht="15" customHeight="1">
      <c r="A15" s="49"/>
      <c r="B15" s="188" t="s">
        <v>222</v>
      </c>
      <c r="C15" s="246">
        <v>816.07820897734041</v>
      </c>
      <c r="D15" s="247">
        <v>40.646379133236941</v>
      </c>
      <c r="E15" s="247">
        <v>734.78545071086648</v>
      </c>
      <c r="F15" s="247">
        <v>897.37096724381433</v>
      </c>
      <c r="G15" s="247">
        <v>694.13907157762958</v>
      </c>
      <c r="H15" s="247">
        <v>938.01734637705124</v>
      </c>
      <c r="I15" s="52">
        <v>4.9806965418391101E-2</v>
      </c>
      <c r="J15" s="51">
        <v>9.9613930836782202E-2</v>
      </c>
      <c r="K15" s="53">
        <v>0.1494208962551733</v>
      </c>
      <c r="L15" s="247">
        <v>775.27429852847342</v>
      </c>
      <c r="M15" s="247">
        <v>856.8821194262074</v>
      </c>
    </row>
    <row r="16" spans="1:13" ht="15" customHeight="1">
      <c r="A16" s="49"/>
      <c r="B16" s="188" t="s">
        <v>139</v>
      </c>
      <c r="C16" s="246">
        <v>678.27371365791555</v>
      </c>
      <c r="D16" s="247">
        <v>17.806916688867879</v>
      </c>
      <c r="E16" s="247">
        <v>642.65988028017978</v>
      </c>
      <c r="F16" s="247">
        <v>713.88754703565132</v>
      </c>
      <c r="G16" s="247">
        <v>624.85296359131189</v>
      </c>
      <c r="H16" s="247">
        <v>731.69446372451921</v>
      </c>
      <c r="I16" s="52">
        <v>2.6253290272500111E-2</v>
      </c>
      <c r="J16" s="51">
        <v>5.2506580545000223E-2</v>
      </c>
      <c r="K16" s="53">
        <v>7.8759870817500327E-2</v>
      </c>
      <c r="L16" s="247">
        <v>644.36002797501976</v>
      </c>
      <c r="M16" s="247">
        <v>712.18739934081134</v>
      </c>
    </row>
    <row r="17" spans="1:13" ht="15" customHeight="1">
      <c r="A17" s="49"/>
      <c r="B17" s="188" t="s">
        <v>140</v>
      </c>
      <c r="C17" s="180">
        <v>2.4153161150625495</v>
      </c>
      <c r="D17" s="50">
        <v>0.18161572202080914</v>
      </c>
      <c r="E17" s="181">
        <v>2.0520846710209311</v>
      </c>
      <c r="F17" s="181">
        <v>2.778547559104168</v>
      </c>
      <c r="G17" s="181">
        <v>1.8704689490001221</v>
      </c>
      <c r="H17" s="181">
        <v>2.9601632811249772</v>
      </c>
      <c r="I17" s="52">
        <v>7.5193354976686291E-2</v>
      </c>
      <c r="J17" s="51">
        <v>0.15038670995337258</v>
      </c>
      <c r="K17" s="53">
        <v>0.22558006493005889</v>
      </c>
      <c r="L17" s="181">
        <v>2.2945503093094222</v>
      </c>
      <c r="M17" s="181">
        <v>2.5360819208156768</v>
      </c>
    </row>
    <row r="18" spans="1:13" ht="15" customHeight="1">
      <c r="A18" s="49"/>
      <c r="B18" s="188" t="s">
        <v>223</v>
      </c>
      <c r="C18" s="180">
        <v>0.39168205913274245</v>
      </c>
      <c r="D18" s="50">
        <v>2.0007751621044567E-2</v>
      </c>
      <c r="E18" s="181">
        <v>0.35166655589065332</v>
      </c>
      <c r="F18" s="181">
        <v>0.43169756237483159</v>
      </c>
      <c r="G18" s="181">
        <v>0.33165880426960875</v>
      </c>
      <c r="H18" s="181">
        <v>0.45170531399587616</v>
      </c>
      <c r="I18" s="52">
        <v>5.1081613657121501E-2</v>
      </c>
      <c r="J18" s="51">
        <v>0.102163227314243</v>
      </c>
      <c r="K18" s="53">
        <v>0.15324484097136451</v>
      </c>
      <c r="L18" s="181">
        <v>0.3720979561761053</v>
      </c>
      <c r="M18" s="181">
        <v>0.41126616208937961</v>
      </c>
    </row>
    <row r="19" spans="1:13" ht="15" customHeight="1">
      <c r="A19" s="49"/>
      <c r="B19" s="188" t="s">
        <v>141</v>
      </c>
      <c r="C19" s="243">
        <v>0.86738275876446291</v>
      </c>
      <c r="D19" s="50">
        <v>2.0683939635838571E-2</v>
      </c>
      <c r="E19" s="50">
        <v>0.82601487949278574</v>
      </c>
      <c r="F19" s="50">
        <v>0.90875063803614009</v>
      </c>
      <c r="G19" s="50">
        <v>0.80533093985694726</v>
      </c>
      <c r="H19" s="50">
        <v>0.92943457767197857</v>
      </c>
      <c r="I19" s="52">
        <v>2.3846380881840053E-2</v>
      </c>
      <c r="J19" s="51">
        <v>4.7692761763680105E-2</v>
      </c>
      <c r="K19" s="53">
        <v>7.1539142645520165E-2</v>
      </c>
      <c r="L19" s="50">
        <v>0.82401362082623975</v>
      </c>
      <c r="M19" s="50">
        <v>0.91075189670268608</v>
      </c>
    </row>
    <row r="20" spans="1:13" ht="15" customHeight="1">
      <c r="A20" s="49"/>
      <c r="B20" s="188" t="s">
        <v>224</v>
      </c>
      <c r="C20" s="243">
        <v>9.2562332109462159E-2</v>
      </c>
      <c r="D20" s="50">
        <v>3.1474076359619615E-2</v>
      </c>
      <c r="E20" s="50">
        <v>2.9614179390222928E-2</v>
      </c>
      <c r="F20" s="50">
        <v>0.15551048482870139</v>
      </c>
      <c r="G20" s="50">
        <v>0</v>
      </c>
      <c r="H20" s="50">
        <v>0.18698456118832102</v>
      </c>
      <c r="I20" s="52">
        <v>0.34003115135862255</v>
      </c>
      <c r="J20" s="51">
        <v>0.6800623027172451</v>
      </c>
      <c r="K20" s="53">
        <v>1.0200934540758677</v>
      </c>
      <c r="L20" s="50">
        <v>8.7934215503989055E-2</v>
      </c>
      <c r="M20" s="50">
        <v>9.7190448714935262E-2</v>
      </c>
    </row>
    <row r="21" spans="1:13" ht="15" customHeight="1">
      <c r="A21" s="49"/>
      <c r="B21" s="188" t="s">
        <v>142</v>
      </c>
      <c r="C21" s="246">
        <v>78.360733398024465</v>
      </c>
      <c r="D21" s="248">
        <v>3.8440199314463714</v>
      </c>
      <c r="E21" s="247">
        <v>70.672693535131728</v>
      </c>
      <c r="F21" s="247">
        <v>86.048773260917201</v>
      </c>
      <c r="G21" s="247">
        <v>66.828673603685345</v>
      </c>
      <c r="H21" s="247">
        <v>89.892793192363584</v>
      </c>
      <c r="I21" s="52">
        <v>4.905543586379045E-2</v>
      </c>
      <c r="J21" s="51">
        <v>9.8110871727580901E-2</v>
      </c>
      <c r="K21" s="53">
        <v>0.14716630759137134</v>
      </c>
      <c r="L21" s="247">
        <v>74.442696728123238</v>
      </c>
      <c r="M21" s="247">
        <v>82.278770067925691</v>
      </c>
    </row>
    <row r="22" spans="1:13" ht="15" customHeight="1">
      <c r="A22" s="49"/>
      <c r="B22" s="188" t="s">
        <v>167</v>
      </c>
      <c r="C22" s="252">
        <v>16.874479630988894</v>
      </c>
      <c r="D22" s="181">
        <v>0.85327069101327613</v>
      </c>
      <c r="E22" s="248">
        <v>15.167938248962342</v>
      </c>
      <c r="F22" s="248">
        <v>18.581021013015445</v>
      </c>
      <c r="G22" s="248">
        <v>14.314667557949065</v>
      </c>
      <c r="H22" s="248">
        <v>19.434291704028723</v>
      </c>
      <c r="I22" s="52">
        <v>5.0565748376992882E-2</v>
      </c>
      <c r="J22" s="51">
        <v>0.10113149675398576</v>
      </c>
      <c r="K22" s="53">
        <v>0.15169724513097865</v>
      </c>
      <c r="L22" s="248">
        <v>16.030755649439449</v>
      </c>
      <c r="M22" s="248">
        <v>17.718203612538339</v>
      </c>
    </row>
    <row r="23" spans="1:13" ht="15" customHeight="1">
      <c r="A23" s="49"/>
      <c r="B23" s="188" t="s">
        <v>143</v>
      </c>
      <c r="C23" s="246">
        <v>123.2526972648146</v>
      </c>
      <c r="D23" s="247">
        <v>12.385784191135636</v>
      </c>
      <c r="E23" s="247">
        <v>98.481128882543331</v>
      </c>
      <c r="F23" s="247">
        <v>148.02426564708588</v>
      </c>
      <c r="G23" s="247">
        <v>86.095344691407689</v>
      </c>
      <c r="H23" s="247">
        <v>160.41004983822151</v>
      </c>
      <c r="I23" s="52">
        <v>0.10049097882640376</v>
      </c>
      <c r="J23" s="51">
        <v>0.20098195765280752</v>
      </c>
      <c r="K23" s="53">
        <v>0.30147293647921125</v>
      </c>
      <c r="L23" s="247">
        <v>117.09006240157387</v>
      </c>
      <c r="M23" s="247">
        <v>129.41533212805533</v>
      </c>
    </row>
    <row r="24" spans="1:13" ht="15" customHeight="1">
      <c r="A24" s="49"/>
      <c r="B24" s="188" t="s">
        <v>168</v>
      </c>
      <c r="C24" s="180">
        <v>9.3727747222222231</v>
      </c>
      <c r="D24" s="50">
        <v>0.46848832844217436</v>
      </c>
      <c r="E24" s="181">
        <v>8.4357980653378739</v>
      </c>
      <c r="F24" s="181">
        <v>10.309751379106572</v>
      </c>
      <c r="G24" s="181">
        <v>7.9673097368957002</v>
      </c>
      <c r="H24" s="181">
        <v>10.778239707548746</v>
      </c>
      <c r="I24" s="52">
        <v>4.9983952706280227E-2</v>
      </c>
      <c r="J24" s="51">
        <v>9.9967905412560454E-2</v>
      </c>
      <c r="K24" s="53">
        <v>0.14995185811884068</v>
      </c>
      <c r="L24" s="181">
        <v>8.9041359861111111</v>
      </c>
      <c r="M24" s="181">
        <v>9.841413458333335</v>
      </c>
    </row>
    <row r="25" spans="1:13" ht="15" customHeight="1">
      <c r="A25" s="49"/>
      <c r="B25" s="188" t="s">
        <v>225</v>
      </c>
      <c r="C25" s="252">
        <v>30.920604326334292</v>
      </c>
      <c r="D25" s="181">
        <v>1.3887160332885855</v>
      </c>
      <c r="E25" s="248">
        <v>28.143172259757122</v>
      </c>
      <c r="F25" s="248">
        <v>33.698036392911462</v>
      </c>
      <c r="G25" s="248">
        <v>26.754456226468534</v>
      </c>
      <c r="H25" s="248">
        <v>35.08675242620005</v>
      </c>
      <c r="I25" s="52">
        <v>4.4912318615514618E-2</v>
      </c>
      <c r="J25" s="51">
        <v>8.9824637231029236E-2</v>
      </c>
      <c r="K25" s="53">
        <v>0.13473695584654385</v>
      </c>
      <c r="L25" s="248">
        <v>29.374574110017576</v>
      </c>
      <c r="M25" s="248">
        <v>32.466634542651008</v>
      </c>
    </row>
    <row r="26" spans="1:13" ht="15" customHeight="1">
      <c r="A26" s="49"/>
      <c r="B26" s="188" t="s">
        <v>144</v>
      </c>
      <c r="C26" s="180">
        <v>3.4742301214154039</v>
      </c>
      <c r="D26" s="181">
        <v>0.62606232797788997</v>
      </c>
      <c r="E26" s="181">
        <v>2.2221054654596237</v>
      </c>
      <c r="F26" s="181">
        <v>4.726354777371184</v>
      </c>
      <c r="G26" s="181">
        <v>1.5960431374817339</v>
      </c>
      <c r="H26" s="181">
        <v>5.3524171053490743</v>
      </c>
      <c r="I26" s="52">
        <v>0.18020174429977934</v>
      </c>
      <c r="J26" s="51">
        <v>0.36040348859955867</v>
      </c>
      <c r="K26" s="53">
        <v>0.54060523289933804</v>
      </c>
      <c r="L26" s="181">
        <v>3.3005186153446338</v>
      </c>
      <c r="M26" s="181">
        <v>3.647941627486174</v>
      </c>
    </row>
    <row r="27" spans="1:13" ht="15" customHeight="1">
      <c r="A27" s="49"/>
      <c r="B27" s="188" t="s">
        <v>226</v>
      </c>
      <c r="C27" s="180">
        <v>1.763174386128187</v>
      </c>
      <c r="D27" s="181">
        <v>0.30058265577697973</v>
      </c>
      <c r="E27" s="181">
        <v>1.1620090745742275</v>
      </c>
      <c r="F27" s="181">
        <v>2.3643396976821465</v>
      </c>
      <c r="G27" s="181">
        <v>0.86142641879724779</v>
      </c>
      <c r="H27" s="181">
        <v>2.6649223534591262</v>
      </c>
      <c r="I27" s="52">
        <v>0.17047812067928184</v>
      </c>
      <c r="J27" s="51">
        <v>0.34095624135856367</v>
      </c>
      <c r="K27" s="53">
        <v>0.51143436203784554</v>
      </c>
      <c r="L27" s="181">
        <v>1.6750156668217777</v>
      </c>
      <c r="M27" s="181">
        <v>1.8513331054345963</v>
      </c>
    </row>
    <row r="28" spans="1:13" ht="15" customHeight="1">
      <c r="A28" s="49"/>
      <c r="B28" s="188" t="s">
        <v>145</v>
      </c>
      <c r="C28" s="180">
        <v>1.1937137500000004</v>
      </c>
      <c r="D28" s="50">
        <v>8.1165954801813309E-2</v>
      </c>
      <c r="E28" s="181">
        <v>1.0313818403963737</v>
      </c>
      <c r="F28" s="181">
        <v>1.356045659603627</v>
      </c>
      <c r="G28" s="181">
        <v>0.95021588559456038</v>
      </c>
      <c r="H28" s="181">
        <v>1.4372116144054403</v>
      </c>
      <c r="I28" s="52">
        <v>6.7994487624703392E-2</v>
      </c>
      <c r="J28" s="51">
        <v>0.13598897524940678</v>
      </c>
      <c r="K28" s="53">
        <v>0.20398346287411018</v>
      </c>
      <c r="L28" s="181">
        <v>1.1340280625000003</v>
      </c>
      <c r="M28" s="181">
        <v>1.2533994375000004</v>
      </c>
    </row>
    <row r="29" spans="1:13" ht="15" customHeight="1">
      <c r="A29" s="49"/>
      <c r="B29" s="188" t="s">
        <v>146</v>
      </c>
      <c r="C29" s="180">
        <v>4.0746658063379222</v>
      </c>
      <c r="D29" s="50">
        <v>9.4531496338807725E-2</v>
      </c>
      <c r="E29" s="181">
        <v>3.8856028136603067</v>
      </c>
      <c r="F29" s="181">
        <v>4.2637287990155377</v>
      </c>
      <c r="G29" s="181">
        <v>3.7910713173214989</v>
      </c>
      <c r="H29" s="181">
        <v>4.358260295354345</v>
      </c>
      <c r="I29" s="52">
        <v>2.31998158454539E-2</v>
      </c>
      <c r="J29" s="51">
        <v>4.63996316909078E-2</v>
      </c>
      <c r="K29" s="53">
        <v>6.95994475363617E-2</v>
      </c>
      <c r="L29" s="181">
        <v>3.8709325160210262</v>
      </c>
      <c r="M29" s="181">
        <v>4.2783990966548187</v>
      </c>
    </row>
    <row r="30" spans="1:13" ht="15" customHeight="1">
      <c r="A30" s="49"/>
      <c r="B30" s="188" t="s">
        <v>147</v>
      </c>
      <c r="C30" s="252">
        <v>19.278629782496381</v>
      </c>
      <c r="D30" s="181">
        <v>1.1405496291789037</v>
      </c>
      <c r="E30" s="248">
        <v>16.997530524138575</v>
      </c>
      <c r="F30" s="248">
        <v>21.559729040854187</v>
      </c>
      <c r="G30" s="248">
        <v>15.856980894959669</v>
      </c>
      <c r="H30" s="248">
        <v>22.700278670033093</v>
      </c>
      <c r="I30" s="52">
        <v>5.9161343002418217E-2</v>
      </c>
      <c r="J30" s="51">
        <v>0.11832268600483643</v>
      </c>
      <c r="K30" s="53">
        <v>0.17748402900725466</v>
      </c>
      <c r="L30" s="248">
        <v>18.314698293371563</v>
      </c>
      <c r="M30" s="248">
        <v>20.242561271621199</v>
      </c>
    </row>
    <row r="31" spans="1:13" ht="15" customHeight="1">
      <c r="A31" s="49"/>
      <c r="B31" s="188" t="s">
        <v>148</v>
      </c>
      <c r="C31" s="180">
        <v>4.9551937500000003</v>
      </c>
      <c r="D31" s="50">
        <v>0.3547157619460185</v>
      </c>
      <c r="E31" s="181">
        <v>4.2457622261079635</v>
      </c>
      <c r="F31" s="181">
        <v>5.6646252738920371</v>
      </c>
      <c r="G31" s="181">
        <v>3.8910464641619447</v>
      </c>
      <c r="H31" s="181">
        <v>6.0193410358380559</v>
      </c>
      <c r="I31" s="52">
        <v>7.1584640246613665E-2</v>
      </c>
      <c r="J31" s="51">
        <v>0.14316928049322733</v>
      </c>
      <c r="K31" s="53">
        <v>0.21475392073984101</v>
      </c>
      <c r="L31" s="181">
        <v>4.7074340625</v>
      </c>
      <c r="M31" s="181">
        <v>5.2029534375000006</v>
      </c>
    </row>
    <row r="32" spans="1:13" ht="15" customHeight="1">
      <c r="A32" s="49"/>
      <c r="B32" s="188" t="s">
        <v>149</v>
      </c>
      <c r="C32" s="180">
        <v>3.8082760179246398</v>
      </c>
      <c r="D32" s="50">
        <v>0.24922510550659099</v>
      </c>
      <c r="E32" s="181">
        <v>3.3098258069114577</v>
      </c>
      <c r="F32" s="181">
        <v>4.3067262289378219</v>
      </c>
      <c r="G32" s="181">
        <v>3.0606007014048666</v>
      </c>
      <c r="H32" s="181">
        <v>4.5559513344444129</v>
      </c>
      <c r="I32" s="52">
        <v>6.5443025750641065E-2</v>
      </c>
      <c r="J32" s="51">
        <v>0.13088605150128213</v>
      </c>
      <c r="K32" s="53">
        <v>0.1963290772519232</v>
      </c>
      <c r="L32" s="181">
        <v>3.6178622170284078</v>
      </c>
      <c r="M32" s="181">
        <v>3.9986898188208717</v>
      </c>
    </row>
    <row r="33" spans="1:13" ht="15" customHeight="1">
      <c r="A33" s="49"/>
      <c r="B33" s="188" t="s">
        <v>150</v>
      </c>
      <c r="C33" s="180">
        <v>0.67848137053399327</v>
      </c>
      <c r="D33" s="181">
        <v>0.1572569315232584</v>
      </c>
      <c r="E33" s="181">
        <v>0.36396750748747647</v>
      </c>
      <c r="F33" s="181">
        <v>0.99299523358051012</v>
      </c>
      <c r="G33" s="181">
        <v>0.20671057596421805</v>
      </c>
      <c r="H33" s="181">
        <v>1.1502521651037685</v>
      </c>
      <c r="I33" s="52">
        <v>0.23177781786328283</v>
      </c>
      <c r="J33" s="51">
        <v>0.46355563572656566</v>
      </c>
      <c r="K33" s="53">
        <v>0.69533345358984855</v>
      </c>
      <c r="L33" s="181">
        <v>0.64455730200729355</v>
      </c>
      <c r="M33" s="181">
        <v>0.71240543906069298</v>
      </c>
    </row>
    <row r="34" spans="1:13" ht="15" customHeight="1">
      <c r="A34" s="49"/>
      <c r="B34" s="188" t="s">
        <v>169</v>
      </c>
      <c r="C34" s="243">
        <v>6.8140777777777786E-2</v>
      </c>
      <c r="D34" s="50">
        <v>6.4993813506964261E-3</v>
      </c>
      <c r="E34" s="50">
        <v>5.5142015076384936E-2</v>
      </c>
      <c r="F34" s="50">
        <v>8.1139540479170644E-2</v>
      </c>
      <c r="G34" s="50">
        <v>4.8642633725688507E-2</v>
      </c>
      <c r="H34" s="50">
        <v>8.7638921829867072E-2</v>
      </c>
      <c r="I34" s="52">
        <v>9.5381672511757234E-2</v>
      </c>
      <c r="J34" s="51">
        <v>0.19076334502351447</v>
      </c>
      <c r="K34" s="53">
        <v>0.28614501753527172</v>
      </c>
      <c r="L34" s="50">
        <v>6.4733738888888892E-2</v>
      </c>
      <c r="M34" s="50">
        <v>7.154781666666668E-2</v>
      </c>
    </row>
    <row r="35" spans="1:13" ht="15" customHeight="1">
      <c r="A35" s="49"/>
      <c r="B35" s="188" t="s">
        <v>151</v>
      </c>
      <c r="C35" s="180">
        <v>2.6693841027461418</v>
      </c>
      <c r="D35" s="50">
        <v>9.6159772069343633E-2</v>
      </c>
      <c r="E35" s="181">
        <v>2.4770645586074544</v>
      </c>
      <c r="F35" s="181">
        <v>2.8617036468848291</v>
      </c>
      <c r="G35" s="181">
        <v>2.3809047865381108</v>
      </c>
      <c r="H35" s="181">
        <v>2.9578634189541728</v>
      </c>
      <c r="I35" s="52">
        <v>3.6023205491640863E-2</v>
      </c>
      <c r="J35" s="51">
        <v>7.2046410983281725E-2</v>
      </c>
      <c r="K35" s="53">
        <v>0.10806961647492258</v>
      </c>
      <c r="L35" s="181">
        <v>2.5359148976088348</v>
      </c>
      <c r="M35" s="181">
        <v>2.8028533078834488</v>
      </c>
    </row>
    <row r="36" spans="1:13" ht="15" customHeight="1">
      <c r="A36" s="49"/>
      <c r="B36" s="188" t="s">
        <v>152</v>
      </c>
      <c r="C36" s="252">
        <v>37.917955951372981</v>
      </c>
      <c r="D36" s="181">
        <v>2.5183255978335826</v>
      </c>
      <c r="E36" s="248">
        <v>32.881304755705813</v>
      </c>
      <c r="F36" s="248">
        <v>42.95460714704015</v>
      </c>
      <c r="G36" s="248">
        <v>30.362979157872232</v>
      </c>
      <c r="H36" s="248">
        <v>45.472932744873731</v>
      </c>
      <c r="I36" s="52">
        <v>6.6415120083560195E-2</v>
      </c>
      <c r="J36" s="51">
        <v>0.13283024016712039</v>
      </c>
      <c r="K36" s="53">
        <v>0.19924536025068057</v>
      </c>
      <c r="L36" s="248">
        <v>36.022058153804331</v>
      </c>
      <c r="M36" s="248">
        <v>39.813853748941632</v>
      </c>
    </row>
    <row r="37" spans="1:13" ht="15" customHeight="1">
      <c r="A37" s="49"/>
      <c r="B37" s="188" t="s">
        <v>170</v>
      </c>
      <c r="C37" s="252">
        <v>48.310356224010327</v>
      </c>
      <c r="D37" s="181">
        <v>3.3872835386838198</v>
      </c>
      <c r="E37" s="248">
        <v>41.535789146642685</v>
      </c>
      <c r="F37" s="248">
        <v>55.08492330137797</v>
      </c>
      <c r="G37" s="248">
        <v>38.148505607958867</v>
      </c>
      <c r="H37" s="248">
        <v>58.472206840061787</v>
      </c>
      <c r="I37" s="52">
        <v>7.0115060277703645E-2</v>
      </c>
      <c r="J37" s="51">
        <v>0.14023012055540729</v>
      </c>
      <c r="K37" s="53">
        <v>0.21034518083311093</v>
      </c>
      <c r="L37" s="248">
        <v>45.894838412809811</v>
      </c>
      <c r="M37" s="248">
        <v>50.725874035210843</v>
      </c>
    </row>
    <row r="38" spans="1:13" ht="15" customHeight="1">
      <c r="A38" s="49"/>
      <c r="B38" s="188" t="s">
        <v>153</v>
      </c>
      <c r="C38" s="180">
        <v>0.27896242591594783</v>
      </c>
      <c r="D38" s="181">
        <v>5.7618412206754829E-2</v>
      </c>
      <c r="E38" s="181">
        <v>0.16372560150243817</v>
      </c>
      <c r="F38" s="181">
        <v>0.39419925032945746</v>
      </c>
      <c r="G38" s="181">
        <v>0.10610718929568336</v>
      </c>
      <c r="H38" s="181">
        <v>0.45181766253621231</v>
      </c>
      <c r="I38" s="52">
        <v>0.20654542280226448</v>
      </c>
      <c r="J38" s="51">
        <v>0.41309084560452897</v>
      </c>
      <c r="K38" s="53">
        <v>0.61963626840679342</v>
      </c>
      <c r="L38" s="181">
        <v>0.26501430462015046</v>
      </c>
      <c r="M38" s="181">
        <v>0.2929105472117452</v>
      </c>
    </row>
    <row r="39" spans="1:13" ht="15" customHeight="1">
      <c r="A39" s="49"/>
      <c r="B39" s="188" t="s">
        <v>154</v>
      </c>
      <c r="C39" s="180">
        <v>1.7167437333899338</v>
      </c>
      <c r="D39" s="50">
        <v>4.944907137218519E-2</v>
      </c>
      <c r="E39" s="181">
        <v>1.6178455906455633</v>
      </c>
      <c r="F39" s="181">
        <v>1.8156418761343043</v>
      </c>
      <c r="G39" s="181">
        <v>1.5683965192733782</v>
      </c>
      <c r="H39" s="181">
        <v>1.8650909475064894</v>
      </c>
      <c r="I39" s="52">
        <v>2.8803991190077954E-2</v>
      </c>
      <c r="J39" s="51">
        <v>5.7607982380155909E-2</v>
      </c>
      <c r="K39" s="53">
        <v>8.6411973570233863E-2</v>
      </c>
      <c r="L39" s="181">
        <v>1.6309065467204371</v>
      </c>
      <c r="M39" s="181">
        <v>1.8025809200594305</v>
      </c>
    </row>
    <row r="40" spans="1:13" ht="15" customHeight="1">
      <c r="A40" s="49"/>
      <c r="B40" s="188" t="s">
        <v>155</v>
      </c>
      <c r="C40" s="243">
        <v>3.9343535291303154E-2</v>
      </c>
      <c r="D40" s="50">
        <v>1.7644773502939884E-3</v>
      </c>
      <c r="E40" s="50">
        <v>3.5814580590715177E-2</v>
      </c>
      <c r="F40" s="50">
        <v>4.2872489991891131E-2</v>
      </c>
      <c r="G40" s="50">
        <v>3.4050103240421188E-2</v>
      </c>
      <c r="H40" s="50">
        <v>4.463696734218512E-2</v>
      </c>
      <c r="I40" s="52">
        <v>4.4847961354505535E-2</v>
      </c>
      <c r="J40" s="51">
        <v>8.9695922709011069E-2</v>
      </c>
      <c r="K40" s="53">
        <v>0.13454388406351661</v>
      </c>
      <c r="L40" s="50">
        <v>3.7376358526737999E-2</v>
      </c>
      <c r="M40" s="50">
        <v>4.1310712055868309E-2</v>
      </c>
    </row>
    <row r="41" spans="1:13" ht="15" customHeight="1">
      <c r="A41" s="49"/>
      <c r="B41" s="188" t="s">
        <v>171</v>
      </c>
      <c r="C41" s="180">
        <v>0.98575745240448076</v>
      </c>
      <c r="D41" s="50">
        <v>6.8364856506340999E-2</v>
      </c>
      <c r="E41" s="181">
        <v>0.84902773939179876</v>
      </c>
      <c r="F41" s="181">
        <v>1.1224871654171626</v>
      </c>
      <c r="G41" s="181">
        <v>0.78066288288545782</v>
      </c>
      <c r="H41" s="181">
        <v>1.1908520219235037</v>
      </c>
      <c r="I41" s="52">
        <v>6.9352614418063965E-2</v>
      </c>
      <c r="J41" s="51">
        <v>0.13870522883612793</v>
      </c>
      <c r="K41" s="53">
        <v>0.20805784325419191</v>
      </c>
      <c r="L41" s="181">
        <v>0.93646957978425671</v>
      </c>
      <c r="M41" s="181">
        <v>1.0350453250247047</v>
      </c>
    </row>
    <row r="42" spans="1:13" ht="15" customHeight="1">
      <c r="A42" s="49"/>
      <c r="B42" s="188" t="s">
        <v>172</v>
      </c>
      <c r="C42" s="243">
        <v>0.68217345801237383</v>
      </c>
      <c r="D42" s="50">
        <v>1.8033223127151665E-2</v>
      </c>
      <c r="E42" s="50">
        <v>0.6461070117580705</v>
      </c>
      <c r="F42" s="50">
        <v>0.71823990426667716</v>
      </c>
      <c r="G42" s="50">
        <v>0.62807378863091889</v>
      </c>
      <c r="H42" s="50">
        <v>0.73627312739382877</v>
      </c>
      <c r="I42" s="52">
        <v>2.643495274602807E-2</v>
      </c>
      <c r="J42" s="51">
        <v>5.2869905492056141E-2</v>
      </c>
      <c r="K42" s="53">
        <v>7.9304858238084211E-2</v>
      </c>
      <c r="L42" s="50">
        <v>0.64806478511175514</v>
      </c>
      <c r="M42" s="50">
        <v>0.71628213091299253</v>
      </c>
    </row>
    <row r="43" spans="1:13" ht="15" customHeight="1">
      <c r="A43" s="49"/>
      <c r="B43" s="188" t="s">
        <v>173</v>
      </c>
      <c r="C43" s="252">
        <v>14.143228187458451</v>
      </c>
      <c r="D43" s="181">
        <v>1.0843536968628051</v>
      </c>
      <c r="E43" s="248">
        <v>11.974520793732841</v>
      </c>
      <c r="F43" s="248">
        <v>16.311935581184063</v>
      </c>
      <c r="G43" s="248">
        <v>10.890167096870035</v>
      </c>
      <c r="H43" s="248">
        <v>17.396289278046865</v>
      </c>
      <c r="I43" s="52">
        <v>7.6669462055654239E-2</v>
      </c>
      <c r="J43" s="51">
        <v>0.15333892411130848</v>
      </c>
      <c r="K43" s="53">
        <v>0.23000838616696273</v>
      </c>
      <c r="L43" s="248">
        <v>13.436066778085529</v>
      </c>
      <c r="M43" s="248">
        <v>14.850389596831373</v>
      </c>
    </row>
    <row r="44" spans="1:13" ht="15" customHeight="1">
      <c r="A44" s="49"/>
      <c r="B44" s="188" t="s">
        <v>156</v>
      </c>
      <c r="C44" s="252">
        <v>33.179331792811958</v>
      </c>
      <c r="D44" s="181">
        <v>1.4876447940497795</v>
      </c>
      <c r="E44" s="248">
        <v>30.204042204712398</v>
      </c>
      <c r="F44" s="248">
        <v>36.154621380911514</v>
      </c>
      <c r="G44" s="248">
        <v>28.716397410662619</v>
      </c>
      <c r="H44" s="248">
        <v>37.642266174961293</v>
      </c>
      <c r="I44" s="52">
        <v>4.4836490479656557E-2</v>
      </c>
      <c r="J44" s="51">
        <v>8.9672980959313114E-2</v>
      </c>
      <c r="K44" s="53">
        <v>0.13450947143896969</v>
      </c>
      <c r="L44" s="248">
        <v>31.520365203171359</v>
      </c>
      <c r="M44" s="248">
        <v>34.838298382452557</v>
      </c>
    </row>
    <row r="45" spans="1:13" ht="15" customHeight="1">
      <c r="A45" s="49"/>
      <c r="B45" s="188" t="s">
        <v>174</v>
      </c>
      <c r="C45" s="246">
        <v>64.849777509413514</v>
      </c>
      <c r="D45" s="248">
        <v>2.6578628493569649</v>
      </c>
      <c r="E45" s="247">
        <v>59.53405181069958</v>
      </c>
      <c r="F45" s="247">
        <v>70.165503208127447</v>
      </c>
      <c r="G45" s="247">
        <v>56.876188961342621</v>
      </c>
      <c r="H45" s="247">
        <v>72.823366057484407</v>
      </c>
      <c r="I45" s="52">
        <v>4.0984918552282666E-2</v>
      </c>
      <c r="J45" s="51">
        <v>8.1969837104565332E-2</v>
      </c>
      <c r="K45" s="53">
        <v>0.12295475565684799</v>
      </c>
      <c r="L45" s="247">
        <v>61.607288633942836</v>
      </c>
      <c r="M45" s="247">
        <v>68.092266384884184</v>
      </c>
    </row>
    <row r="46" spans="1:13" ht="15" customHeight="1">
      <c r="A46" s="49"/>
      <c r="B46" s="188" t="s">
        <v>175</v>
      </c>
      <c r="C46" s="243">
        <v>6.5429119010372447E-2</v>
      </c>
      <c r="D46" s="50">
        <v>2.5940682645950557E-3</v>
      </c>
      <c r="E46" s="50">
        <v>6.0240982481182336E-2</v>
      </c>
      <c r="F46" s="50">
        <v>7.0617255539562551E-2</v>
      </c>
      <c r="G46" s="50">
        <v>5.7646914216587283E-2</v>
      </c>
      <c r="H46" s="50">
        <v>7.321132380415761E-2</v>
      </c>
      <c r="I46" s="52">
        <v>3.9646999743093277E-2</v>
      </c>
      <c r="J46" s="51">
        <v>7.9293999486186553E-2</v>
      </c>
      <c r="K46" s="53">
        <v>0.11894099922927984</v>
      </c>
      <c r="L46" s="50">
        <v>6.2157663059853825E-2</v>
      </c>
      <c r="M46" s="50">
        <v>6.8700574960891075E-2</v>
      </c>
    </row>
    <row r="47" spans="1:13" ht="15" customHeight="1">
      <c r="A47" s="49"/>
      <c r="B47" s="188" t="s">
        <v>176</v>
      </c>
      <c r="C47" s="252">
        <v>23.169294180720076</v>
      </c>
      <c r="D47" s="181">
        <v>1.2265965379155441</v>
      </c>
      <c r="E47" s="248">
        <v>20.716101104888988</v>
      </c>
      <c r="F47" s="248">
        <v>25.622487256551164</v>
      </c>
      <c r="G47" s="248">
        <v>19.489504566973444</v>
      </c>
      <c r="H47" s="248">
        <v>26.849083794466708</v>
      </c>
      <c r="I47" s="52">
        <v>5.2940608736205486E-2</v>
      </c>
      <c r="J47" s="51">
        <v>0.10588121747241097</v>
      </c>
      <c r="K47" s="53">
        <v>0.15882182620861646</v>
      </c>
      <c r="L47" s="248">
        <v>22.010829471684072</v>
      </c>
      <c r="M47" s="248">
        <v>24.32775888975608</v>
      </c>
    </row>
    <row r="48" spans="1:13" s="48" customFormat="1" ht="15" customHeight="1">
      <c r="A48" s="49"/>
      <c r="B48" s="188" t="s">
        <v>157</v>
      </c>
      <c r="C48" s="180">
        <v>9.041245813857147</v>
      </c>
      <c r="D48" s="50">
        <v>0.51279205476608647</v>
      </c>
      <c r="E48" s="181">
        <v>8.0156617043249732</v>
      </c>
      <c r="F48" s="181">
        <v>10.066829923389321</v>
      </c>
      <c r="G48" s="181">
        <v>7.5028696495588871</v>
      </c>
      <c r="H48" s="181">
        <v>10.579621978155407</v>
      </c>
      <c r="I48" s="52">
        <v>5.6716968581934923E-2</v>
      </c>
      <c r="J48" s="51">
        <v>0.11343393716386985</v>
      </c>
      <c r="K48" s="53">
        <v>0.17015090574580477</v>
      </c>
      <c r="L48" s="181">
        <v>8.589183523164289</v>
      </c>
      <c r="M48" s="181">
        <v>9.493308104550005</v>
      </c>
    </row>
    <row r="49" spans="1:13" ht="15" customHeight="1">
      <c r="A49" s="49"/>
      <c r="B49" s="188" t="s">
        <v>158</v>
      </c>
      <c r="C49" s="246">
        <v>153.55342785627175</v>
      </c>
      <c r="D49" s="247">
        <v>9.7080077191380649</v>
      </c>
      <c r="E49" s="247">
        <v>134.13741241799562</v>
      </c>
      <c r="F49" s="247">
        <v>172.96944329454789</v>
      </c>
      <c r="G49" s="247">
        <v>124.42940469885755</v>
      </c>
      <c r="H49" s="247">
        <v>182.67745101368595</v>
      </c>
      <c r="I49" s="52">
        <v>6.3222344526394428E-2</v>
      </c>
      <c r="J49" s="51">
        <v>0.12644468905278886</v>
      </c>
      <c r="K49" s="53">
        <v>0.1896670335791833</v>
      </c>
      <c r="L49" s="247">
        <v>145.87575646345817</v>
      </c>
      <c r="M49" s="247">
        <v>161.23109924908533</v>
      </c>
    </row>
    <row r="50" spans="1:13" ht="15" customHeight="1">
      <c r="A50" s="49"/>
      <c r="B50" s="188" t="s">
        <v>227</v>
      </c>
      <c r="C50" s="243" t="s">
        <v>218</v>
      </c>
      <c r="D50" s="50" t="s">
        <v>95</v>
      </c>
      <c r="E50" s="50" t="s">
        <v>95</v>
      </c>
      <c r="F50" s="50" t="s">
        <v>95</v>
      </c>
      <c r="G50" s="50" t="s">
        <v>95</v>
      </c>
      <c r="H50" s="50" t="s">
        <v>95</v>
      </c>
      <c r="I50" s="52" t="s">
        <v>95</v>
      </c>
      <c r="J50" s="51" t="s">
        <v>95</v>
      </c>
      <c r="K50" s="53" t="s">
        <v>95</v>
      </c>
      <c r="L50" s="50" t="s">
        <v>95</v>
      </c>
      <c r="M50" s="50" t="s">
        <v>95</v>
      </c>
    </row>
    <row r="51" spans="1:13" ht="15" customHeight="1">
      <c r="A51" s="49"/>
      <c r="B51" s="188" t="s">
        <v>228</v>
      </c>
      <c r="C51" s="243">
        <v>0.20816258771929824</v>
      </c>
      <c r="D51" s="50">
        <v>7.8023597112027573E-3</v>
      </c>
      <c r="E51" s="50">
        <v>0.19255786829689273</v>
      </c>
      <c r="F51" s="50">
        <v>0.22376730714170376</v>
      </c>
      <c r="G51" s="50">
        <v>0.18475550858568998</v>
      </c>
      <c r="H51" s="50">
        <v>0.2315696668529065</v>
      </c>
      <c r="I51" s="52">
        <v>3.7482046109669015E-2</v>
      </c>
      <c r="J51" s="51">
        <v>7.496409221933803E-2</v>
      </c>
      <c r="K51" s="53">
        <v>0.11244613832900704</v>
      </c>
      <c r="L51" s="50">
        <v>0.19775445833333333</v>
      </c>
      <c r="M51" s="50">
        <v>0.21857071710526316</v>
      </c>
    </row>
    <row r="52" spans="1:13" ht="15" customHeight="1">
      <c r="A52" s="49"/>
      <c r="B52" s="188" t="s">
        <v>229</v>
      </c>
      <c r="C52" s="246">
        <v>727.39386571754903</v>
      </c>
      <c r="D52" s="247">
        <v>32.725552794092017</v>
      </c>
      <c r="E52" s="247">
        <v>661.94276012936496</v>
      </c>
      <c r="F52" s="247">
        <v>792.84497130573311</v>
      </c>
      <c r="G52" s="247">
        <v>629.21720733527297</v>
      </c>
      <c r="H52" s="247">
        <v>825.57052409982509</v>
      </c>
      <c r="I52" s="52">
        <v>4.4990141292722323E-2</v>
      </c>
      <c r="J52" s="51">
        <v>8.9980282585444646E-2</v>
      </c>
      <c r="K52" s="53">
        <v>0.13497042387816696</v>
      </c>
      <c r="L52" s="247">
        <v>691.02417243167156</v>
      </c>
      <c r="M52" s="247">
        <v>763.76355900342651</v>
      </c>
    </row>
    <row r="53" spans="1:13" ht="15" customHeight="1">
      <c r="A53" s="49"/>
      <c r="B53" s="188" t="s">
        <v>177</v>
      </c>
      <c r="C53" s="252">
        <v>14.02265391804743</v>
      </c>
      <c r="D53" s="181">
        <v>0.93447540085989034</v>
      </c>
      <c r="E53" s="248">
        <v>12.15370311632765</v>
      </c>
      <c r="F53" s="248">
        <v>15.89160471976721</v>
      </c>
      <c r="G53" s="248">
        <v>11.21922771546776</v>
      </c>
      <c r="H53" s="248">
        <v>16.8260801206271</v>
      </c>
      <c r="I53" s="52">
        <v>6.664040960585943E-2</v>
      </c>
      <c r="J53" s="51">
        <v>0.13328081921171886</v>
      </c>
      <c r="K53" s="53">
        <v>0.19992122881757829</v>
      </c>
      <c r="L53" s="248">
        <v>13.321521222145059</v>
      </c>
      <c r="M53" s="248">
        <v>14.723786613949802</v>
      </c>
    </row>
    <row r="54" spans="1:13" ht="15" customHeight="1">
      <c r="A54" s="49"/>
      <c r="B54" s="188" t="s">
        <v>159</v>
      </c>
      <c r="C54" s="180">
        <v>6.3093719513619302</v>
      </c>
      <c r="D54" s="50">
        <v>0.38149665437265762</v>
      </c>
      <c r="E54" s="181">
        <v>5.5463786426166148</v>
      </c>
      <c r="F54" s="181">
        <v>7.0723652601072455</v>
      </c>
      <c r="G54" s="181">
        <v>5.1648819882439572</v>
      </c>
      <c r="H54" s="181">
        <v>7.4538619144799032</v>
      </c>
      <c r="I54" s="52">
        <v>6.0465075971675504E-2</v>
      </c>
      <c r="J54" s="51">
        <v>0.12093015194335101</v>
      </c>
      <c r="K54" s="53">
        <v>0.18139522791502652</v>
      </c>
      <c r="L54" s="181">
        <v>5.9939033537938338</v>
      </c>
      <c r="M54" s="181">
        <v>6.6248405489300266</v>
      </c>
    </row>
    <row r="55" spans="1:13" ht="15" customHeight="1">
      <c r="A55" s="49"/>
      <c r="B55" s="188" t="s">
        <v>178</v>
      </c>
      <c r="C55" s="180">
        <v>3.6442976107036769</v>
      </c>
      <c r="D55" s="50">
        <v>0.23742554194080334</v>
      </c>
      <c r="E55" s="181">
        <v>3.1694465268220702</v>
      </c>
      <c r="F55" s="181">
        <v>4.1191486945852835</v>
      </c>
      <c r="G55" s="181">
        <v>2.9320209848812668</v>
      </c>
      <c r="H55" s="181">
        <v>4.3565742365260869</v>
      </c>
      <c r="I55" s="52">
        <v>6.5149877233807718E-2</v>
      </c>
      <c r="J55" s="51">
        <v>0.13029975446761544</v>
      </c>
      <c r="K55" s="53">
        <v>0.19544963170142315</v>
      </c>
      <c r="L55" s="181">
        <v>3.4620827301684929</v>
      </c>
      <c r="M55" s="181">
        <v>3.8265124912388608</v>
      </c>
    </row>
    <row r="56" spans="1:13" ht="15" customHeight="1">
      <c r="A56" s="49"/>
      <c r="B56" s="188" t="s">
        <v>160</v>
      </c>
      <c r="C56" s="246">
        <v>120.68954126031208</v>
      </c>
      <c r="D56" s="247">
        <v>3.2799853197538051</v>
      </c>
      <c r="E56" s="247">
        <v>114.12957062080447</v>
      </c>
      <c r="F56" s="247">
        <v>127.24951189981969</v>
      </c>
      <c r="G56" s="247">
        <v>110.84958530105067</v>
      </c>
      <c r="H56" s="247">
        <v>130.5294972195735</v>
      </c>
      <c r="I56" s="52">
        <v>2.7177046871686185E-2</v>
      </c>
      <c r="J56" s="51">
        <v>5.435409374337237E-2</v>
      </c>
      <c r="K56" s="53">
        <v>8.1531140615058562E-2</v>
      </c>
      <c r="L56" s="247">
        <v>114.65506419729648</v>
      </c>
      <c r="M56" s="247">
        <v>126.72401832332768</v>
      </c>
    </row>
    <row r="57" spans="1:13" ht="15" customHeight="1">
      <c r="A57" s="49"/>
      <c r="B57" s="188" t="s">
        <v>179</v>
      </c>
      <c r="C57" s="180">
        <v>1.0509174164313011</v>
      </c>
      <c r="D57" s="50">
        <v>8.3869508856406275E-2</v>
      </c>
      <c r="E57" s="181">
        <v>0.88317839871848858</v>
      </c>
      <c r="F57" s="181">
        <v>1.2186564341441137</v>
      </c>
      <c r="G57" s="181">
        <v>0.79930888986208226</v>
      </c>
      <c r="H57" s="181">
        <v>1.30252594300052</v>
      </c>
      <c r="I57" s="52">
        <v>7.9805993834615313E-2</v>
      </c>
      <c r="J57" s="51">
        <v>0.15961198766923063</v>
      </c>
      <c r="K57" s="53">
        <v>0.23941798150384594</v>
      </c>
      <c r="L57" s="181">
        <v>0.99837154560973607</v>
      </c>
      <c r="M57" s="181">
        <v>1.1034632872528662</v>
      </c>
    </row>
    <row r="58" spans="1:13" ht="15" customHeight="1">
      <c r="A58" s="49"/>
      <c r="B58" s="188" t="s">
        <v>161</v>
      </c>
      <c r="C58" s="180">
        <v>0.67045319668447922</v>
      </c>
      <c r="D58" s="50">
        <v>3.3448713066000682E-2</v>
      </c>
      <c r="E58" s="181">
        <v>0.60355577055247789</v>
      </c>
      <c r="F58" s="181">
        <v>0.73735062281648056</v>
      </c>
      <c r="G58" s="181">
        <v>0.57010705748647716</v>
      </c>
      <c r="H58" s="181">
        <v>0.77079933588248128</v>
      </c>
      <c r="I58" s="52">
        <v>4.9889706293311804E-2</v>
      </c>
      <c r="J58" s="51">
        <v>9.9779412586623609E-2</v>
      </c>
      <c r="K58" s="53">
        <v>0.14966911887993542</v>
      </c>
      <c r="L58" s="181">
        <v>0.63693053685025525</v>
      </c>
      <c r="M58" s="181">
        <v>0.7039758565187032</v>
      </c>
    </row>
    <row r="59" spans="1:13" ht="15" customHeight="1">
      <c r="A59" s="49"/>
      <c r="B59" s="188" t="s">
        <v>162</v>
      </c>
      <c r="C59" s="252">
        <v>14.212227759889398</v>
      </c>
      <c r="D59" s="181">
        <v>0.63349994168029322</v>
      </c>
      <c r="E59" s="248">
        <v>12.945227876528811</v>
      </c>
      <c r="F59" s="248">
        <v>15.479227643249985</v>
      </c>
      <c r="G59" s="248">
        <v>12.311727934848518</v>
      </c>
      <c r="H59" s="248">
        <v>16.112727584930276</v>
      </c>
      <c r="I59" s="52">
        <v>4.4574288590293686E-2</v>
      </c>
      <c r="J59" s="51">
        <v>8.9148577180587371E-2</v>
      </c>
      <c r="K59" s="53">
        <v>0.13372286577088105</v>
      </c>
      <c r="L59" s="248">
        <v>13.501616371894928</v>
      </c>
      <c r="M59" s="248">
        <v>14.922839147883868</v>
      </c>
    </row>
    <row r="60" spans="1:13" ht="15" customHeight="1">
      <c r="A60" s="49"/>
      <c r="B60" s="188" t="s">
        <v>163</v>
      </c>
      <c r="C60" s="243">
        <v>0.45955055068806144</v>
      </c>
      <c r="D60" s="50">
        <v>1.9940427051875809E-2</v>
      </c>
      <c r="E60" s="50">
        <v>0.4196696965843098</v>
      </c>
      <c r="F60" s="50">
        <v>0.49943140479181308</v>
      </c>
      <c r="G60" s="50">
        <v>0.39972926953243404</v>
      </c>
      <c r="H60" s="50">
        <v>0.51937183184368885</v>
      </c>
      <c r="I60" s="52">
        <v>4.3391150379474101E-2</v>
      </c>
      <c r="J60" s="51">
        <v>8.6782300758948203E-2</v>
      </c>
      <c r="K60" s="53">
        <v>0.1301734511384223</v>
      </c>
      <c r="L60" s="50">
        <v>0.43657302315365837</v>
      </c>
      <c r="M60" s="50">
        <v>0.48252807822246452</v>
      </c>
    </row>
    <row r="61" spans="1:13" ht="15" customHeight="1">
      <c r="A61" s="49"/>
      <c r="B61" s="188" t="s">
        <v>180</v>
      </c>
      <c r="C61" s="180">
        <v>0.83153194934281516</v>
      </c>
      <c r="D61" s="50">
        <v>4.6295396692997204E-2</v>
      </c>
      <c r="E61" s="181">
        <v>0.73894115595682075</v>
      </c>
      <c r="F61" s="181">
        <v>0.92412274272880957</v>
      </c>
      <c r="G61" s="181">
        <v>0.69264575926382355</v>
      </c>
      <c r="H61" s="181">
        <v>0.97041813942180677</v>
      </c>
      <c r="I61" s="52">
        <v>5.5674826120133879E-2</v>
      </c>
      <c r="J61" s="51">
        <v>0.11134965224026776</v>
      </c>
      <c r="K61" s="53">
        <v>0.16702447836040163</v>
      </c>
      <c r="L61" s="181">
        <v>0.78995535187567434</v>
      </c>
      <c r="M61" s="181">
        <v>0.87310854680995598</v>
      </c>
    </row>
    <row r="62" spans="1:13" ht="15" customHeight="1">
      <c r="A62" s="49"/>
      <c r="B62" s="188" t="s">
        <v>164</v>
      </c>
      <c r="C62" s="180">
        <v>0.26147142143068941</v>
      </c>
      <c r="D62" s="181">
        <v>6.5701597520310476E-2</v>
      </c>
      <c r="E62" s="181">
        <v>0.13006822639006846</v>
      </c>
      <c r="F62" s="181">
        <v>0.39287461647131039</v>
      </c>
      <c r="G62" s="181">
        <v>6.4366628869757969E-2</v>
      </c>
      <c r="H62" s="181">
        <v>0.45857621399162085</v>
      </c>
      <c r="I62" s="52">
        <v>0.25127640015421948</v>
      </c>
      <c r="J62" s="51">
        <v>0.50255280030843896</v>
      </c>
      <c r="K62" s="53">
        <v>0.75382920046265844</v>
      </c>
      <c r="L62" s="181">
        <v>0.24839785035915493</v>
      </c>
      <c r="M62" s="181">
        <v>0.27454499250222386</v>
      </c>
    </row>
    <row r="63" spans="1:13" ht="15" customHeight="1">
      <c r="A63" s="49"/>
      <c r="B63" s="188" t="s">
        <v>137</v>
      </c>
      <c r="C63" s="180">
        <v>2.664139758157003</v>
      </c>
      <c r="D63" s="50">
        <v>0.10167797677824778</v>
      </c>
      <c r="E63" s="181">
        <v>2.4607838046005073</v>
      </c>
      <c r="F63" s="181">
        <v>2.8674957117134987</v>
      </c>
      <c r="G63" s="181">
        <v>2.3591058278222596</v>
      </c>
      <c r="H63" s="181">
        <v>2.9691736884917463</v>
      </c>
      <c r="I63" s="52">
        <v>3.8165406475742285E-2</v>
      </c>
      <c r="J63" s="51">
        <v>7.633081295148457E-2</v>
      </c>
      <c r="K63" s="53">
        <v>0.11449621942722685</v>
      </c>
      <c r="L63" s="181">
        <v>2.5309327702491529</v>
      </c>
      <c r="M63" s="181">
        <v>2.7973467460648531</v>
      </c>
    </row>
    <row r="64" spans="1:13" ht="15" customHeight="1">
      <c r="A64" s="49"/>
      <c r="B64" s="188" t="s">
        <v>181</v>
      </c>
      <c r="C64" s="246">
        <v>105.279797840253</v>
      </c>
      <c r="D64" s="247">
        <v>3.4113160524984734</v>
      </c>
      <c r="E64" s="247">
        <v>98.457165735256055</v>
      </c>
      <c r="F64" s="247">
        <v>112.10242994524994</v>
      </c>
      <c r="G64" s="247">
        <v>95.045849682757577</v>
      </c>
      <c r="H64" s="247">
        <v>115.51374599774842</v>
      </c>
      <c r="I64" s="52">
        <v>3.2402380347221565E-2</v>
      </c>
      <c r="J64" s="51">
        <v>6.4804760694443131E-2</v>
      </c>
      <c r="K64" s="53">
        <v>9.7207141041664696E-2</v>
      </c>
      <c r="L64" s="247">
        <v>100.01580794824035</v>
      </c>
      <c r="M64" s="247">
        <v>110.54378773226564</v>
      </c>
    </row>
    <row r="65" spans="1:13" ht="15" customHeight="1">
      <c r="A65" s="49"/>
      <c r="B65" s="188" t="s">
        <v>230</v>
      </c>
      <c r="C65" s="180">
        <v>2.9352397355870794</v>
      </c>
      <c r="D65" s="181">
        <v>0.35387277751324114</v>
      </c>
      <c r="E65" s="181">
        <v>2.2274941805605972</v>
      </c>
      <c r="F65" s="181">
        <v>3.6429852906135616</v>
      </c>
      <c r="G65" s="181">
        <v>1.8736214030473559</v>
      </c>
      <c r="H65" s="181">
        <v>3.9968580681268029</v>
      </c>
      <c r="I65" s="52">
        <v>0.12056009368599761</v>
      </c>
      <c r="J65" s="51">
        <v>0.24112018737199523</v>
      </c>
      <c r="K65" s="53">
        <v>0.36168028105799283</v>
      </c>
      <c r="L65" s="181">
        <v>2.7884777488077255</v>
      </c>
      <c r="M65" s="181">
        <v>3.0820017223664333</v>
      </c>
    </row>
    <row r="66" spans="1:13" ht="15" customHeight="1">
      <c r="A66" s="49"/>
      <c r="B66" s="188" t="s">
        <v>165</v>
      </c>
      <c r="C66" s="252">
        <v>15.632769794803988</v>
      </c>
      <c r="D66" s="248">
        <v>2.358886811534135</v>
      </c>
      <c r="E66" s="248">
        <v>10.914996171735718</v>
      </c>
      <c r="F66" s="248">
        <v>20.35054341787226</v>
      </c>
      <c r="G66" s="248">
        <v>8.5561093602015816</v>
      </c>
      <c r="H66" s="248">
        <v>22.709430229406394</v>
      </c>
      <c r="I66" s="52">
        <v>0.15089372148998065</v>
      </c>
      <c r="J66" s="51">
        <v>0.3017874429799613</v>
      </c>
      <c r="K66" s="53">
        <v>0.45268116446994194</v>
      </c>
      <c r="L66" s="248">
        <v>14.851131305063788</v>
      </c>
      <c r="M66" s="248">
        <v>16.414408284544187</v>
      </c>
    </row>
    <row r="67" spans="1:13" ht="15" customHeight="1">
      <c r="A67" s="49"/>
      <c r="B67" s="188" t="s">
        <v>166</v>
      </c>
      <c r="C67" s="180">
        <v>1.7027774072212649</v>
      </c>
      <c r="D67" s="181">
        <v>0.27654030766700505</v>
      </c>
      <c r="E67" s="181">
        <v>1.1496967918872549</v>
      </c>
      <c r="F67" s="181">
        <v>2.2558580225552749</v>
      </c>
      <c r="G67" s="181">
        <v>0.87315648422024972</v>
      </c>
      <c r="H67" s="181">
        <v>2.5323983302222803</v>
      </c>
      <c r="I67" s="52">
        <v>0.1624054362562202</v>
      </c>
      <c r="J67" s="51">
        <v>0.3248108725124404</v>
      </c>
      <c r="K67" s="53">
        <v>0.48721630876866062</v>
      </c>
      <c r="L67" s="181">
        <v>1.6176385368602018</v>
      </c>
      <c r="M67" s="181">
        <v>1.7879162775823281</v>
      </c>
    </row>
    <row r="68" spans="1:13" ht="15" customHeight="1">
      <c r="A68" s="49"/>
      <c r="B68" s="188" t="s">
        <v>182</v>
      </c>
      <c r="C68" s="246">
        <v>97.870561936443423</v>
      </c>
      <c r="D68" s="248">
        <v>3.6917444854657151</v>
      </c>
      <c r="E68" s="247">
        <v>90.487072965511999</v>
      </c>
      <c r="F68" s="247">
        <v>105.25405090737485</v>
      </c>
      <c r="G68" s="247">
        <v>86.79532848004628</v>
      </c>
      <c r="H68" s="247">
        <v>108.94579539284057</v>
      </c>
      <c r="I68" s="52">
        <v>3.7720683445785393E-2</v>
      </c>
      <c r="J68" s="51">
        <v>7.5441366891570785E-2</v>
      </c>
      <c r="K68" s="53">
        <v>0.11316205033735618</v>
      </c>
      <c r="L68" s="247">
        <v>92.977033839621257</v>
      </c>
      <c r="M68" s="247">
        <v>102.76409003326559</v>
      </c>
    </row>
    <row r="69" spans="1:13" ht="15" customHeight="1">
      <c r="A69" s="49"/>
      <c r="B69" s="188" t="s">
        <v>186</v>
      </c>
      <c r="C69" s="246">
        <v>130.54348654851384</v>
      </c>
      <c r="D69" s="247">
        <v>9.0607221644663447</v>
      </c>
      <c r="E69" s="247">
        <v>112.42204221958116</v>
      </c>
      <c r="F69" s="247">
        <v>148.66493087744652</v>
      </c>
      <c r="G69" s="247">
        <v>103.3613200551148</v>
      </c>
      <c r="H69" s="247">
        <v>157.72565304191286</v>
      </c>
      <c r="I69" s="52">
        <v>6.9407692440473553E-2</v>
      </c>
      <c r="J69" s="51">
        <v>0.13881538488094711</v>
      </c>
      <c r="K69" s="53">
        <v>0.20822307732142065</v>
      </c>
      <c r="L69" s="247">
        <v>124.01631222108814</v>
      </c>
      <c r="M69" s="247">
        <v>137.07066087593952</v>
      </c>
    </row>
    <row r="70" spans="1:13" ht="15" customHeight="1">
      <c r="A70" s="49"/>
      <c r="B70" s="40" t="s">
        <v>210</v>
      </c>
      <c r="C70" s="178"/>
      <c r="D70" s="189"/>
      <c r="E70" s="191"/>
      <c r="F70" s="191"/>
      <c r="G70" s="191"/>
      <c r="H70" s="191"/>
      <c r="I70" s="190"/>
      <c r="J70" s="190"/>
      <c r="K70" s="190"/>
      <c r="L70" s="191"/>
      <c r="M70" s="192"/>
    </row>
    <row r="71" spans="1:13" ht="15" customHeight="1">
      <c r="A71" s="49"/>
      <c r="B71" s="188" t="s">
        <v>221</v>
      </c>
      <c r="C71" s="243">
        <v>0.26606666666666673</v>
      </c>
      <c r="D71" s="50">
        <v>1.2650953599796799E-2</v>
      </c>
      <c r="E71" s="50">
        <v>0.24076475946707313</v>
      </c>
      <c r="F71" s="50">
        <v>0.29136857386626031</v>
      </c>
      <c r="G71" s="50">
        <v>0.22811380586727634</v>
      </c>
      <c r="H71" s="50">
        <v>0.30401952746605709</v>
      </c>
      <c r="I71" s="52">
        <v>4.7548059132285624E-2</v>
      </c>
      <c r="J71" s="51">
        <v>9.5096118264571247E-2</v>
      </c>
      <c r="K71" s="53">
        <v>0.14264417739685686</v>
      </c>
      <c r="L71" s="50">
        <v>0.2527633333333334</v>
      </c>
      <c r="M71" s="50">
        <v>0.27937000000000006</v>
      </c>
    </row>
    <row r="72" spans="1:13" ht="15" customHeight="1">
      <c r="A72" s="49"/>
      <c r="B72" s="188" t="s">
        <v>138</v>
      </c>
      <c r="C72" s="180">
        <v>2.5806657171859193</v>
      </c>
      <c r="D72" s="50">
        <v>0.14796471637441858</v>
      </c>
      <c r="E72" s="181">
        <v>2.284736284437082</v>
      </c>
      <c r="F72" s="181">
        <v>2.8765951499347566</v>
      </c>
      <c r="G72" s="181">
        <v>2.1367715680626636</v>
      </c>
      <c r="H72" s="181">
        <v>3.0245598663091751</v>
      </c>
      <c r="I72" s="52">
        <v>5.7335870891394004E-2</v>
      </c>
      <c r="J72" s="51">
        <v>0.11467174178278801</v>
      </c>
      <c r="K72" s="53">
        <v>0.17200761267418202</v>
      </c>
      <c r="L72" s="181">
        <v>2.4516324313266233</v>
      </c>
      <c r="M72" s="181">
        <v>2.7096990030452153</v>
      </c>
    </row>
    <row r="73" spans="1:13" ht="15" customHeight="1">
      <c r="A73" s="49"/>
      <c r="B73" s="188" t="s">
        <v>222</v>
      </c>
      <c r="C73" s="246">
        <v>810.51573632000373</v>
      </c>
      <c r="D73" s="247">
        <v>31.254255846431377</v>
      </c>
      <c r="E73" s="247">
        <v>748.007224627141</v>
      </c>
      <c r="F73" s="247">
        <v>873.02424801286645</v>
      </c>
      <c r="G73" s="247">
        <v>716.75296878070958</v>
      </c>
      <c r="H73" s="247">
        <v>904.27850385929787</v>
      </c>
      <c r="I73" s="52">
        <v>3.8560948845158177E-2</v>
      </c>
      <c r="J73" s="51">
        <v>7.7121897690316354E-2</v>
      </c>
      <c r="K73" s="53">
        <v>0.11568284653547453</v>
      </c>
      <c r="L73" s="247">
        <v>769.98994950400356</v>
      </c>
      <c r="M73" s="247">
        <v>851.04152313600389</v>
      </c>
    </row>
    <row r="74" spans="1:13" ht="15" customHeight="1">
      <c r="A74" s="49"/>
      <c r="B74" s="188" t="s">
        <v>139</v>
      </c>
      <c r="C74" s="246">
        <v>106.90234239071386</v>
      </c>
      <c r="D74" s="247">
        <v>8.8957850371994258</v>
      </c>
      <c r="E74" s="247">
        <v>89.110772316315007</v>
      </c>
      <c r="F74" s="247">
        <v>124.6939124651127</v>
      </c>
      <c r="G74" s="247">
        <v>80.214987279115576</v>
      </c>
      <c r="H74" s="247">
        <v>133.58969750231213</v>
      </c>
      <c r="I74" s="52">
        <v>8.3214126447169079E-2</v>
      </c>
      <c r="J74" s="51">
        <v>0.16642825289433816</v>
      </c>
      <c r="K74" s="53">
        <v>0.24964237934150724</v>
      </c>
      <c r="L74" s="247">
        <v>101.55722527117817</v>
      </c>
      <c r="M74" s="247">
        <v>112.24745951024954</v>
      </c>
    </row>
    <row r="75" spans="1:13" ht="15" customHeight="1">
      <c r="A75" s="49"/>
      <c r="B75" s="188" t="s">
        <v>140</v>
      </c>
      <c r="C75" s="180">
        <v>1.19027849397491</v>
      </c>
      <c r="D75" s="50">
        <v>8.1857288916538262E-2</v>
      </c>
      <c r="E75" s="181">
        <v>1.0265639161418334</v>
      </c>
      <c r="F75" s="181">
        <v>1.3539930718079867</v>
      </c>
      <c r="G75" s="181">
        <v>0.9447066272252953</v>
      </c>
      <c r="H75" s="181">
        <v>1.4358503607245248</v>
      </c>
      <c r="I75" s="52">
        <v>6.8771543240420618E-2</v>
      </c>
      <c r="J75" s="51">
        <v>0.13754308648084124</v>
      </c>
      <c r="K75" s="53">
        <v>0.20631462972126186</v>
      </c>
      <c r="L75" s="181">
        <v>1.1307645692761645</v>
      </c>
      <c r="M75" s="181">
        <v>1.2497924186736555</v>
      </c>
    </row>
    <row r="76" spans="1:13" ht="15" customHeight="1">
      <c r="A76" s="49"/>
      <c r="B76" s="188" t="s">
        <v>223</v>
      </c>
      <c r="C76" s="180">
        <v>0.37392694063905257</v>
      </c>
      <c r="D76" s="50">
        <v>2.2482587244242985E-2</v>
      </c>
      <c r="E76" s="181">
        <v>0.3289617661505666</v>
      </c>
      <c r="F76" s="181">
        <v>0.41889211512753854</v>
      </c>
      <c r="G76" s="181">
        <v>0.30647917890632359</v>
      </c>
      <c r="H76" s="181">
        <v>0.44137470237178156</v>
      </c>
      <c r="I76" s="52">
        <v>6.0125614928465854E-2</v>
      </c>
      <c r="J76" s="51">
        <v>0.12025122985693171</v>
      </c>
      <c r="K76" s="53">
        <v>0.18037684478539756</v>
      </c>
      <c r="L76" s="181">
        <v>0.35523059360709996</v>
      </c>
      <c r="M76" s="181">
        <v>0.39262328767100518</v>
      </c>
    </row>
    <row r="77" spans="1:13" ht="15" customHeight="1">
      <c r="A77" s="49"/>
      <c r="B77" s="188" t="s">
        <v>141</v>
      </c>
      <c r="C77" s="243">
        <v>0.33320706273632722</v>
      </c>
      <c r="D77" s="50">
        <v>2.3330866940568969E-2</v>
      </c>
      <c r="E77" s="50">
        <v>0.2865453288551893</v>
      </c>
      <c r="F77" s="50">
        <v>0.37986879661746514</v>
      </c>
      <c r="G77" s="50">
        <v>0.26321446191462028</v>
      </c>
      <c r="H77" s="50">
        <v>0.40319966355803416</v>
      </c>
      <c r="I77" s="52">
        <v>7.0019124891812709E-2</v>
      </c>
      <c r="J77" s="51">
        <v>0.14003824978362542</v>
      </c>
      <c r="K77" s="53">
        <v>0.21005737467543811</v>
      </c>
      <c r="L77" s="50">
        <v>0.31654670959951087</v>
      </c>
      <c r="M77" s="50">
        <v>0.34986741587314357</v>
      </c>
    </row>
    <row r="78" spans="1:13" ht="15" customHeight="1">
      <c r="A78" s="49"/>
      <c r="B78" s="188" t="s">
        <v>224</v>
      </c>
      <c r="C78" s="243">
        <v>7.214485839720837E-2</v>
      </c>
      <c r="D78" s="50">
        <v>1.5817159633969225E-2</v>
      </c>
      <c r="E78" s="50">
        <v>4.0510539129269919E-2</v>
      </c>
      <c r="F78" s="50">
        <v>0.10377917766514683</v>
      </c>
      <c r="G78" s="50">
        <v>2.4693379495300691E-2</v>
      </c>
      <c r="H78" s="50">
        <v>0.11959633729911605</v>
      </c>
      <c r="I78" s="52">
        <v>0.21924167550353479</v>
      </c>
      <c r="J78" s="51">
        <v>0.43848335100706959</v>
      </c>
      <c r="K78" s="53">
        <v>0.65772502651060438</v>
      </c>
      <c r="L78" s="50">
        <v>6.8537615477347949E-2</v>
      </c>
      <c r="M78" s="50">
        <v>7.575210131706879E-2</v>
      </c>
    </row>
    <row r="79" spans="1:13" ht="15" customHeight="1">
      <c r="A79" s="49"/>
      <c r="B79" s="188" t="s">
        <v>142</v>
      </c>
      <c r="C79" s="246">
        <v>54.461815384666487</v>
      </c>
      <c r="D79" s="248">
        <v>3.2378601794492234</v>
      </c>
      <c r="E79" s="247">
        <v>47.986095025768037</v>
      </c>
      <c r="F79" s="247">
        <v>60.937535743564936</v>
      </c>
      <c r="G79" s="247">
        <v>44.748234846318816</v>
      </c>
      <c r="H79" s="247">
        <v>64.17539592301415</v>
      </c>
      <c r="I79" s="52">
        <v>5.9451932635371359E-2</v>
      </c>
      <c r="J79" s="51">
        <v>0.11890386527074272</v>
      </c>
      <c r="K79" s="53">
        <v>0.17835579790611408</v>
      </c>
      <c r="L79" s="247">
        <v>51.738724615433163</v>
      </c>
      <c r="M79" s="247">
        <v>57.18490615389981</v>
      </c>
    </row>
    <row r="80" spans="1:13" ht="15" customHeight="1">
      <c r="A80" s="49"/>
      <c r="B80" s="188" t="s">
        <v>167</v>
      </c>
      <c r="C80" s="252">
        <v>15.164589123613469</v>
      </c>
      <c r="D80" s="181">
        <v>1.0254060046045272</v>
      </c>
      <c r="E80" s="248">
        <v>13.113777114404414</v>
      </c>
      <c r="F80" s="248">
        <v>17.215401132822524</v>
      </c>
      <c r="G80" s="248">
        <v>12.088371109799887</v>
      </c>
      <c r="H80" s="248">
        <v>18.240807137427051</v>
      </c>
      <c r="I80" s="52">
        <v>6.7618449550197246E-2</v>
      </c>
      <c r="J80" s="51">
        <v>0.13523689910039449</v>
      </c>
      <c r="K80" s="53">
        <v>0.20285534865059174</v>
      </c>
      <c r="L80" s="248">
        <v>14.406359667432795</v>
      </c>
      <c r="M80" s="248">
        <v>15.922818579794143</v>
      </c>
    </row>
    <row r="81" spans="1:13" ht="15" customHeight="1">
      <c r="A81" s="49"/>
      <c r="B81" s="188" t="s">
        <v>143</v>
      </c>
      <c r="C81" s="246">
        <v>106.53484635870839</v>
      </c>
      <c r="D81" s="247">
        <v>4.9417906823453235</v>
      </c>
      <c r="E81" s="247">
        <v>96.651264994017751</v>
      </c>
      <c r="F81" s="247">
        <v>116.41842772339903</v>
      </c>
      <c r="G81" s="247">
        <v>91.709474311672423</v>
      </c>
      <c r="H81" s="247">
        <v>121.36021840574436</v>
      </c>
      <c r="I81" s="52">
        <v>4.6386612937010824E-2</v>
      </c>
      <c r="J81" s="51">
        <v>9.2773225874021648E-2</v>
      </c>
      <c r="K81" s="53">
        <v>0.13915983881103247</v>
      </c>
      <c r="L81" s="247">
        <v>101.20810404077298</v>
      </c>
      <c r="M81" s="247">
        <v>111.86158867664381</v>
      </c>
    </row>
    <row r="82" spans="1:13" ht="15" customHeight="1">
      <c r="A82" s="49"/>
      <c r="B82" s="188" t="s">
        <v>168</v>
      </c>
      <c r="C82" s="180">
        <v>6.7142638888888895</v>
      </c>
      <c r="D82" s="50">
        <v>0.18375694733578246</v>
      </c>
      <c r="E82" s="181">
        <v>6.3467499942173244</v>
      </c>
      <c r="F82" s="181">
        <v>7.0817777835604545</v>
      </c>
      <c r="G82" s="181">
        <v>6.1629930468815424</v>
      </c>
      <c r="H82" s="181">
        <v>7.2655347308962366</v>
      </c>
      <c r="I82" s="52">
        <v>2.7368144948826473E-2</v>
      </c>
      <c r="J82" s="51">
        <v>5.4736289897652946E-2</v>
      </c>
      <c r="K82" s="53">
        <v>8.2104434846479418E-2</v>
      </c>
      <c r="L82" s="181">
        <v>6.3785506944444448</v>
      </c>
      <c r="M82" s="181">
        <v>7.0499770833333342</v>
      </c>
    </row>
    <row r="83" spans="1:13" ht="15" customHeight="1">
      <c r="A83" s="49"/>
      <c r="B83" s="188" t="s">
        <v>225</v>
      </c>
      <c r="C83" s="252">
        <v>29.556985205349395</v>
      </c>
      <c r="D83" s="181">
        <v>1.4841318802227448</v>
      </c>
      <c r="E83" s="248">
        <v>26.588721444903907</v>
      </c>
      <c r="F83" s="248">
        <v>32.525248965794887</v>
      </c>
      <c r="G83" s="248">
        <v>25.104589564681163</v>
      </c>
      <c r="H83" s="248">
        <v>34.009380846017628</v>
      </c>
      <c r="I83" s="52">
        <v>5.0212559566262457E-2</v>
      </c>
      <c r="J83" s="51">
        <v>0.10042511913252491</v>
      </c>
      <c r="K83" s="53">
        <v>0.15063767869878736</v>
      </c>
      <c r="L83" s="248">
        <v>28.079135945081926</v>
      </c>
      <c r="M83" s="248">
        <v>31.034834465616864</v>
      </c>
    </row>
    <row r="84" spans="1:13" ht="15" customHeight="1">
      <c r="A84" s="49"/>
      <c r="B84" s="188" t="s">
        <v>146</v>
      </c>
      <c r="C84" s="180">
        <v>3.5145733104383989</v>
      </c>
      <c r="D84" s="50">
        <v>0.10815690858808769</v>
      </c>
      <c r="E84" s="181">
        <v>3.2982594932622238</v>
      </c>
      <c r="F84" s="181">
        <v>3.7308871276145741</v>
      </c>
      <c r="G84" s="181">
        <v>3.1901025846741358</v>
      </c>
      <c r="H84" s="181">
        <v>3.8390440362026621</v>
      </c>
      <c r="I84" s="52">
        <v>3.077383768517734E-2</v>
      </c>
      <c r="J84" s="51">
        <v>6.1547675370354681E-2</v>
      </c>
      <c r="K84" s="53">
        <v>9.2321513055532017E-2</v>
      </c>
      <c r="L84" s="181">
        <v>3.3388446449164788</v>
      </c>
      <c r="M84" s="181">
        <v>3.6903019759603191</v>
      </c>
    </row>
    <row r="85" spans="1:13" ht="15" customHeight="1">
      <c r="A85" s="49"/>
      <c r="B85" s="188" t="s">
        <v>147</v>
      </c>
      <c r="C85" s="180">
        <v>8.0875654856144017</v>
      </c>
      <c r="D85" s="50">
        <v>0.45348393732150066</v>
      </c>
      <c r="E85" s="181">
        <v>7.1805976109714003</v>
      </c>
      <c r="F85" s="181">
        <v>8.9945333602574031</v>
      </c>
      <c r="G85" s="181">
        <v>6.7271136736498995</v>
      </c>
      <c r="H85" s="181">
        <v>9.4480172975789039</v>
      </c>
      <c r="I85" s="52">
        <v>5.6071748430121068E-2</v>
      </c>
      <c r="J85" s="51">
        <v>0.11214349686024214</v>
      </c>
      <c r="K85" s="53">
        <v>0.16821524529036319</v>
      </c>
      <c r="L85" s="181">
        <v>7.6831872113336814</v>
      </c>
      <c r="M85" s="181">
        <v>8.491943759895122</v>
      </c>
    </row>
    <row r="86" spans="1:13" ht="15" customHeight="1">
      <c r="A86" s="49"/>
      <c r="B86" s="188" t="s">
        <v>231</v>
      </c>
      <c r="C86" s="243">
        <v>9.989166666666667E-2</v>
      </c>
      <c r="D86" s="50">
        <v>2.3469705397140671E-2</v>
      </c>
      <c r="E86" s="50">
        <v>5.2952255872385327E-2</v>
      </c>
      <c r="F86" s="50">
        <v>0.14683107746094801</v>
      </c>
      <c r="G86" s="50">
        <v>2.9482550475244659E-2</v>
      </c>
      <c r="H86" s="50">
        <v>0.1703007828580887</v>
      </c>
      <c r="I86" s="52">
        <v>0.23495158485499962</v>
      </c>
      <c r="J86" s="51">
        <v>0.46990316970999924</v>
      </c>
      <c r="K86" s="53">
        <v>0.7048547545649988</v>
      </c>
      <c r="L86" s="50">
        <v>9.489708333333334E-2</v>
      </c>
      <c r="M86" s="50">
        <v>0.10488625</v>
      </c>
    </row>
    <row r="87" spans="1:13" ht="15" customHeight="1">
      <c r="A87" s="49"/>
      <c r="B87" s="188" t="s">
        <v>149</v>
      </c>
      <c r="C87" s="180">
        <v>0.5401233037024239</v>
      </c>
      <c r="D87" s="181">
        <v>0.1238691977279453</v>
      </c>
      <c r="E87" s="181">
        <v>0.29238490824653329</v>
      </c>
      <c r="F87" s="181">
        <v>0.7878616991583145</v>
      </c>
      <c r="G87" s="181">
        <v>0.16851571051858799</v>
      </c>
      <c r="H87" s="181">
        <v>0.91173089688625986</v>
      </c>
      <c r="I87" s="52">
        <v>0.22933503679409828</v>
      </c>
      <c r="J87" s="51">
        <v>0.45867007358819656</v>
      </c>
      <c r="K87" s="53">
        <v>0.68800511038229484</v>
      </c>
      <c r="L87" s="181">
        <v>0.51311713851730267</v>
      </c>
      <c r="M87" s="181">
        <v>0.56712946888754512</v>
      </c>
    </row>
    <row r="88" spans="1:13" s="48" customFormat="1" ht="15" customHeight="1">
      <c r="A88" s="49"/>
      <c r="B88" s="188" t="s">
        <v>169</v>
      </c>
      <c r="C88" s="243">
        <v>2.9758333333333335E-2</v>
      </c>
      <c r="D88" s="50">
        <v>7.93124945098611E-4</v>
      </c>
      <c r="E88" s="50">
        <v>2.8172083443136112E-2</v>
      </c>
      <c r="F88" s="50">
        <v>3.1344583223530557E-2</v>
      </c>
      <c r="G88" s="50">
        <v>2.7378958498037502E-2</v>
      </c>
      <c r="H88" s="50">
        <v>3.2137708168629167E-2</v>
      </c>
      <c r="I88" s="52">
        <v>2.6652196418883594E-2</v>
      </c>
      <c r="J88" s="51">
        <v>5.3304392837767188E-2</v>
      </c>
      <c r="K88" s="53">
        <v>7.9956589256650779E-2</v>
      </c>
      <c r="L88" s="50">
        <v>2.8270416666666666E-2</v>
      </c>
      <c r="M88" s="50">
        <v>3.1246250000000003E-2</v>
      </c>
    </row>
    <row r="89" spans="1:13" ht="15" customHeight="1">
      <c r="A89" s="49"/>
      <c r="B89" s="188" t="s">
        <v>151</v>
      </c>
      <c r="C89" s="243">
        <v>0.86443025205492607</v>
      </c>
      <c r="D89" s="50">
        <v>3.6188543560272152E-2</v>
      </c>
      <c r="E89" s="50">
        <v>0.79205316493438183</v>
      </c>
      <c r="F89" s="50">
        <v>0.93680733917547032</v>
      </c>
      <c r="G89" s="50">
        <v>0.75586462137410959</v>
      </c>
      <c r="H89" s="50">
        <v>0.97299588273574256</v>
      </c>
      <c r="I89" s="52">
        <v>4.186404105391342E-2</v>
      </c>
      <c r="J89" s="51">
        <v>8.372808210782684E-2</v>
      </c>
      <c r="K89" s="53">
        <v>0.12559212316174026</v>
      </c>
      <c r="L89" s="50">
        <v>0.82120873945217976</v>
      </c>
      <c r="M89" s="50">
        <v>0.90765176465767239</v>
      </c>
    </row>
    <row r="90" spans="1:13" s="48" customFormat="1" ht="15" customHeight="1">
      <c r="A90" s="49"/>
      <c r="B90" s="188" t="s">
        <v>152</v>
      </c>
      <c r="C90" s="252">
        <v>27.126885101689382</v>
      </c>
      <c r="D90" s="181">
        <v>2.1991339962924541</v>
      </c>
      <c r="E90" s="248">
        <v>22.728617109104473</v>
      </c>
      <c r="F90" s="248">
        <v>31.525153094274291</v>
      </c>
      <c r="G90" s="248">
        <v>20.52948311281202</v>
      </c>
      <c r="H90" s="248">
        <v>33.724287090566747</v>
      </c>
      <c r="I90" s="52">
        <v>8.106843037999592E-2</v>
      </c>
      <c r="J90" s="51">
        <v>0.16213686075999184</v>
      </c>
      <c r="K90" s="53">
        <v>0.24320529113998776</v>
      </c>
      <c r="L90" s="248">
        <v>25.770540846604913</v>
      </c>
      <c r="M90" s="248">
        <v>28.483229356773851</v>
      </c>
    </row>
    <row r="91" spans="1:13" s="48" customFormat="1" ht="15" customHeight="1">
      <c r="A91" s="49"/>
      <c r="B91" s="188" t="s">
        <v>170</v>
      </c>
      <c r="C91" s="252">
        <v>38.182914852868244</v>
      </c>
      <c r="D91" s="181">
        <v>2.2496372377034781</v>
      </c>
      <c r="E91" s="248">
        <v>33.683640377461288</v>
      </c>
      <c r="F91" s="248">
        <v>42.6821893282752</v>
      </c>
      <c r="G91" s="248">
        <v>31.434003139757809</v>
      </c>
      <c r="H91" s="248">
        <v>44.931826565978682</v>
      </c>
      <c r="I91" s="52">
        <v>5.8917378266486346E-2</v>
      </c>
      <c r="J91" s="51">
        <v>0.11783475653297269</v>
      </c>
      <c r="K91" s="53">
        <v>0.17675213479945903</v>
      </c>
      <c r="L91" s="248">
        <v>36.273769110224833</v>
      </c>
      <c r="M91" s="248">
        <v>40.092060595511654</v>
      </c>
    </row>
    <row r="92" spans="1:13" ht="15" customHeight="1">
      <c r="A92" s="49"/>
      <c r="B92" s="188" t="s">
        <v>153</v>
      </c>
      <c r="C92" s="180">
        <v>0.11511069531030796</v>
      </c>
      <c r="D92" s="181">
        <v>3.2002440168086732E-2</v>
      </c>
      <c r="E92" s="181">
        <v>5.1105814974134495E-2</v>
      </c>
      <c r="F92" s="181">
        <v>0.17911557564648142</v>
      </c>
      <c r="G92" s="181">
        <v>1.9103374806047763E-2</v>
      </c>
      <c r="H92" s="181">
        <v>0.21111801581456816</v>
      </c>
      <c r="I92" s="52">
        <v>0.27801448059901496</v>
      </c>
      <c r="J92" s="51">
        <v>0.55602896119802991</v>
      </c>
      <c r="K92" s="53">
        <v>0.83404344179704482</v>
      </c>
      <c r="L92" s="181">
        <v>0.10935516054479257</v>
      </c>
      <c r="M92" s="181">
        <v>0.12086623007582335</v>
      </c>
    </row>
    <row r="93" spans="1:13" ht="15" customHeight="1">
      <c r="A93" s="49"/>
      <c r="B93" s="188" t="s">
        <v>154</v>
      </c>
      <c r="C93" s="180">
        <v>1.4077763719698364</v>
      </c>
      <c r="D93" s="50">
        <v>7.2745699088211546E-2</v>
      </c>
      <c r="E93" s="181">
        <v>1.2622849737934132</v>
      </c>
      <c r="F93" s="181">
        <v>1.5532677701462596</v>
      </c>
      <c r="G93" s="181">
        <v>1.1895392747052018</v>
      </c>
      <c r="H93" s="181">
        <v>1.626013469234471</v>
      </c>
      <c r="I93" s="52">
        <v>5.1674186707951243E-2</v>
      </c>
      <c r="J93" s="51">
        <v>0.10334837341590249</v>
      </c>
      <c r="K93" s="53">
        <v>0.15502256012385374</v>
      </c>
      <c r="L93" s="181">
        <v>1.3373875533713446</v>
      </c>
      <c r="M93" s="181">
        <v>1.4781651905683282</v>
      </c>
    </row>
    <row r="94" spans="1:13" ht="15" customHeight="1">
      <c r="A94" s="49"/>
      <c r="B94" s="188" t="s">
        <v>155</v>
      </c>
      <c r="C94" s="243">
        <v>2.8041715997292504E-2</v>
      </c>
      <c r="D94" s="50">
        <v>1.3620903231312386E-3</v>
      </c>
      <c r="E94" s="50">
        <v>2.5317535351030027E-2</v>
      </c>
      <c r="F94" s="50">
        <v>3.0765896643554981E-2</v>
      </c>
      <c r="G94" s="50">
        <v>2.3955445027898786E-2</v>
      </c>
      <c r="H94" s="50">
        <v>3.2127986966686221E-2</v>
      </c>
      <c r="I94" s="52">
        <v>4.8573715077306671E-2</v>
      </c>
      <c r="J94" s="51">
        <v>9.7147430154613343E-2</v>
      </c>
      <c r="K94" s="53">
        <v>0.14572114523192001</v>
      </c>
      <c r="L94" s="50">
        <v>2.6639630197427877E-2</v>
      </c>
      <c r="M94" s="50">
        <v>2.9443801797157131E-2</v>
      </c>
    </row>
    <row r="95" spans="1:13" ht="15" customHeight="1">
      <c r="A95" s="49"/>
      <c r="B95" s="188" t="s">
        <v>171</v>
      </c>
      <c r="C95" s="180">
        <v>0.89612119229239329</v>
      </c>
      <c r="D95" s="50">
        <v>3.4806633445746499E-2</v>
      </c>
      <c r="E95" s="181">
        <v>0.82650792540090023</v>
      </c>
      <c r="F95" s="181">
        <v>0.96573445918388634</v>
      </c>
      <c r="G95" s="181">
        <v>0.79170129195515382</v>
      </c>
      <c r="H95" s="181">
        <v>1.0005410926296328</v>
      </c>
      <c r="I95" s="52">
        <v>3.8841435449938032E-2</v>
      </c>
      <c r="J95" s="51">
        <v>7.7682870899876064E-2</v>
      </c>
      <c r="K95" s="53">
        <v>0.11652430634981409</v>
      </c>
      <c r="L95" s="181">
        <v>0.85131513267777359</v>
      </c>
      <c r="M95" s="181">
        <v>0.94092725190701298</v>
      </c>
    </row>
    <row r="96" spans="1:13" ht="15" customHeight="1">
      <c r="A96" s="49"/>
      <c r="B96" s="188" t="s">
        <v>172</v>
      </c>
      <c r="C96" s="243">
        <v>9.0925070048572421E-2</v>
      </c>
      <c r="D96" s="50">
        <v>1.4837084427661294E-2</v>
      </c>
      <c r="E96" s="50">
        <v>6.1250901193249829E-2</v>
      </c>
      <c r="F96" s="50">
        <v>0.12059923890389501</v>
      </c>
      <c r="G96" s="50">
        <v>4.6413816765588541E-2</v>
      </c>
      <c r="H96" s="50">
        <v>0.13543632333155631</v>
      </c>
      <c r="I96" s="52">
        <v>0.16317924660091307</v>
      </c>
      <c r="J96" s="51">
        <v>0.32635849320182614</v>
      </c>
      <c r="K96" s="53">
        <v>0.48953773980273918</v>
      </c>
      <c r="L96" s="50">
        <v>8.6378816546143794E-2</v>
      </c>
      <c r="M96" s="50">
        <v>9.5471323551001047E-2</v>
      </c>
    </row>
    <row r="97" spans="1:13" ht="15" customHeight="1">
      <c r="A97" s="49"/>
      <c r="B97" s="188" t="s">
        <v>173</v>
      </c>
      <c r="C97" s="180">
        <v>0.40136434572730384</v>
      </c>
      <c r="D97" s="181">
        <v>0.10420551066985835</v>
      </c>
      <c r="E97" s="181">
        <v>0.19295332438758714</v>
      </c>
      <c r="F97" s="181">
        <v>0.60977536706702051</v>
      </c>
      <c r="G97" s="181">
        <v>8.8747813717728774E-2</v>
      </c>
      <c r="H97" s="181">
        <v>0.71398087773687891</v>
      </c>
      <c r="I97" s="52">
        <v>0.25962822004288832</v>
      </c>
      <c r="J97" s="51">
        <v>0.51925644008577665</v>
      </c>
      <c r="K97" s="53">
        <v>0.77888466012866497</v>
      </c>
      <c r="L97" s="181">
        <v>0.38129612844093863</v>
      </c>
      <c r="M97" s="181">
        <v>0.42143256301366905</v>
      </c>
    </row>
    <row r="98" spans="1:13" ht="15" customHeight="1">
      <c r="A98" s="49"/>
      <c r="B98" s="188" t="s">
        <v>174</v>
      </c>
      <c r="C98" s="246">
        <v>59.309928218505718</v>
      </c>
      <c r="D98" s="248">
        <v>3.700931116420024</v>
      </c>
      <c r="E98" s="247">
        <v>51.908065985665672</v>
      </c>
      <c r="F98" s="247">
        <v>66.711790451345763</v>
      </c>
      <c r="G98" s="247">
        <v>48.20713486924565</v>
      </c>
      <c r="H98" s="247">
        <v>70.412721567765786</v>
      </c>
      <c r="I98" s="52">
        <v>6.2399858296663217E-2</v>
      </c>
      <c r="J98" s="51">
        <v>0.12479971659332643</v>
      </c>
      <c r="K98" s="53">
        <v>0.18719957488998965</v>
      </c>
      <c r="L98" s="247">
        <v>56.344431807580435</v>
      </c>
      <c r="M98" s="247">
        <v>62.275424629431001</v>
      </c>
    </row>
    <row r="99" spans="1:13" ht="15" customHeight="1">
      <c r="A99" s="49"/>
      <c r="B99" s="188" t="s">
        <v>175</v>
      </c>
      <c r="C99" s="243">
        <v>5.8434284930006367E-2</v>
      </c>
      <c r="D99" s="50">
        <v>2.3606607657861121E-3</v>
      </c>
      <c r="E99" s="50">
        <v>5.3712963398434142E-2</v>
      </c>
      <c r="F99" s="50">
        <v>6.3155606461578584E-2</v>
      </c>
      <c r="G99" s="50">
        <v>5.1352302632648034E-2</v>
      </c>
      <c r="H99" s="50">
        <v>6.55162672273647E-2</v>
      </c>
      <c r="I99" s="52">
        <v>4.0398556577080628E-2</v>
      </c>
      <c r="J99" s="51">
        <v>8.0797113154161257E-2</v>
      </c>
      <c r="K99" s="53">
        <v>0.12119566973124188</v>
      </c>
      <c r="L99" s="50">
        <v>5.5512570683506048E-2</v>
      </c>
      <c r="M99" s="50">
        <v>6.1355999176506686E-2</v>
      </c>
    </row>
    <row r="100" spans="1:13" ht="15" customHeight="1">
      <c r="A100" s="49"/>
      <c r="B100" s="188" t="s">
        <v>176</v>
      </c>
      <c r="C100" s="252">
        <v>14.433956842715082</v>
      </c>
      <c r="D100" s="248">
        <v>1.4727006760489176</v>
      </c>
      <c r="E100" s="248">
        <v>11.488555490617246</v>
      </c>
      <c r="F100" s="248">
        <v>17.379358194812916</v>
      </c>
      <c r="G100" s="248">
        <v>10.015854814568328</v>
      </c>
      <c r="H100" s="248">
        <v>18.852058870861836</v>
      </c>
      <c r="I100" s="52">
        <v>0.10203028123866117</v>
      </c>
      <c r="J100" s="51">
        <v>0.20406056247732235</v>
      </c>
      <c r="K100" s="53">
        <v>0.3060908437159835</v>
      </c>
      <c r="L100" s="248">
        <v>13.712259000579328</v>
      </c>
      <c r="M100" s="248">
        <v>15.155654684850836</v>
      </c>
    </row>
    <row r="101" spans="1:13" ht="15" customHeight="1">
      <c r="A101" s="49"/>
      <c r="B101" s="188" t="s">
        <v>158</v>
      </c>
      <c r="C101" s="246">
        <v>83.328363324022348</v>
      </c>
      <c r="D101" s="248">
        <v>2.3609842184463754</v>
      </c>
      <c r="E101" s="247">
        <v>78.606394887129596</v>
      </c>
      <c r="F101" s="247">
        <v>88.0503317609151</v>
      </c>
      <c r="G101" s="247">
        <v>76.24541066868322</v>
      </c>
      <c r="H101" s="247">
        <v>90.411315979361476</v>
      </c>
      <c r="I101" s="52">
        <v>2.8333500434488172E-2</v>
      </c>
      <c r="J101" s="51">
        <v>5.6667000868976344E-2</v>
      </c>
      <c r="K101" s="53">
        <v>8.500050130346451E-2</v>
      </c>
      <c r="L101" s="247">
        <v>79.161945157821236</v>
      </c>
      <c r="M101" s="247">
        <v>87.49478149022346</v>
      </c>
    </row>
    <row r="102" spans="1:13" ht="15" customHeight="1">
      <c r="A102" s="49"/>
      <c r="B102" s="188" t="s">
        <v>227</v>
      </c>
      <c r="C102" s="243" t="s">
        <v>219</v>
      </c>
      <c r="D102" s="50" t="s">
        <v>95</v>
      </c>
      <c r="E102" s="50" t="s">
        <v>95</v>
      </c>
      <c r="F102" s="50" t="s">
        <v>95</v>
      </c>
      <c r="G102" s="50" t="s">
        <v>95</v>
      </c>
      <c r="H102" s="50" t="s">
        <v>95</v>
      </c>
      <c r="I102" s="52" t="s">
        <v>95</v>
      </c>
      <c r="J102" s="51" t="s">
        <v>95</v>
      </c>
      <c r="K102" s="53" t="s">
        <v>95</v>
      </c>
      <c r="L102" s="50" t="s">
        <v>95</v>
      </c>
      <c r="M102" s="50" t="s">
        <v>95</v>
      </c>
    </row>
    <row r="103" spans="1:13" ht="15" customHeight="1">
      <c r="A103" s="49"/>
      <c r="B103" s="188" t="s">
        <v>228</v>
      </c>
      <c r="C103" s="243">
        <v>0.20722259374999999</v>
      </c>
      <c r="D103" s="50">
        <v>1.0105814599915226E-2</v>
      </c>
      <c r="E103" s="50">
        <v>0.18701096455016952</v>
      </c>
      <c r="F103" s="50">
        <v>0.22743422294983046</v>
      </c>
      <c r="G103" s="50">
        <v>0.1769051499502543</v>
      </c>
      <c r="H103" s="50">
        <v>0.23754003754974568</v>
      </c>
      <c r="I103" s="52">
        <v>4.8767918676412315E-2</v>
      </c>
      <c r="J103" s="51">
        <v>9.7535837352824631E-2</v>
      </c>
      <c r="K103" s="53">
        <v>0.14630375602923695</v>
      </c>
      <c r="L103" s="50">
        <v>0.19686146406249999</v>
      </c>
      <c r="M103" s="50">
        <v>0.21758372343749999</v>
      </c>
    </row>
    <row r="104" spans="1:13" ht="15" customHeight="1">
      <c r="A104" s="49"/>
      <c r="B104" s="188" t="s">
        <v>229</v>
      </c>
      <c r="C104" s="246">
        <v>553.68664695444545</v>
      </c>
      <c r="D104" s="247">
        <v>91.952023692881383</v>
      </c>
      <c r="E104" s="247">
        <v>369.78259956868271</v>
      </c>
      <c r="F104" s="247">
        <v>737.59069434020819</v>
      </c>
      <c r="G104" s="247">
        <v>277.83057587580129</v>
      </c>
      <c r="H104" s="247">
        <v>829.54271803308961</v>
      </c>
      <c r="I104" s="52">
        <v>0.16607231581014945</v>
      </c>
      <c r="J104" s="51">
        <v>0.33214463162029889</v>
      </c>
      <c r="K104" s="53">
        <v>0.49821694743044831</v>
      </c>
      <c r="L104" s="247">
        <v>526.00231460672319</v>
      </c>
      <c r="M104" s="247">
        <v>581.37097930216771</v>
      </c>
    </row>
    <row r="105" spans="1:13" ht="15" customHeight="1">
      <c r="A105" s="49"/>
      <c r="B105" s="188" t="s">
        <v>177</v>
      </c>
      <c r="C105" s="180">
        <v>6.3277486744271378</v>
      </c>
      <c r="D105" s="50">
        <v>0.48966309186532297</v>
      </c>
      <c r="E105" s="181">
        <v>5.3484224906964917</v>
      </c>
      <c r="F105" s="181">
        <v>7.307074858157784</v>
      </c>
      <c r="G105" s="181">
        <v>4.858759398831169</v>
      </c>
      <c r="H105" s="181">
        <v>7.7967379500231067</v>
      </c>
      <c r="I105" s="52">
        <v>7.7383460857767553E-2</v>
      </c>
      <c r="J105" s="51">
        <v>0.15476692171553511</v>
      </c>
      <c r="K105" s="53">
        <v>0.23215038257330267</v>
      </c>
      <c r="L105" s="181">
        <v>6.0113612407057806</v>
      </c>
      <c r="M105" s="181">
        <v>6.6441361081484951</v>
      </c>
    </row>
    <row r="106" spans="1:13" ht="15" customHeight="1">
      <c r="A106" s="49"/>
      <c r="B106" s="188" t="s">
        <v>178</v>
      </c>
      <c r="C106" s="180">
        <v>1.4470895005534923</v>
      </c>
      <c r="D106" s="50">
        <v>9.0395174274530449E-2</v>
      </c>
      <c r="E106" s="181">
        <v>1.2662991520044313</v>
      </c>
      <c r="F106" s="181">
        <v>1.6278798491025532</v>
      </c>
      <c r="G106" s="181">
        <v>1.175903977729901</v>
      </c>
      <c r="H106" s="181">
        <v>1.7182750233770836</v>
      </c>
      <c r="I106" s="52">
        <v>6.2466885593431165E-2</v>
      </c>
      <c r="J106" s="51">
        <v>0.12493377118686233</v>
      </c>
      <c r="K106" s="53">
        <v>0.1874006567802935</v>
      </c>
      <c r="L106" s="181">
        <v>1.3747350255258177</v>
      </c>
      <c r="M106" s="181">
        <v>1.5194439755811668</v>
      </c>
    </row>
    <row r="107" spans="1:13" ht="15" customHeight="1">
      <c r="A107" s="49"/>
      <c r="B107" s="188" t="s">
        <v>160</v>
      </c>
      <c r="C107" s="252">
        <v>28.895766001022757</v>
      </c>
      <c r="D107" s="181">
        <v>1.3302922505608281</v>
      </c>
      <c r="E107" s="248">
        <v>26.235181499901103</v>
      </c>
      <c r="F107" s="248">
        <v>31.556350502144412</v>
      </c>
      <c r="G107" s="248">
        <v>24.904889249340272</v>
      </c>
      <c r="H107" s="248">
        <v>32.886642752705242</v>
      </c>
      <c r="I107" s="52">
        <v>4.6037618470254185E-2</v>
      </c>
      <c r="J107" s="51">
        <v>9.207523694050837E-2</v>
      </c>
      <c r="K107" s="53">
        <v>0.13811285541076257</v>
      </c>
      <c r="L107" s="248">
        <v>27.45097770097162</v>
      </c>
      <c r="M107" s="248">
        <v>30.340554301073894</v>
      </c>
    </row>
    <row r="108" spans="1:13" ht="15" customHeight="1">
      <c r="A108" s="49"/>
      <c r="B108" s="188" t="s">
        <v>179</v>
      </c>
      <c r="C108" s="243" t="s">
        <v>106</v>
      </c>
      <c r="D108" s="50" t="s">
        <v>95</v>
      </c>
      <c r="E108" s="50" t="s">
        <v>95</v>
      </c>
      <c r="F108" s="50" t="s">
        <v>95</v>
      </c>
      <c r="G108" s="50" t="s">
        <v>95</v>
      </c>
      <c r="H108" s="50" t="s">
        <v>95</v>
      </c>
      <c r="I108" s="52" t="s">
        <v>95</v>
      </c>
      <c r="J108" s="51" t="s">
        <v>95</v>
      </c>
      <c r="K108" s="53" t="s">
        <v>95</v>
      </c>
      <c r="L108" s="50" t="s">
        <v>95</v>
      </c>
      <c r="M108" s="50" t="s">
        <v>95</v>
      </c>
    </row>
    <row r="109" spans="1:13" ht="15" customHeight="1">
      <c r="A109" s="49"/>
      <c r="B109" s="188" t="s">
        <v>162</v>
      </c>
      <c r="C109" s="252">
        <v>11.795113181022289</v>
      </c>
      <c r="D109" s="181">
        <v>0.7609688413908362</v>
      </c>
      <c r="E109" s="248">
        <v>10.273175498240617</v>
      </c>
      <c r="F109" s="248">
        <v>13.317050863803962</v>
      </c>
      <c r="G109" s="248">
        <v>9.5122066568497807</v>
      </c>
      <c r="H109" s="248">
        <v>14.078019705194798</v>
      </c>
      <c r="I109" s="52">
        <v>6.4515603174982214E-2</v>
      </c>
      <c r="J109" s="51">
        <v>0.12903120634996443</v>
      </c>
      <c r="K109" s="53">
        <v>0.19354680952494663</v>
      </c>
      <c r="L109" s="248">
        <v>11.205357521971175</v>
      </c>
      <c r="M109" s="248">
        <v>12.384868840073404</v>
      </c>
    </row>
    <row r="110" spans="1:13" ht="15" customHeight="1">
      <c r="A110" s="49"/>
      <c r="B110" s="188" t="s">
        <v>163</v>
      </c>
      <c r="C110" s="243">
        <v>0.14197853957057102</v>
      </c>
      <c r="D110" s="50">
        <v>1.0113021036507035E-2</v>
      </c>
      <c r="E110" s="50">
        <v>0.12175249749755696</v>
      </c>
      <c r="F110" s="50">
        <v>0.16220458164358509</v>
      </c>
      <c r="G110" s="50">
        <v>0.11163947646104991</v>
      </c>
      <c r="H110" s="50">
        <v>0.17231760268009214</v>
      </c>
      <c r="I110" s="52">
        <v>7.1229222860686739E-2</v>
      </c>
      <c r="J110" s="51">
        <v>0.14245844572137348</v>
      </c>
      <c r="K110" s="53">
        <v>0.21368766858206023</v>
      </c>
      <c r="L110" s="50">
        <v>0.13487961259204248</v>
      </c>
      <c r="M110" s="50">
        <v>0.14907746654909956</v>
      </c>
    </row>
    <row r="111" spans="1:13" ht="15" customHeight="1">
      <c r="A111" s="49"/>
      <c r="B111" s="188" t="s">
        <v>180</v>
      </c>
      <c r="C111" s="180">
        <v>0.51737408793009843</v>
      </c>
      <c r="D111" s="50">
        <v>4.5322594374410524E-2</v>
      </c>
      <c r="E111" s="181">
        <v>0.42672889918127738</v>
      </c>
      <c r="F111" s="181">
        <v>0.60801927667891942</v>
      </c>
      <c r="G111" s="181">
        <v>0.38140630480686688</v>
      </c>
      <c r="H111" s="181">
        <v>0.65334187105332997</v>
      </c>
      <c r="I111" s="52">
        <v>8.760120661577081E-2</v>
      </c>
      <c r="J111" s="51">
        <v>0.17520241323154162</v>
      </c>
      <c r="K111" s="53">
        <v>0.26280361984731243</v>
      </c>
      <c r="L111" s="181">
        <v>0.49150538353359352</v>
      </c>
      <c r="M111" s="181">
        <v>0.54324279232660333</v>
      </c>
    </row>
    <row r="112" spans="1:13" ht="15" customHeight="1">
      <c r="A112" s="49"/>
      <c r="B112" s="188" t="s">
        <v>137</v>
      </c>
      <c r="C112" s="180">
        <v>1.4505791282038116</v>
      </c>
      <c r="D112" s="50">
        <v>0.11470571504257009</v>
      </c>
      <c r="E112" s="181">
        <v>1.2211676981186714</v>
      </c>
      <c r="F112" s="181">
        <v>1.6799905582889518</v>
      </c>
      <c r="G112" s="181">
        <v>1.1064619830761013</v>
      </c>
      <c r="H112" s="181">
        <v>1.7946962733315219</v>
      </c>
      <c r="I112" s="52">
        <v>7.9075806905208351E-2</v>
      </c>
      <c r="J112" s="51">
        <v>0.1581516138104167</v>
      </c>
      <c r="K112" s="53">
        <v>0.23722742071562505</v>
      </c>
      <c r="L112" s="181">
        <v>1.3780501717936211</v>
      </c>
      <c r="M112" s="181">
        <v>1.5231080846140022</v>
      </c>
    </row>
    <row r="113" spans="1:13" ht="15" customHeight="1">
      <c r="A113" s="49"/>
      <c r="B113" s="188" t="s">
        <v>181</v>
      </c>
      <c r="C113" s="246">
        <v>67.074699466574458</v>
      </c>
      <c r="D113" s="248">
        <v>3.0682303495720591</v>
      </c>
      <c r="E113" s="247">
        <v>60.938238767430342</v>
      </c>
      <c r="F113" s="247">
        <v>73.211160165718582</v>
      </c>
      <c r="G113" s="247">
        <v>57.87000841785828</v>
      </c>
      <c r="H113" s="247">
        <v>76.279390515290629</v>
      </c>
      <c r="I113" s="52">
        <v>4.5743482624190659E-2</v>
      </c>
      <c r="J113" s="51">
        <v>9.1486965248381319E-2</v>
      </c>
      <c r="K113" s="53">
        <v>0.13723044787257199</v>
      </c>
      <c r="L113" s="247">
        <v>63.720964493245738</v>
      </c>
      <c r="M113" s="247">
        <v>70.428434439903185</v>
      </c>
    </row>
    <row r="114" spans="1:13" ht="15" customHeight="1">
      <c r="A114" s="49"/>
      <c r="B114" s="188" t="s">
        <v>230</v>
      </c>
      <c r="C114" s="180">
        <v>0.55585833333333334</v>
      </c>
      <c r="D114" s="181">
        <v>7.6419537729319836E-2</v>
      </c>
      <c r="E114" s="181">
        <v>0.40301925787469367</v>
      </c>
      <c r="F114" s="181">
        <v>0.70869740879197307</v>
      </c>
      <c r="G114" s="181">
        <v>0.32659972014537386</v>
      </c>
      <c r="H114" s="181">
        <v>0.78511694652129282</v>
      </c>
      <c r="I114" s="52">
        <v>0.13748024118133187</v>
      </c>
      <c r="J114" s="51">
        <v>0.27496048236266374</v>
      </c>
      <c r="K114" s="53">
        <v>0.41244072354399564</v>
      </c>
      <c r="L114" s="181">
        <v>0.52806541666666673</v>
      </c>
      <c r="M114" s="181">
        <v>0.58365124999999995</v>
      </c>
    </row>
    <row r="115" spans="1:13" ht="15" customHeight="1">
      <c r="A115" s="49"/>
      <c r="B115" s="188" t="s">
        <v>165</v>
      </c>
      <c r="C115" s="180">
        <v>8.9394032296115995</v>
      </c>
      <c r="D115" s="50">
        <v>0.45486972179691409</v>
      </c>
      <c r="E115" s="181">
        <v>8.0296637860177711</v>
      </c>
      <c r="F115" s="181">
        <v>9.8491426732054279</v>
      </c>
      <c r="G115" s="181">
        <v>7.5747940642208569</v>
      </c>
      <c r="H115" s="181">
        <v>10.304012395002342</v>
      </c>
      <c r="I115" s="52">
        <v>5.0883678710248466E-2</v>
      </c>
      <c r="J115" s="51">
        <v>0.10176735742049693</v>
      </c>
      <c r="K115" s="53">
        <v>0.1526510361307454</v>
      </c>
      <c r="L115" s="181">
        <v>8.4924330681310192</v>
      </c>
      <c r="M115" s="181">
        <v>9.3863733910921798</v>
      </c>
    </row>
    <row r="116" spans="1:13" ht="15" customHeight="1">
      <c r="A116" s="49"/>
      <c r="B116" s="188" t="s">
        <v>166</v>
      </c>
      <c r="C116" s="180">
        <v>0.8691755532293256</v>
      </c>
      <c r="D116" s="181">
        <v>0.11691627033978333</v>
      </c>
      <c r="E116" s="181">
        <v>0.635343012549759</v>
      </c>
      <c r="F116" s="181">
        <v>1.1030080939088922</v>
      </c>
      <c r="G116" s="181">
        <v>0.51842674220997564</v>
      </c>
      <c r="H116" s="181">
        <v>1.2199243642486755</v>
      </c>
      <c r="I116" s="52">
        <v>0.13451398846342821</v>
      </c>
      <c r="J116" s="51">
        <v>0.26902797692685643</v>
      </c>
      <c r="K116" s="53">
        <v>0.40354196539028464</v>
      </c>
      <c r="L116" s="181">
        <v>0.82571677556785927</v>
      </c>
      <c r="M116" s="181">
        <v>0.91263433089079193</v>
      </c>
    </row>
    <row r="117" spans="1:13" ht="15" customHeight="1">
      <c r="A117" s="49"/>
      <c r="B117" s="188" t="s">
        <v>182</v>
      </c>
      <c r="C117" s="246">
        <v>85.774254806909568</v>
      </c>
      <c r="D117" s="248">
        <v>3.7594692666089271</v>
      </c>
      <c r="E117" s="247">
        <v>78.255316273691719</v>
      </c>
      <c r="F117" s="247">
        <v>93.293193340127416</v>
      </c>
      <c r="G117" s="247">
        <v>74.495847007082787</v>
      </c>
      <c r="H117" s="247">
        <v>97.052662606736348</v>
      </c>
      <c r="I117" s="52">
        <v>4.3829809714722022E-2</v>
      </c>
      <c r="J117" s="51">
        <v>8.7659619429444044E-2</v>
      </c>
      <c r="K117" s="53">
        <v>0.13148942914416606</v>
      </c>
      <c r="L117" s="247">
        <v>81.485542066564093</v>
      </c>
      <c r="M117" s="247">
        <v>90.062967547255042</v>
      </c>
    </row>
    <row r="118" spans="1:13" ht="15" customHeight="1">
      <c r="A118" s="49"/>
      <c r="B118" s="200" t="s">
        <v>186</v>
      </c>
      <c r="C118" s="253">
        <v>21.86322911944362</v>
      </c>
      <c r="D118" s="254">
        <v>2.6626343965523507</v>
      </c>
      <c r="E118" s="254">
        <v>16.537960326338919</v>
      </c>
      <c r="F118" s="254">
        <v>27.188497912548321</v>
      </c>
      <c r="G118" s="254">
        <v>13.875325929786568</v>
      </c>
      <c r="H118" s="254">
        <v>29.85113230910067</v>
      </c>
      <c r="I118" s="201">
        <v>0.12178596226594866</v>
      </c>
      <c r="J118" s="202">
        <v>0.24357192453189733</v>
      </c>
      <c r="K118" s="203">
        <v>0.36535788679784598</v>
      </c>
      <c r="L118" s="254">
        <v>20.770067663471441</v>
      </c>
      <c r="M118" s="254">
        <v>22.956390575415799</v>
      </c>
    </row>
    <row r="119" spans="1:13" ht="15" customHeight="1">
      <c r="B119" s="259" t="s">
        <v>692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33" priority="71">
      <formula>IF(PG_IsBlnkRowRout*PG_IsBlnkRowRoutNext=1,TRUE,FALSE)</formula>
    </cfRule>
  </conditionalFormatting>
  <conditionalFormatting sqref="I5:K118">
    <cfRule type="cellIs" dxfId="32" priority="2" operator="greaterThan">
      <formula>1</formula>
    </cfRule>
  </conditionalFormatting>
  <hyperlinks>
    <hyperlink ref="B5" location="'Fire Assay'!$A$4" display="'Fire Assay'!$A$4" xr:uid="{81EA45C9-2E50-4049-B0F6-6D98FFA113AD}"/>
    <hyperlink ref="B7" location="'AR Digest 10-50g'!$A$4" display="'AR Digest 10-50g'!$A$4" xr:uid="{CBA1F632-3D83-442C-8BBF-FEC647959C3D}"/>
    <hyperlink ref="B9" location="'CNL'!$A$4" display="'CNL'!$A$4" xr:uid="{8CFCE27E-059C-4111-A53B-019A50468A5B}"/>
    <hyperlink ref="B11" location="'PA'!$A$4" display="'PA'!$A$4" xr:uid="{FD50555D-B17B-44E9-B4D6-B9AF309D92B4}"/>
    <hyperlink ref="B13" location="'4-Acid'!$A$4" display="'4-Acid'!$A$4" xr:uid="{DB0E5208-009A-443C-8ECB-7C148D7D5EFD}"/>
    <hyperlink ref="B14" location="'4-Acid'!$A$22" display="'4-Acid'!$A$22" xr:uid="{EEF60690-CF36-4CEC-BE50-CCA67CBB93BF}"/>
    <hyperlink ref="B15" location="'4-Acid'!$A$40" display="'4-Acid'!$A$40" xr:uid="{1C03C810-EA94-4A86-A9E3-304137AF644F}"/>
    <hyperlink ref="B16" location="'4-Acid'!$A$94" display="'4-Acid'!$A$94" xr:uid="{EB2DD8F9-3DCA-4896-8FF5-46CB4470AB34}"/>
    <hyperlink ref="B17" location="'4-Acid'!$A$112" display="'4-Acid'!$A$112" xr:uid="{75D13E2A-23CF-4B3E-BCE4-37CE6DA28FC9}"/>
    <hyperlink ref="B18" location="'4-Acid'!$A$131" display="'4-Acid'!$A$131" xr:uid="{D3711E25-59BC-4F06-98BF-5516874D7DCB}"/>
    <hyperlink ref="B19" location="'4-Acid'!$A$150" display="'4-Acid'!$A$150" xr:uid="{47079646-29AE-4D78-8A96-AE1A56D3645F}"/>
    <hyperlink ref="B20" location="'4-Acid'!$A$168" display="'4-Acid'!$A$168" xr:uid="{6CF812B6-6A4F-4F87-BB17-4381970993CE}"/>
    <hyperlink ref="B21" location="'4-Acid'!$A$187" display="'4-Acid'!$A$187" xr:uid="{887D2051-2C42-404E-B399-C1BCB6DDF0E6}"/>
    <hyperlink ref="B22" location="'4-Acid'!$A$205" display="'4-Acid'!$A$205" xr:uid="{7B8EDCCE-D491-49A3-9B6D-53EDDAB6722F}"/>
    <hyperlink ref="B23" location="'4-Acid'!$A$224" display="'4-Acid'!$A$224" xr:uid="{2577845A-EDB4-45FC-8A9D-75BB8C87D59A}"/>
    <hyperlink ref="B24" location="'4-Acid'!$A$242" display="'4-Acid'!$A$242" xr:uid="{3C1B1009-1EBD-4E8C-BFE9-FD8BA1E1A138}"/>
    <hyperlink ref="B25" location="'4-Acid'!$A$261" display="'4-Acid'!$A$261" xr:uid="{CD5F219F-F32D-4FE4-ABA8-3CE9A8C08CC5}"/>
    <hyperlink ref="B26" location="'4-Acid'!$A$279" display="'4-Acid'!$A$279" xr:uid="{0EE6783F-B6C2-49ED-A5BB-DDBC5B8B61F8}"/>
    <hyperlink ref="B27" location="'4-Acid'!$A$297" display="'4-Acid'!$A$297" xr:uid="{8DBD087A-FBC9-4631-B47D-9AE465EE477C}"/>
    <hyperlink ref="B28" location="'4-Acid'!$A$315" display="'4-Acid'!$A$315" xr:uid="{203D84EB-7FFB-45C0-B38A-12B222EB93B5}"/>
    <hyperlink ref="B29" location="'4-Acid'!$A$333" display="'4-Acid'!$A$333" xr:uid="{BAD1280E-41CF-41B7-B335-6F0C611C6032}"/>
    <hyperlink ref="B30" location="'4-Acid'!$A$351" display="'4-Acid'!$A$351" xr:uid="{D1B9D052-9DD3-414F-BC7E-D881141667B2}"/>
    <hyperlink ref="B31" location="'4-Acid'!$A$369" display="'4-Acid'!$A$369" xr:uid="{0EDF9BE5-6D04-4D49-9047-572C29994E83}"/>
    <hyperlink ref="B32" location="'4-Acid'!$A$405" display="'4-Acid'!$A$405" xr:uid="{9B4556F3-065F-4332-9BE4-D2EDF6659D60}"/>
    <hyperlink ref="B33" location="'4-Acid'!$A$441" display="'4-Acid'!$A$441" xr:uid="{6CAD747C-4766-4961-AFE6-B55408D8B398}"/>
    <hyperlink ref="B34" location="'4-Acid'!$A$460" display="'4-Acid'!$A$460" xr:uid="{9B3BCC1A-5C28-4592-BCAA-E65DFA3C9440}"/>
    <hyperlink ref="B35" location="'4-Acid'!$A$496" display="'4-Acid'!$A$496" xr:uid="{D6EFE564-2D91-4DCA-A9CC-4838236180B4}"/>
    <hyperlink ref="B36" location="'4-Acid'!$A$514" display="'4-Acid'!$A$514" xr:uid="{975153B8-3802-4CFC-BD21-397EB06B6A8B}"/>
    <hyperlink ref="B37" location="'4-Acid'!$A$532" display="'4-Acid'!$A$532" xr:uid="{D1396D40-663F-4F17-B4DD-5C0D6CE53C0B}"/>
    <hyperlink ref="B38" location="'4-Acid'!$A$551" display="'4-Acid'!$A$551" xr:uid="{7F30480B-0C1B-4D54-AA13-C248C59AC348}"/>
    <hyperlink ref="B39" location="'4-Acid'!$A$569" display="'4-Acid'!$A$569" xr:uid="{7AC1185F-C14B-417E-8671-7A171FEC6D61}"/>
    <hyperlink ref="B40" location="'4-Acid'!$A$587" display="'4-Acid'!$A$587" xr:uid="{06D0684D-8FFE-4906-87DE-975063C8ACC0}"/>
    <hyperlink ref="B41" location="'4-Acid'!$A$605" display="'4-Acid'!$A$605" xr:uid="{A9403978-FE9E-4984-9102-7A86D38C86BB}"/>
    <hyperlink ref="B42" location="'4-Acid'!$A$623" display="'4-Acid'!$A$623" xr:uid="{6815224F-63D0-4AF6-A529-5F557CFCE11F}"/>
    <hyperlink ref="B43" location="'4-Acid'!$A$641" display="'4-Acid'!$A$641" xr:uid="{6783CBFF-098A-41A3-8A38-CDD96E60EDB4}"/>
    <hyperlink ref="B44" location="'4-Acid'!$A$660" display="'4-Acid'!$A$660" xr:uid="{535C2F57-DDEA-4050-8A1B-7050477217D3}"/>
    <hyperlink ref="B45" location="'4-Acid'!$A$678" display="'4-Acid'!$A$678" xr:uid="{C5F180AC-4231-4511-974A-0708FF3AAB23}"/>
    <hyperlink ref="B46" location="'4-Acid'!$A$696" display="'4-Acid'!$A$696" xr:uid="{71C3CE8C-1E02-4973-B7DB-A7DF860F3079}"/>
    <hyperlink ref="B47" location="'4-Acid'!$A$714" display="'4-Acid'!$A$714" xr:uid="{F2D5A398-97C8-4833-816C-81FCDA8E69ED}"/>
    <hyperlink ref="B48" location="'4-Acid'!$A$749" display="'4-Acid'!$A$749" xr:uid="{CE858F8A-6E54-493B-BFED-C1A862FF4613}"/>
    <hyperlink ref="B49" location="'4-Acid'!$A$785" display="'4-Acid'!$A$785" xr:uid="{084FD70E-4892-438F-B33F-9447F50AC448}"/>
    <hyperlink ref="B50" location="'4-Acid'!$A$803" display="'4-Acid'!$A$803" xr:uid="{1DE642D9-D1DD-4886-9005-68B189E7028B}"/>
    <hyperlink ref="B51" location="'4-Acid'!$A$857" display="'4-Acid'!$A$857" xr:uid="{3684BEFD-F883-441D-807E-D1262A15BDEC}"/>
    <hyperlink ref="B52" location="'4-Acid'!$A$875" display="'4-Acid'!$A$875" xr:uid="{4B9DA3C1-0EAA-4EF0-B715-E144D840EA39}"/>
    <hyperlink ref="B53" location="'4-Acid'!$A$893" display="'4-Acid'!$A$893" xr:uid="{ED7789D7-9946-42F8-A48F-C68D4320188E}"/>
    <hyperlink ref="B54" location="'4-Acid'!$A$929" display="'4-Acid'!$A$929" xr:uid="{F6DE5B01-D237-431D-9BD0-35921F5073D1}"/>
    <hyperlink ref="B55" location="'4-Acid'!$A$947" display="'4-Acid'!$A$947" xr:uid="{72BE9AA2-8B5F-4715-8CAA-3AD86225E8A9}"/>
    <hyperlink ref="B56" location="'4-Acid'!$A$966" display="'4-Acid'!$A$966" xr:uid="{46A0B588-2FE6-4C9B-9A66-6629A6828DF6}"/>
    <hyperlink ref="B57" location="'4-Acid'!$A$984" display="'4-Acid'!$A$984" xr:uid="{60B15233-9ED6-405E-8487-534A062D5A7F}"/>
    <hyperlink ref="B58" location="'4-Acid'!$A$1002" display="'4-Acid'!$A$1002" xr:uid="{D6116EB2-D4A6-4B74-AC38-0C6EAE9AE9E1}"/>
    <hyperlink ref="B59" location="'4-Acid'!$A$1038" display="'4-Acid'!$A$1038" xr:uid="{235B1DC9-05E0-4EB5-B773-A7416ECC4747}"/>
    <hyperlink ref="B60" location="'4-Acid'!$A$1056" display="'4-Acid'!$A$1056" xr:uid="{75B3BF16-82DF-4972-AE05-C0094B157AA7}"/>
    <hyperlink ref="B61" location="'4-Acid'!$A$1074" display="'4-Acid'!$A$1074" xr:uid="{2F8CDC45-022A-4FC5-96BE-324A94D09E58}"/>
    <hyperlink ref="B62" location="'4-Acid'!$A$1092" display="'4-Acid'!$A$1092" xr:uid="{14F9343A-6FE3-4EA4-9C1B-FEE2008CCECB}"/>
    <hyperlink ref="B63" location="'4-Acid'!$A$1110" display="'4-Acid'!$A$1110" xr:uid="{A5C6B84E-7C6B-47B9-99EF-26D89D9F4A00}"/>
    <hyperlink ref="B64" location="'4-Acid'!$A$1128" display="'4-Acid'!$A$1128" xr:uid="{3258BB7E-78CD-4A46-AFC0-E6F7A5B27DE7}"/>
    <hyperlink ref="B65" location="'4-Acid'!$A$1146" display="'4-Acid'!$A$1146" xr:uid="{1E5F519B-43D3-4FED-938C-C2EA0F434FB8}"/>
    <hyperlink ref="B66" location="'4-Acid'!$A$1164" display="'4-Acid'!$A$1164" xr:uid="{B5FECB19-3289-464E-8607-F298A6F2FF89}"/>
    <hyperlink ref="B67" location="'4-Acid'!$A$1182" display="'4-Acid'!$A$1182" xr:uid="{332A174B-A9A8-4C69-BA24-61D33FDA90D7}"/>
    <hyperlink ref="B68" location="'4-Acid'!$A$1200" display="'4-Acid'!$A$1200" xr:uid="{9B01EF76-E604-4E83-9C1C-448D0C87795F}"/>
    <hyperlink ref="B69" location="'4-Acid'!$A$1218" display="'4-Acid'!$A$1218" xr:uid="{3F03E70C-D45E-45CA-942A-D45F0EEC4B8B}"/>
    <hyperlink ref="B71" location="'Aqua Regia'!$A$4" display="'Aqua Regia'!$A$4" xr:uid="{E8C6250B-BF1C-4C38-ACBC-1B20F65A8A4E}"/>
    <hyperlink ref="B72" location="'Aqua Regia'!$A$23" display="'Aqua Regia'!$A$23" xr:uid="{CE828F09-1ACC-4CD6-BD0B-9AD4E53CDA16}"/>
    <hyperlink ref="B73" location="'Aqua Regia'!$A$41" display="'Aqua Regia'!$A$41" xr:uid="{43280D42-CEDE-4A82-9C66-67E8BC3680AB}"/>
    <hyperlink ref="B74" location="'Aqua Regia'!$A$77" display="'Aqua Regia'!$A$77" xr:uid="{11825832-A24D-4BE4-9EEC-0E38D5FCE56E}"/>
    <hyperlink ref="B75" location="'Aqua Regia'!$A$95" display="'Aqua Regia'!$A$95" xr:uid="{22038722-2D9B-495C-BAC3-C26C955EA4E5}"/>
    <hyperlink ref="B76" location="'Aqua Regia'!$A$114" display="'Aqua Regia'!$A$114" xr:uid="{7A3495D0-D440-4FAE-A85A-989CD705B866}"/>
    <hyperlink ref="B77" location="'Aqua Regia'!$A$133" display="'Aqua Regia'!$A$133" xr:uid="{B19E173C-2D61-4F23-9CA0-EE89030F3CA0}"/>
    <hyperlink ref="B78" location="'Aqua Regia'!$A$151" display="'Aqua Regia'!$A$151" xr:uid="{2CA582F3-942A-49C8-9DFD-CB89CBE858E6}"/>
    <hyperlink ref="B79" location="'Aqua Regia'!$A$169" display="'Aqua Regia'!$A$169" xr:uid="{4ED49E52-2924-409B-8377-8F4295AF4F4D}"/>
    <hyperlink ref="B80" location="'Aqua Regia'!$A$187" display="'Aqua Regia'!$A$187" xr:uid="{FD52E747-D36B-4D9D-A4A4-21892099AAB4}"/>
    <hyperlink ref="B81" location="'Aqua Regia'!$A$205" display="'Aqua Regia'!$A$205" xr:uid="{FFDA6180-0D84-4B95-8BCB-FECC27C2C3AD}"/>
    <hyperlink ref="B82" location="'Aqua Regia'!$A$223" display="'Aqua Regia'!$A$223" xr:uid="{0BF36FEB-2F5A-49E7-B238-C449498C5843}"/>
    <hyperlink ref="B83" location="'Aqua Regia'!$A$241" display="'Aqua Regia'!$A$241" xr:uid="{553A4AEA-9400-4980-B3BC-FF6399278E7A}"/>
    <hyperlink ref="B84" location="'Aqua Regia'!$A$313" display="'Aqua Regia'!$A$313" xr:uid="{7DC2BE87-3798-4C9C-B03E-7FDB10DC2EBE}"/>
    <hyperlink ref="B85" location="'Aqua Regia'!$A$331" display="'Aqua Regia'!$A$331" xr:uid="{0E3E5AAF-7C63-4B21-B0C1-9085714F956D}"/>
    <hyperlink ref="B86" location="'Aqua Regia'!$A$368" display="'Aqua Regia'!$A$368" xr:uid="{8E457FC7-C355-458A-AC68-8BE4A7931CB5}"/>
    <hyperlink ref="B87" location="'Aqua Regia'!$A$387" display="'Aqua Regia'!$A$387" xr:uid="{2E7A3EF8-4011-4BB9-A7D2-CB3C72501C16}"/>
    <hyperlink ref="B88" location="'Aqua Regia'!$A$442" display="'Aqua Regia'!$A$442" xr:uid="{4780CE0D-466F-4E07-9BA8-02F646B68481}"/>
    <hyperlink ref="B89" location="'Aqua Regia'!$A$478" display="'Aqua Regia'!$A$478" xr:uid="{89ACA242-2E4B-40BC-95B5-6A3A8F488297}"/>
    <hyperlink ref="B90" location="'Aqua Regia'!$A$496" display="'Aqua Regia'!$A$496" xr:uid="{F7BE9802-130A-4461-A33C-858903960068}"/>
    <hyperlink ref="B91" location="'Aqua Regia'!$A$515" display="'Aqua Regia'!$A$515" xr:uid="{F3A9E3B2-8856-4453-A1B7-ADB883CEE304}"/>
    <hyperlink ref="B92" location="'Aqua Regia'!$A$533" display="'Aqua Regia'!$A$533" xr:uid="{AEA9E590-22AC-4677-AD38-938098BE6558}"/>
    <hyperlink ref="B93" location="'Aqua Regia'!$A$551" display="'Aqua Regia'!$A$551" xr:uid="{9D6549CB-6029-45B9-9586-35EF8AB68A82}"/>
    <hyperlink ref="B94" location="'Aqua Regia'!$A$569" display="'Aqua Regia'!$A$569" xr:uid="{F2F12B9C-7A56-45D0-8FBB-BFF3DF67E791}"/>
    <hyperlink ref="B95" location="'Aqua Regia'!$A$587" display="'Aqua Regia'!$A$587" xr:uid="{A3E3910A-94B9-4791-8CEC-452AC6923E4F}"/>
    <hyperlink ref="B96" location="'Aqua Regia'!$A$606" display="'Aqua Regia'!$A$606" xr:uid="{F9611C98-3B6E-4967-8F80-5E3E34FE1102}"/>
    <hyperlink ref="B97" location="'Aqua Regia'!$A$624" display="'Aqua Regia'!$A$624" xr:uid="{529A2117-7B2D-4022-B777-69C4A43088D4}"/>
    <hyperlink ref="B98" location="'Aqua Regia'!$A$661" display="'Aqua Regia'!$A$661" xr:uid="{B0A42757-6CB1-4C5B-BB50-5AA35D4FB161}"/>
    <hyperlink ref="B99" location="'Aqua Regia'!$A$679" display="'Aqua Regia'!$A$679" xr:uid="{F1C9E3AC-289D-46A8-A338-AC0F3335309C}"/>
    <hyperlink ref="B100" location="'Aqua Regia'!$A$697" display="'Aqua Regia'!$A$697" xr:uid="{CDEEE046-782E-4903-A949-4D6E50A52413}"/>
    <hyperlink ref="B101" location="'Aqua Regia'!$A$769" display="'Aqua Regia'!$A$769" xr:uid="{F51C0986-6D29-48CA-83F9-A68B5FA43873}"/>
    <hyperlink ref="B102" location="'Aqua Regia'!$A$787" display="'Aqua Regia'!$A$787" xr:uid="{74683F1A-0D7B-42C2-ABA6-CE597718A3CC}"/>
    <hyperlink ref="B103" location="'Aqua Regia'!$A$841" display="'Aqua Regia'!$A$841" xr:uid="{563205F2-3353-4A50-BCD0-422CC51DB919}"/>
    <hyperlink ref="B104" location="'Aqua Regia'!$A$859" display="'Aqua Regia'!$A$859" xr:uid="{54B0F1D8-B985-476B-ADC3-6470FD872C4F}"/>
    <hyperlink ref="B105" location="'Aqua Regia'!$A$877" display="'Aqua Regia'!$A$877" xr:uid="{6088C52B-0AE9-416D-BF80-F6D1EA022B86}"/>
    <hyperlink ref="B106" location="'Aqua Regia'!$A$949" display="'Aqua Regia'!$A$949" xr:uid="{D16E0AFF-6809-4C50-B6DB-A8FEDB7BFCCA}"/>
    <hyperlink ref="B107" location="'Aqua Regia'!$A$967" display="'Aqua Regia'!$A$967" xr:uid="{AD242E24-2088-49AB-A203-5A8C4746424B}"/>
    <hyperlink ref="B108" location="'Aqua Regia'!$A$985" display="'Aqua Regia'!$A$985" xr:uid="{6C7FA702-D4C9-45D7-9E18-D556FCF23F8A}"/>
    <hyperlink ref="B109" location="'Aqua Regia'!$A$1039" display="'Aqua Regia'!$A$1039" xr:uid="{D98C4460-DA30-4859-B4E9-6578143B6B14}"/>
    <hyperlink ref="B110" location="'Aqua Regia'!$A$1057" display="'Aqua Regia'!$A$1057" xr:uid="{48E55C5F-983A-4CD6-9B6A-DF0DF633EDBF}"/>
    <hyperlink ref="B111" location="'Aqua Regia'!$A$1075" display="'Aqua Regia'!$A$1075" xr:uid="{709A13B5-9928-462A-9885-DF90D0C8537C}"/>
    <hyperlink ref="B112" location="'Aqua Regia'!$A$1111" display="'Aqua Regia'!$A$1111" xr:uid="{13DD9C16-3EA4-4171-B8D4-85B8FF4A9D25}"/>
    <hyperlink ref="B113" location="'Aqua Regia'!$A$1129" display="'Aqua Regia'!$A$1129" xr:uid="{93D724A6-F2AC-49E8-9059-C4A720FC87F9}"/>
    <hyperlink ref="B114" location="'Aqua Regia'!$A$1147" display="'Aqua Regia'!$A$1147" xr:uid="{FA97C214-5AFD-4CDE-AD2C-C0633D58CC4E}"/>
    <hyperlink ref="B115" location="'Aqua Regia'!$A$1165" display="'Aqua Regia'!$A$1165" xr:uid="{E5FD1EF2-5755-4AE6-ADA7-BEFE9BD36063}"/>
    <hyperlink ref="B116" location="'Aqua Regia'!$A$1183" display="'Aqua Regia'!$A$1183" xr:uid="{61A71F25-8EC1-4927-B7A7-9B0475E28760}"/>
    <hyperlink ref="B117" location="'Aqua Regia'!$A$1201" display="'Aqua Regia'!$A$1201" xr:uid="{9A299AAA-C3DA-49CF-BBA5-9013DCE66144}"/>
    <hyperlink ref="B118" location="'Aqua Regia'!$A$1219" display="'Aqua Regia'!$A$1219" xr:uid="{5B3669EC-A5CA-4463-B8E4-44A7E771350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688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3" t="s">
        <v>300</v>
      </c>
      <c r="C10" s="43" t="s">
        <v>358</v>
      </c>
    </row>
    <row r="11" spans="2:10" ht="15" customHeight="1">
      <c r="B11" s="43" t="s">
        <v>115</v>
      </c>
      <c r="C11" s="43" t="s">
        <v>359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301</v>
      </c>
      <c r="C12" s="43" t="s">
        <v>360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357</v>
      </c>
      <c r="C13" s="43" t="s">
        <v>361</v>
      </c>
    </row>
    <row r="14" spans="2:10" ht="15" customHeight="1">
      <c r="B14" s="43" t="s">
        <v>282</v>
      </c>
      <c r="C14" s="43" t="s">
        <v>362</v>
      </c>
    </row>
    <row r="15" spans="2:10" ht="15" customHeight="1">
      <c r="B15" s="43" t="s">
        <v>281</v>
      </c>
      <c r="C15" s="43" t="s">
        <v>363</v>
      </c>
    </row>
    <row r="16" spans="2:10" ht="15" customHeight="1">
      <c r="B16" s="43" t="s">
        <v>284</v>
      </c>
      <c r="C16" s="43" t="s">
        <v>364</v>
      </c>
    </row>
    <row r="17" spans="2:3" ht="15" customHeight="1">
      <c r="B17" s="43" t="s">
        <v>283</v>
      </c>
      <c r="C17" s="43" t="s">
        <v>365</v>
      </c>
    </row>
    <row r="18" spans="2:3" ht="15" customHeight="1">
      <c r="B18" s="43" t="s">
        <v>99</v>
      </c>
      <c r="C18" s="43" t="s">
        <v>366</v>
      </c>
    </row>
    <row r="19" spans="2:3" ht="15" customHeight="1">
      <c r="B19" s="43" t="s">
        <v>290</v>
      </c>
      <c r="C19" s="43" t="s">
        <v>367</v>
      </c>
    </row>
    <row r="20" spans="2:3" ht="15" customHeight="1">
      <c r="B20" s="43" t="s">
        <v>289</v>
      </c>
      <c r="C20" s="43" t="s">
        <v>368</v>
      </c>
    </row>
    <row r="21" spans="2:3" ht="15" customHeight="1">
      <c r="B21" s="43" t="s">
        <v>292</v>
      </c>
      <c r="C21" s="43" t="s">
        <v>369</v>
      </c>
    </row>
    <row r="22" spans="2:3" ht="15" customHeight="1">
      <c r="B22" s="43" t="s">
        <v>291</v>
      </c>
      <c r="C22" s="43" t="s">
        <v>370</v>
      </c>
    </row>
    <row r="23" spans="2:3" ht="15" customHeight="1">
      <c r="B23" s="43" t="s">
        <v>266</v>
      </c>
      <c r="C23" s="43" t="s">
        <v>371</v>
      </c>
    </row>
    <row r="24" spans="2:3" ht="15" customHeight="1">
      <c r="B24" s="43" t="s">
        <v>267</v>
      </c>
      <c r="C24" s="43" t="s">
        <v>372</v>
      </c>
    </row>
    <row r="25" spans="2:3" ht="15" customHeight="1">
      <c r="B25" s="43" t="s">
        <v>265</v>
      </c>
      <c r="C25" s="43" t="s">
        <v>373</v>
      </c>
    </row>
    <row r="26" spans="2:3" ht="15" customHeight="1">
      <c r="B26" s="43" t="s">
        <v>114</v>
      </c>
      <c r="C26" s="43" t="s">
        <v>374</v>
      </c>
    </row>
    <row r="27" spans="2:3" ht="15" customHeight="1">
      <c r="B27" s="43" t="s">
        <v>100</v>
      </c>
      <c r="C27" s="43" t="s">
        <v>375</v>
      </c>
    </row>
    <row r="28" spans="2:3" ht="15" customHeight="1">
      <c r="B28" s="43" t="s">
        <v>354</v>
      </c>
      <c r="C28" s="43" t="s">
        <v>376</v>
      </c>
    </row>
    <row r="29" spans="2:3" ht="15" customHeight="1">
      <c r="B29" s="44" t="s">
        <v>299</v>
      </c>
      <c r="C29" s="44" t="s">
        <v>377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687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378</v>
      </c>
    </row>
    <row r="5" spans="2:9" ht="15" customHeight="1">
      <c r="B5" s="157"/>
      <c r="C5" s="43" t="s">
        <v>379</v>
      </c>
    </row>
    <row r="6" spans="2:9" ht="15" customHeight="1">
      <c r="B6" s="157"/>
      <c r="C6" s="43" t="s">
        <v>380</v>
      </c>
    </row>
    <row r="7" spans="2:9" ht="15" customHeight="1">
      <c r="B7" s="157"/>
      <c r="C7" s="43" t="s">
        <v>381</v>
      </c>
    </row>
    <row r="8" spans="2:9" ht="15" customHeight="1">
      <c r="B8" s="157"/>
      <c r="C8" s="43" t="s">
        <v>130</v>
      </c>
    </row>
    <row r="9" spans="2:9" ht="15" customHeight="1">
      <c r="B9" s="157"/>
      <c r="C9" s="43" t="s">
        <v>382</v>
      </c>
      <c r="D9" s="5"/>
      <c r="E9" s="5"/>
      <c r="G9" s="5"/>
      <c r="H9" s="5"/>
      <c r="I9" s="5"/>
    </row>
    <row r="10" spans="2:9" ht="15" customHeight="1">
      <c r="B10" s="157"/>
      <c r="C10" s="43" t="s">
        <v>383</v>
      </c>
      <c r="D10" s="5"/>
      <c r="E10" s="5"/>
      <c r="G10" s="5"/>
      <c r="H10" s="5"/>
      <c r="I10" s="5"/>
    </row>
    <row r="11" spans="2:9" ht="15" customHeight="1">
      <c r="B11" s="157"/>
      <c r="C11" s="43" t="s">
        <v>384</v>
      </c>
    </row>
    <row r="12" spans="2:9" ht="15" customHeight="1">
      <c r="B12" s="157"/>
      <c r="C12" s="43" t="s">
        <v>385</v>
      </c>
    </row>
    <row r="13" spans="2:9" ht="15" customHeight="1">
      <c r="B13" s="157"/>
      <c r="C13" s="43" t="s">
        <v>386</v>
      </c>
    </row>
    <row r="14" spans="2:9" ht="15" customHeight="1">
      <c r="B14" s="157"/>
      <c r="C14" s="43" t="s">
        <v>387</v>
      </c>
    </row>
    <row r="15" spans="2:9" ht="15" customHeight="1">
      <c r="B15" s="157"/>
      <c r="C15" s="43" t="s">
        <v>388</v>
      </c>
    </row>
    <row r="16" spans="2:9" ht="15" customHeight="1">
      <c r="B16" s="157"/>
      <c r="C16" s="43" t="s">
        <v>389</v>
      </c>
    </row>
    <row r="17" spans="2:3" ht="15" customHeight="1">
      <c r="B17" s="157"/>
      <c r="C17" s="43" t="s">
        <v>390</v>
      </c>
    </row>
    <row r="18" spans="2:3" ht="15" customHeight="1">
      <c r="B18" s="157"/>
      <c r="C18" s="43" t="s">
        <v>391</v>
      </c>
    </row>
    <row r="19" spans="2:3" ht="15" customHeight="1">
      <c r="B19" s="157"/>
      <c r="C19" s="43" t="s">
        <v>392</v>
      </c>
    </row>
    <row r="20" spans="2:3" ht="15" customHeight="1">
      <c r="B20" s="157"/>
      <c r="C20" s="43" t="s">
        <v>131</v>
      </c>
    </row>
    <row r="21" spans="2:3" ht="15" customHeight="1">
      <c r="B21" s="157"/>
      <c r="C21" s="43" t="s">
        <v>131</v>
      </c>
    </row>
    <row r="22" spans="2:3" ht="15" customHeight="1">
      <c r="B22" s="157"/>
      <c r="C22" s="43" t="s">
        <v>393</v>
      </c>
    </row>
    <row r="23" spans="2:3" ht="15" customHeight="1">
      <c r="B23" s="157"/>
      <c r="C23" s="43" t="s">
        <v>394</v>
      </c>
    </row>
    <row r="24" spans="2:3" ht="15" customHeight="1">
      <c r="B24" s="157"/>
      <c r="C24" s="43" t="s">
        <v>395</v>
      </c>
    </row>
    <row r="25" spans="2:3" ht="15" customHeight="1">
      <c r="B25" s="157"/>
      <c r="C25" s="43" t="s">
        <v>396</v>
      </c>
    </row>
    <row r="26" spans="2:3" ht="15" customHeight="1">
      <c r="B26" s="157"/>
      <c r="C26" s="43" t="s">
        <v>396</v>
      </c>
    </row>
    <row r="27" spans="2:3" ht="15" customHeight="1">
      <c r="B27" s="157"/>
      <c r="C27" s="43" t="s">
        <v>397</v>
      </c>
    </row>
    <row r="28" spans="2:3" ht="15" customHeight="1">
      <c r="B28" s="157"/>
      <c r="C28" s="43" t="s">
        <v>398</v>
      </c>
    </row>
    <row r="29" spans="2:3" ht="15" customHeight="1">
      <c r="B29" s="157"/>
      <c r="C29" s="43" t="s">
        <v>398</v>
      </c>
    </row>
    <row r="30" spans="2:3" ht="15" customHeight="1">
      <c r="B30" s="157"/>
      <c r="C30" s="43" t="s">
        <v>399</v>
      </c>
    </row>
    <row r="31" spans="2:3" ht="15" customHeight="1">
      <c r="B31" s="157"/>
      <c r="C31" s="43" t="s">
        <v>400</v>
      </c>
    </row>
    <row r="32" spans="2:3" ht="15" customHeight="1">
      <c r="B32" s="157"/>
      <c r="C32" s="43" t="s">
        <v>401</v>
      </c>
    </row>
    <row r="33" spans="2:3" ht="15" customHeight="1">
      <c r="B33" s="157"/>
      <c r="C33" s="43" t="s">
        <v>402</v>
      </c>
    </row>
    <row r="34" spans="2:3" ht="15" customHeight="1">
      <c r="B34" s="157"/>
      <c r="C34" s="43" t="s">
        <v>403</v>
      </c>
    </row>
    <row r="35" spans="2:3" ht="15" customHeight="1">
      <c r="B35" s="157"/>
      <c r="C35" s="43" t="s">
        <v>404</v>
      </c>
    </row>
    <row r="36" spans="2:3" ht="15" customHeight="1">
      <c r="B36" s="157"/>
      <c r="C36" s="43" t="s">
        <v>405</v>
      </c>
    </row>
    <row r="37" spans="2:3" ht="15" customHeight="1">
      <c r="B37" s="157"/>
      <c r="C37" s="43" t="s">
        <v>406</v>
      </c>
    </row>
    <row r="38" spans="2:3" ht="15" customHeight="1">
      <c r="B38" s="157"/>
      <c r="C38" s="43" t="s">
        <v>407</v>
      </c>
    </row>
    <row r="39" spans="2:3" ht="15" customHeight="1">
      <c r="B39" s="157"/>
      <c r="C39" s="43" t="s">
        <v>408</v>
      </c>
    </row>
    <row r="40" spans="2:3" ht="15" customHeight="1">
      <c r="B40" s="157"/>
      <c r="C40" s="43" t="s">
        <v>409</v>
      </c>
    </row>
    <row r="41" spans="2:3" ht="15" customHeight="1">
      <c r="B41" s="158"/>
      <c r="C41" s="44" t="s">
        <v>410</v>
      </c>
    </row>
  </sheetData>
  <conditionalFormatting sqref="B3:C41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694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201</v>
      </c>
      <c r="B2" s="134" t="s">
        <v>200</v>
      </c>
      <c r="C2" s="135" t="s">
        <v>199</v>
      </c>
      <c r="D2" s="134" t="s">
        <v>111</v>
      </c>
      <c r="E2" s="134" t="s">
        <v>202</v>
      </c>
      <c r="F2" s="136" t="s">
        <v>198</v>
      </c>
      <c r="G2" s="134" t="s">
        <v>197</v>
      </c>
      <c r="H2" s="137" t="s">
        <v>196</v>
      </c>
      <c r="I2" s="146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206</v>
      </c>
      <c r="D3" s="96">
        <v>1</v>
      </c>
      <c r="E3" s="96">
        <v>4</v>
      </c>
      <c r="F3" s="96">
        <v>4</v>
      </c>
      <c r="G3" s="96">
        <v>219554</v>
      </c>
      <c r="H3" s="98">
        <v>8.3230999999999999E-2</v>
      </c>
      <c r="I3" s="99">
        <v>3.9120873624410981</v>
      </c>
      <c r="J3" s="100">
        <f>IF(ISNUMBER($I3),(($I3-$I$23)*$I$27)+$I$23,"-     ")</f>
        <v>3.8639605717407859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206</v>
      </c>
      <c r="D4" s="104">
        <v>1</v>
      </c>
      <c r="E4" s="104">
        <v>18</v>
      </c>
      <c r="F4" s="104">
        <v>18</v>
      </c>
      <c r="G4" s="104">
        <v>219555</v>
      </c>
      <c r="H4" s="105">
        <v>8.3030999999999994E-2</v>
      </c>
      <c r="I4" s="106">
        <v>3.7940936061479933</v>
      </c>
      <c r="J4" s="107">
        <f t="shared" ref="J4:J21" si="0">IF(ISNUMBER($I4),(($I4-$I$23)*$I$27)+$I$23,"-     ")</f>
        <v>3.8576856442560441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206</v>
      </c>
      <c r="D5" s="104">
        <v>1</v>
      </c>
      <c r="E5" s="104">
        <v>7</v>
      </c>
      <c r="F5" s="104">
        <v>7</v>
      </c>
      <c r="G5" s="104">
        <v>219556</v>
      </c>
      <c r="H5" s="105">
        <v>8.2483000000000001E-2</v>
      </c>
      <c r="I5" s="106">
        <v>3.8326831827950447</v>
      </c>
      <c r="J5" s="107">
        <f t="shared" si="0"/>
        <v>3.8597378443277632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206</v>
      </c>
      <c r="D6" s="104">
        <v>1</v>
      </c>
      <c r="E6" s="104">
        <v>2</v>
      </c>
      <c r="F6" s="104">
        <v>2</v>
      </c>
      <c r="G6" s="104">
        <v>219557</v>
      </c>
      <c r="H6" s="105">
        <v>8.4359000000000003E-2</v>
      </c>
      <c r="I6" s="106">
        <v>3.8583406367009161</v>
      </c>
      <c r="J6" s="107">
        <f t="shared" si="0"/>
        <v>3.8611023119721573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206</v>
      </c>
      <c r="D7" s="104">
        <v>1</v>
      </c>
      <c r="E7" s="104">
        <v>6</v>
      </c>
      <c r="F7" s="104">
        <v>6</v>
      </c>
      <c r="G7" s="104">
        <v>219558</v>
      </c>
      <c r="H7" s="105">
        <v>8.8030999999999998E-2</v>
      </c>
      <c r="I7" s="106">
        <v>3.8314021244908472</v>
      </c>
      <c r="J7" s="107">
        <f t="shared" si="0"/>
        <v>3.8596697174351626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206</v>
      </c>
      <c r="D8" s="104">
        <v>1</v>
      </c>
      <c r="E8" s="104">
        <v>13</v>
      </c>
      <c r="F8" s="104">
        <v>13</v>
      </c>
      <c r="G8" s="104">
        <v>219559</v>
      </c>
      <c r="H8" s="105">
        <v>8.5539000000000004E-2</v>
      </c>
      <c r="I8" s="106">
        <v>3.9040960495631811</v>
      </c>
      <c r="J8" s="107">
        <f t="shared" si="0"/>
        <v>3.8635355923995718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206</v>
      </c>
      <c r="D9" s="104">
        <v>1</v>
      </c>
      <c r="E9" s="104">
        <v>9</v>
      </c>
      <c r="F9" s="104">
        <v>9</v>
      </c>
      <c r="G9" s="104">
        <v>219560</v>
      </c>
      <c r="H9" s="105">
        <v>8.7549000000000002E-2</v>
      </c>
      <c r="I9" s="106">
        <v>3.8316897666510341</v>
      </c>
      <c r="J9" s="107">
        <f t="shared" si="0"/>
        <v>3.8596850142928387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206</v>
      </c>
      <c r="D10" s="104">
        <v>1</v>
      </c>
      <c r="E10" s="104">
        <v>20</v>
      </c>
      <c r="F10" s="104">
        <v>20</v>
      </c>
      <c r="G10" s="104">
        <v>219561</v>
      </c>
      <c r="H10" s="105">
        <v>8.2593E-2</v>
      </c>
      <c r="I10" s="106">
        <v>3.736999303838946</v>
      </c>
      <c r="J10" s="107">
        <f t="shared" si="0"/>
        <v>3.8546493598115417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206</v>
      </c>
      <c r="D11" s="104">
        <v>1</v>
      </c>
      <c r="E11" s="104">
        <v>3</v>
      </c>
      <c r="F11" s="104">
        <v>3</v>
      </c>
      <c r="G11" s="104">
        <v>219562</v>
      </c>
      <c r="H11" s="105">
        <v>8.3931000000000006E-2</v>
      </c>
      <c r="I11" s="106">
        <v>3.9470375571548217</v>
      </c>
      <c r="J11" s="107">
        <f t="shared" si="0"/>
        <v>3.865819228879062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206</v>
      </c>
      <c r="D12" s="104">
        <v>1</v>
      </c>
      <c r="E12" s="104">
        <v>10</v>
      </c>
      <c r="F12" s="104">
        <v>10</v>
      </c>
      <c r="G12" s="104">
        <v>219563</v>
      </c>
      <c r="H12" s="105">
        <v>8.4265999999999994E-2</v>
      </c>
      <c r="I12" s="106">
        <v>3.7491214630480516</v>
      </c>
      <c r="J12" s="107">
        <f t="shared" si="0"/>
        <v>3.8552940182442024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206</v>
      </c>
      <c r="D13" s="104">
        <v>1</v>
      </c>
      <c r="E13" s="104">
        <v>16</v>
      </c>
      <c r="F13" s="104">
        <v>16</v>
      </c>
      <c r="G13" s="104">
        <v>219564</v>
      </c>
      <c r="H13" s="105">
        <v>8.6483000000000004E-2</v>
      </c>
      <c r="I13" s="106">
        <v>3.8301867293066292</v>
      </c>
      <c r="J13" s="107">
        <f t="shared" si="0"/>
        <v>3.8596050825181476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206</v>
      </c>
      <c r="D14" s="104">
        <v>1</v>
      </c>
      <c r="E14" s="104">
        <v>12</v>
      </c>
      <c r="F14" s="104">
        <v>12</v>
      </c>
      <c r="G14" s="104">
        <v>219565</v>
      </c>
      <c r="H14" s="105">
        <v>8.6628999999999998E-2</v>
      </c>
      <c r="I14" s="106">
        <v>3.7248621401786122</v>
      </c>
      <c r="J14" s="107">
        <f t="shared" si="0"/>
        <v>3.8540039034396822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206</v>
      </c>
      <c r="D15" s="104">
        <v>1</v>
      </c>
      <c r="E15" s="104">
        <v>17</v>
      </c>
      <c r="F15" s="104">
        <v>17</v>
      </c>
      <c r="G15" s="104">
        <v>219566</v>
      </c>
      <c r="H15" s="105">
        <v>8.6687E-2</v>
      </c>
      <c r="I15" s="106">
        <v>3.8046353330633287</v>
      </c>
      <c r="J15" s="107">
        <f t="shared" si="0"/>
        <v>3.8582462550377992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206</v>
      </c>
      <c r="D16" s="104">
        <v>1</v>
      </c>
      <c r="E16" s="104">
        <v>8</v>
      </c>
      <c r="F16" s="104">
        <v>8</v>
      </c>
      <c r="G16" s="104">
        <v>219567</v>
      </c>
      <c r="H16" s="105">
        <v>8.6707999999999993E-2</v>
      </c>
      <c r="I16" s="106">
        <v>4.4556675680676596</v>
      </c>
      <c r="J16" s="107">
        <f t="shared" si="0"/>
        <v>3.8928682570252047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206</v>
      </c>
      <c r="D17" s="104">
        <v>1</v>
      </c>
      <c r="E17" s="104">
        <v>14</v>
      </c>
      <c r="F17" s="104">
        <v>14</v>
      </c>
      <c r="G17" s="104">
        <v>219568</v>
      </c>
      <c r="H17" s="105">
        <v>8.2892999999999994E-2</v>
      </c>
      <c r="I17" s="106">
        <v>3.8341255400130012</v>
      </c>
      <c r="J17" s="107">
        <f t="shared" si="0"/>
        <v>3.8598145491232891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206</v>
      </c>
      <c r="D18" s="104">
        <v>1</v>
      </c>
      <c r="E18" s="104">
        <v>19</v>
      </c>
      <c r="F18" s="104">
        <v>19</v>
      </c>
      <c r="G18" s="104">
        <v>219569</v>
      </c>
      <c r="H18" s="105">
        <v>8.5677000000000003E-2</v>
      </c>
      <c r="I18" s="106">
        <v>3.6908564500817422</v>
      </c>
      <c r="J18" s="107">
        <f t="shared" si="0"/>
        <v>3.8521954752132226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206</v>
      </c>
      <c r="D19" s="104">
        <v>1</v>
      </c>
      <c r="E19" s="104">
        <v>11</v>
      </c>
      <c r="F19" s="104">
        <v>11</v>
      </c>
      <c r="G19" s="104">
        <v>219570</v>
      </c>
      <c r="H19" s="105">
        <v>8.2992999999999997E-2</v>
      </c>
      <c r="I19" s="106">
        <v>3.8595247394591139</v>
      </c>
      <c r="J19" s="107">
        <f t="shared" si="0"/>
        <v>3.8611652827527783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206</v>
      </c>
      <c r="D20" s="104">
        <v>1</v>
      </c>
      <c r="E20" s="104">
        <v>5</v>
      </c>
      <c r="F20" s="104">
        <v>5</v>
      </c>
      <c r="G20" s="104">
        <v>219571</v>
      </c>
      <c r="H20" s="105">
        <v>8.2569000000000004E-2</v>
      </c>
      <c r="I20" s="106">
        <v>3.8733711405897679</v>
      </c>
      <c r="J20" s="107">
        <f t="shared" si="0"/>
        <v>3.8619016366561465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206</v>
      </c>
      <c r="D21" s="104">
        <v>1</v>
      </c>
      <c r="E21" s="104">
        <v>1</v>
      </c>
      <c r="F21" s="104">
        <v>1</v>
      </c>
      <c r="G21" s="104">
        <v>219572</v>
      </c>
      <c r="H21" s="105">
        <v>8.6697999999999997E-2</v>
      </c>
      <c r="I21" s="106">
        <v>3.9030290443793425</v>
      </c>
      <c r="J21" s="107">
        <f t="shared" si="0"/>
        <v>3.8634788488873317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206</v>
      </c>
      <c r="D22" s="104">
        <v>1</v>
      </c>
      <c r="E22" s="104">
        <v>15</v>
      </c>
      <c r="F22" s="104">
        <v>15</v>
      </c>
      <c r="G22" s="104">
        <v>219573</v>
      </c>
      <c r="H22" s="105">
        <v>8.4528000000000006E-2</v>
      </c>
      <c r="I22" s="106">
        <v>3.8513388096949521</v>
      </c>
      <c r="J22" s="107">
        <f>IF(ISNUMBER($I22),(($I22-$I$23)*$I$27)+$I$23,"-     ")</f>
        <v>3.8607299536533493</v>
      </c>
      <c r="K22" s="108"/>
      <c r="L22" s="108"/>
      <c r="M22" s="108"/>
      <c r="N22" s="109"/>
    </row>
    <row r="23" spans="1:14" ht="18" customHeight="1">
      <c r="A23" s="142" t="s">
        <v>195</v>
      </c>
      <c r="B23" s="126"/>
      <c r="C23" s="127"/>
      <c r="D23" s="126"/>
      <c r="E23" s="126"/>
      <c r="F23" s="128"/>
      <c r="G23" s="126"/>
      <c r="H23" s="129">
        <f>AVERAGE(H$3:H$22)</f>
        <v>8.48439E-2</v>
      </c>
      <c r="I23" s="110">
        <f>AVERAGE(I$3:I$22)</f>
        <v>3.861257427383304</v>
      </c>
      <c r="J23" s="111">
        <f>AVERAGE(J$3:J$22)</f>
        <v>3.861257427383304</v>
      </c>
      <c r="K23" s="127"/>
      <c r="L23" s="127"/>
      <c r="M23" s="127"/>
      <c r="N23" s="130"/>
    </row>
    <row r="24" spans="1:14" ht="18" customHeight="1">
      <c r="A24" s="143" t="s">
        <v>194</v>
      </c>
      <c r="B24" s="125"/>
      <c r="C24" s="124"/>
      <c r="D24" s="125"/>
      <c r="E24" s="125"/>
      <c r="F24" s="125"/>
      <c r="G24" s="125"/>
      <c r="H24" s="131"/>
      <c r="I24" s="112">
        <f>MEDIAN(I$3:I$22)</f>
        <v>3.833404361404023</v>
      </c>
      <c r="J24" s="113">
        <f>MEDIAN(J$3:J$22)</f>
        <v>3.8597761967255262</v>
      </c>
      <c r="K24" s="124"/>
      <c r="L24" s="124"/>
      <c r="M24" s="124"/>
      <c r="N24" s="132"/>
    </row>
    <row r="25" spans="1:14" ht="18" customHeight="1">
      <c r="A25" s="143" t="s">
        <v>193</v>
      </c>
      <c r="B25" s="125"/>
      <c r="C25" s="124"/>
      <c r="D25" s="125"/>
      <c r="E25" s="125"/>
      <c r="F25" s="125"/>
      <c r="G25" s="125"/>
      <c r="H25" s="131"/>
      <c r="I25" s="112">
        <f>STDEV(I$3:I$22)</f>
        <v>0.15470810190617462</v>
      </c>
      <c r="J25" s="113">
        <f>STDEV(J$3:J$22)</f>
        <v>8.2274024597686363E-3</v>
      </c>
      <c r="K25" s="124"/>
      <c r="L25" s="124"/>
      <c r="M25" s="124"/>
      <c r="N25" s="132"/>
    </row>
    <row r="26" spans="1:14" ht="18" customHeight="1" thickBot="1">
      <c r="A26" s="143" t="s">
        <v>192</v>
      </c>
      <c r="B26" s="125"/>
      <c r="C26" s="124"/>
      <c r="D26" s="125"/>
      <c r="E26" s="125"/>
      <c r="F26" s="125"/>
      <c r="G26" s="125"/>
      <c r="H26" s="131"/>
      <c r="I26" s="114">
        <f>I25/I23</f>
        <v>4.0066767061168768E-2</v>
      </c>
      <c r="J26" s="115">
        <f>J25/J23</f>
        <v>2.1307573023806861E-3</v>
      </c>
      <c r="K26" s="124"/>
      <c r="L26" s="124"/>
      <c r="M26" s="124"/>
      <c r="N26" s="132"/>
    </row>
    <row r="27" spans="1:14" ht="18" customHeight="1" thickBot="1">
      <c r="A27" s="144" t="s">
        <v>191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5.3180165475485305E-2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190</v>
      </c>
      <c r="B30" s="123" t="s">
        <v>203</v>
      </c>
      <c r="H30" s="121"/>
    </row>
    <row r="31" spans="1:14" ht="18" customHeight="1">
      <c r="A31" s="91" t="s">
        <v>189</v>
      </c>
      <c r="C31" s="125">
        <v>30</v>
      </c>
      <c r="D31" s="124" t="s">
        <v>188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2026-01-21 14:07.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5D72-F989-4D49-9E7D-16AF8DD3DE2F}">
  <sheetPr codeName="Sheet6"/>
  <dimension ref="A1:BN151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480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7" t="s">
        <v>232</v>
      </c>
      <c r="AA2" s="17" t="s">
        <v>232</v>
      </c>
      <c r="AB2" s="17" t="s">
        <v>232</v>
      </c>
      <c r="AC2" s="17" t="s">
        <v>232</v>
      </c>
      <c r="AD2" s="17" t="s">
        <v>232</v>
      </c>
      <c r="AE2" s="17" t="s">
        <v>232</v>
      </c>
      <c r="AF2" s="17" t="s">
        <v>232</v>
      </c>
      <c r="AG2" s="17" t="s">
        <v>232</v>
      </c>
      <c r="AH2" s="17" t="s">
        <v>232</v>
      </c>
      <c r="AI2" s="152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49" t="s">
        <v>234</v>
      </c>
      <c r="E3" s="150" t="s">
        <v>235</v>
      </c>
      <c r="F3" s="151" t="s">
        <v>236</v>
      </c>
      <c r="G3" s="151" t="s">
        <v>237</v>
      </c>
      <c r="H3" s="151" t="s">
        <v>238</v>
      </c>
      <c r="I3" s="151" t="s">
        <v>239</v>
      </c>
      <c r="J3" s="151" t="s">
        <v>240</v>
      </c>
      <c r="K3" s="151" t="s">
        <v>241</v>
      </c>
      <c r="L3" s="151" t="s">
        <v>242</v>
      </c>
      <c r="M3" s="151" t="s">
        <v>243</v>
      </c>
      <c r="N3" s="151" t="s">
        <v>244</v>
      </c>
      <c r="O3" s="151" t="s">
        <v>245</v>
      </c>
      <c r="P3" s="151" t="s">
        <v>246</v>
      </c>
      <c r="Q3" s="151" t="s">
        <v>247</v>
      </c>
      <c r="R3" s="151" t="s">
        <v>248</v>
      </c>
      <c r="S3" s="151" t="s">
        <v>249</v>
      </c>
      <c r="T3" s="151" t="s">
        <v>250</v>
      </c>
      <c r="U3" s="151" t="s">
        <v>251</v>
      </c>
      <c r="V3" s="151" t="s">
        <v>252</v>
      </c>
      <c r="W3" s="151" t="s">
        <v>253</v>
      </c>
      <c r="X3" s="151" t="s">
        <v>254</v>
      </c>
      <c r="Y3" s="151" t="s">
        <v>255</v>
      </c>
      <c r="Z3" s="151" t="s">
        <v>256</v>
      </c>
      <c r="AA3" s="151" t="s">
        <v>257</v>
      </c>
      <c r="AB3" s="151" t="s">
        <v>258</v>
      </c>
      <c r="AC3" s="151" t="s">
        <v>259</v>
      </c>
      <c r="AD3" s="151" t="s">
        <v>260</v>
      </c>
      <c r="AE3" s="151" t="s">
        <v>261</v>
      </c>
      <c r="AF3" s="151" t="s">
        <v>262</v>
      </c>
      <c r="AG3" s="151" t="s">
        <v>263</v>
      </c>
      <c r="AH3" s="151" t="s">
        <v>264</v>
      </c>
      <c r="AI3" s="15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265</v>
      </c>
      <c r="F4" s="11" t="s">
        <v>266</v>
      </c>
      <c r="G4" s="11" t="s">
        <v>266</v>
      </c>
      <c r="H4" s="11" t="s">
        <v>266</v>
      </c>
      <c r="I4" s="11" t="s">
        <v>265</v>
      </c>
      <c r="J4" s="11" t="s">
        <v>266</v>
      </c>
      <c r="K4" s="11" t="s">
        <v>266</v>
      </c>
      <c r="L4" s="11" t="s">
        <v>266</v>
      </c>
      <c r="M4" s="11" t="s">
        <v>266</v>
      </c>
      <c r="N4" s="11" t="s">
        <v>266</v>
      </c>
      <c r="O4" s="11" t="s">
        <v>266</v>
      </c>
      <c r="P4" s="11" t="s">
        <v>266</v>
      </c>
      <c r="Q4" s="11" t="s">
        <v>265</v>
      </c>
      <c r="R4" s="11" t="s">
        <v>266</v>
      </c>
      <c r="S4" s="11" t="s">
        <v>266</v>
      </c>
      <c r="T4" s="11" t="s">
        <v>266</v>
      </c>
      <c r="U4" s="11" t="s">
        <v>266</v>
      </c>
      <c r="V4" s="11" t="s">
        <v>265</v>
      </c>
      <c r="W4" s="11" t="s">
        <v>266</v>
      </c>
      <c r="X4" s="11" t="s">
        <v>265</v>
      </c>
      <c r="Y4" s="11" t="s">
        <v>266</v>
      </c>
      <c r="Z4" s="11" t="s">
        <v>266</v>
      </c>
      <c r="AA4" s="11" t="s">
        <v>266</v>
      </c>
      <c r="AB4" s="11" t="s">
        <v>266</v>
      </c>
      <c r="AC4" s="11" t="s">
        <v>266</v>
      </c>
      <c r="AD4" s="11" t="s">
        <v>266</v>
      </c>
      <c r="AE4" s="11" t="s">
        <v>266</v>
      </c>
      <c r="AF4" s="11" t="s">
        <v>265</v>
      </c>
      <c r="AG4" s="11" t="s">
        <v>266</v>
      </c>
      <c r="AH4" s="11" t="s">
        <v>267</v>
      </c>
      <c r="AI4" s="152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269</v>
      </c>
      <c r="G5" s="26" t="s">
        <v>269</v>
      </c>
      <c r="H5" s="26" t="s">
        <v>270</v>
      </c>
      <c r="I5" s="26" t="s">
        <v>116</v>
      </c>
      <c r="J5" s="26" t="s">
        <v>270</v>
      </c>
      <c r="K5" s="26" t="s">
        <v>116</v>
      </c>
      <c r="L5" s="26" t="s">
        <v>116</v>
      </c>
      <c r="M5" s="26" t="s">
        <v>269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26" t="s">
        <v>116</v>
      </c>
      <c r="U5" s="26" t="s">
        <v>269</v>
      </c>
      <c r="V5" s="26" t="s">
        <v>271</v>
      </c>
      <c r="W5" s="26" t="s">
        <v>269</v>
      </c>
      <c r="X5" s="26" t="s">
        <v>116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117</v>
      </c>
      <c r="AD5" s="26" t="s">
        <v>116</v>
      </c>
      <c r="AE5" s="26" t="s">
        <v>116</v>
      </c>
      <c r="AF5" s="26" t="s">
        <v>116</v>
      </c>
      <c r="AG5" s="26" t="s">
        <v>117</v>
      </c>
      <c r="AH5" s="26" t="s">
        <v>117</v>
      </c>
      <c r="AI5" s="152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3.9030290443793425</v>
      </c>
      <c r="E6" s="22">
        <v>3.8360000000000003</v>
      </c>
      <c r="F6" s="22">
        <v>3.66</v>
      </c>
      <c r="G6" s="22">
        <v>3.6179999999999999</v>
      </c>
      <c r="H6" s="22">
        <v>3.48</v>
      </c>
      <c r="I6" s="147">
        <v>3.8500000000000005</v>
      </c>
      <c r="J6" s="22">
        <v>3.71</v>
      </c>
      <c r="K6" s="22">
        <v>3.53</v>
      </c>
      <c r="L6" s="22">
        <v>3.55</v>
      </c>
      <c r="M6" s="22">
        <v>3.63</v>
      </c>
      <c r="N6" s="22">
        <v>3.53</v>
      </c>
      <c r="O6" s="22">
        <v>3.65</v>
      </c>
      <c r="P6" s="22">
        <v>3.52</v>
      </c>
      <c r="Q6" s="22">
        <v>3.66</v>
      </c>
      <c r="R6" s="147">
        <v>3.57</v>
      </c>
      <c r="S6" s="22">
        <v>3.7429999999999999</v>
      </c>
      <c r="T6" s="22">
        <v>3.5281988890633262</v>
      </c>
      <c r="U6" s="22">
        <v>3.5840000000000001</v>
      </c>
      <c r="V6" s="147">
        <v>3.98</v>
      </c>
      <c r="W6" s="22">
        <v>3.56</v>
      </c>
      <c r="X6" s="22">
        <v>3.74</v>
      </c>
      <c r="Y6" s="22">
        <v>3.64</v>
      </c>
      <c r="Z6" s="22">
        <v>3.6399999999999997</v>
      </c>
      <c r="AA6" s="22">
        <v>3.76</v>
      </c>
      <c r="AB6" s="22">
        <v>3.5680000000000001</v>
      </c>
      <c r="AC6" s="22">
        <v>3.45</v>
      </c>
      <c r="AD6" s="22">
        <v>3.54</v>
      </c>
      <c r="AE6" s="22">
        <v>3.6819999999999999</v>
      </c>
      <c r="AF6" s="22">
        <v>3.5928</v>
      </c>
      <c r="AG6" s="22">
        <v>3.65</v>
      </c>
      <c r="AH6" s="22">
        <v>3.50569</v>
      </c>
      <c r="AI6" s="152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3.8583406367009161</v>
      </c>
      <c r="E7" s="11">
        <v>3.7789999999999999</v>
      </c>
      <c r="F7" s="11">
        <v>3.72</v>
      </c>
      <c r="G7" s="11">
        <v>3.5950000000000002</v>
      </c>
      <c r="H7" s="11">
        <v>3.5</v>
      </c>
      <c r="I7" s="11">
        <v>3.4699999999999998</v>
      </c>
      <c r="J7" s="11">
        <v>3.69</v>
      </c>
      <c r="K7" s="11">
        <v>3.5</v>
      </c>
      <c r="L7" s="11">
        <v>3.53</v>
      </c>
      <c r="M7" s="11">
        <v>3.65</v>
      </c>
      <c r="N7" s="11">
        <v>3.5009999999999999</v>
      </c>
      <c r="O7" s="11">
        <v>3.64</v>
      </c>
      <c r="P7" s="11">
        <v>3.54</v>
      </c>
      <c r="Q7" s="11">
        <v>3.69</v>
      </c>
      <c r="R7" s="11">
        <v>3.73</v>
      </c>
      <c r="S7" s="11">
        <v>3.7810000000000001</v>
      </c>
      <c r="T7" s="11">
        <v>3.535847861018365</v>
      </c>
      <c r="U7" s="11">
        <v>3.6560000000000001</v>
      </c>
      <c r="V7" s="11">
        <v>3.75</v>
      </c>
      <c r="W7" s="11">
        <v>3.6079999999999997</v>
      </c>
      <c r="X7" s="11">
        <v>3.71</v>
      </c>
      <c r="Y7" s="11">
        <v>3.56</v>
      </c>
      <c r="Z7" s="11">
        <v>3.7199999999999998</v>
      </c>
      <c r="AA7" s="11">
        <v>3.81</v>
      </c>
      <c r="AB7" s="11">
        <v>3.5529999999999999</v>
      </c>
      <c r="AC7" s="11">
        <v>3.39</v>
      </c>
      <c r="AD7" s="11">
        <v>3.48</v>
      </c>
      <c r="AE7" s="11">
        <v>3.698</v>
      </c>
      <c r="AF7" s="11">
        <v>3.6191999999999998</v>
      </c>
      <c r="AG7" s="11">
        <v>3.68</v>
      </c>
      <c r="AH7" s="11">
        <v>3.4488799999999999</v>
      </c>
      <c r="AI7" s="152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3.9470375571548217</v>
      </c>
      <c r="E8" s="11">
        <v>3.67</v>
      </c>
      <c r="F8" s="11">
        <v>3.54</v>
      </c>
      <c r="G8" s="11">
        <v>3.448</v>
      </c>
      <c r="H8" s="11">
        <v>3.49</v>
      </c>
      <c r="I8" s="11">
        <v>3.52</v>
      </c>
      <c r="J8" s="11">
        <v>3.69</v>
      </c>
      <c r="K8" s="11">
        <v>3.55</v>
      </c>
      <c r="L8" s="11">
        <v>3.52</v>
      </c>
      <c r="M8" s="11">
        <v>3.67</v>
      </c>
      <c r="N8" s="11">
        <v>3.4910000000000001</v>
      </c>
      <c r="O8" s="11">
        <v>3.58</v>
      </c>
      <c r="P8" s="11">
        <v>3.49</v>
      </c>
      <c r="Q8" s="11">
        <v>3.77</v>
      </c>
      <c r="R8" s="11">
        <v>3.69</v>
      </c>
      <c r="S8" s="11">
        <v>3.6859999999999999</v>
      </c>
      <c r="T8" s="11">
        <v>3.5345422034400591</v>
      </c>
      <c r="U8" s="11">
        <v>3.65</v>
      </c>
      <c r="V8" s="11">
        <v>3.8500000000000005</v>
      </c>
      <c r="W8" s="11">
        <v>3.472</v>
      </c>
      <c r="X8" s="11">
        <v>3.69</v>
      </c>
      <c r="Y8" s="11">
        <v>3.62</v>
      </c>
      <c r="Z8" s="11">
        <v>3.6360000000000001</v>
      </c>
      <c r="AA8" s="11">
        <v>3.71</v>
      </c>
      <c r="AB8" s="11">
        <v>3.5230000000000001</v>
      </c>
      <c r="AC8" s="11">
        <v>3.39</v>
      </c>
      <c r="AD8" s="11">
        <v>3.54</v>
      </c>
      <c r="AE8" s="11">
        <v>3.609</v>
      </c>
      <c r="AF8" s="11">
        <v>3.5423999999999998</v>
      </c>
      <c r="AG8" s="11">
        <v>3.69</v>
      </c>
      <c r="AH8" s="11">
        <v>3.3972700000000002</v>
      </c>
      <c r="AI8" s="152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3.9120873624410981</v>
      </c>
      <c r="E9" s="11">
        <v>3.7389999999999999</v>
      </c>
      <c r="F9" s="11">
        <v>3.63</v>
      </c>
      <c r="G9" s="11">
        <v>3.4889999999999999</v>
      </c>
      <c r="H9" s="11">
        <v>3.46</v>
      </c>
      <c r="I9" s="11">
        <v>3.5700000000000003</v>
      </c>
      <c r="J9" s="11">
        <v>3.73</v>
      </c>
      <c r="K9" s="11">
        <v>3.53</v>
      </c>
      <c r="L9" s="11">
        <v>3.52</v>
      </c>
      <c r="M9" s="11">
        <v>3.68</v>
      </c>
      <c r="N9" s="11">
        <v>3.5680000000000001</v>
      </c>
      <c r="O9" s="11">
        <v>3.65</v>
      </c>
      <c r="P9" s="11">
        <v>3.5</v>
      </c>
      <c r="Q9" s="11">
        <v>3.7</v>
      </c>
      <c r="R9" s="11">
        <v>3.67</v>
      </c>
      <c r="S9" s="11">
        <v>3.72</v>
      </c>
      <c r="T9" s="11">
        <v>3.5189186679469038</v>
      </c>
      <c r="U9" s="11">
        <v>3.6070000000000002</v>
      </c>
      <c r="V9" s="11">
        <v>3.87</v>
      </c>
      <c r="W9" s="11">
        <v>3.58</v>
      </c>
      <c r="X9" s="11">
        <v>3.74</v>
      </c>
      <c r="Y9" s="11">
        <v>3.68</v>
      </c>
      <c r="Z9" s="11">
        <v>3.6109999999999998</v>
      </c>
      <c r="AA9" s="11">
        <v>3.73</v>
      </c>
      <c r="AB9" s="11">
        <v>3.5350000000000001</v>
      </c>
      <c r="AC9" s="11">
        <v>3.45</v>
      </c>
      <c r="AD9" s="11">
        <v>3.5</v>
      </c>
      <c r="AE9" s="11">
        <v>3.556</v>
      </c>
      <c r="AF9" s="11">
        <v>3.5135999999999998</v>
      </c>
      <c r="AG9" s="11">
        <v>3.75</v>
      </c>
      <c r="AH9" s="11">
        <v>3.4422800000000002</v>
      </c>
      <c r="AI9" s="152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3.6076409398015548</v>
      </c>
      <c r="BN9" s="28"/>
    </row>
    <row r="10" spans="1:66">
      <c r="A10" s="30"/>
      <c r="B10" s="19">
        <v>1</v>
      </c>
      <c r="C10" s="9">
        <v>5</v>
      </c>
      <c r="D10" s="10">
        <v>3.8733711405897679</v>
      </c>
      <c r="E10" s="11">
        <v>3.7450000000000001</v>
      </c>
      <c r="F10" s="11">
        <v>3.54</v>
      </c>
      <c r="G10" s="11">
        <v>3.456</v>
      </c>
      <c r="H10" s="11">
        <v>3.54</v>
      </c>
      <c r="I10" s="11">
        <v>3.52</v>
      </c>
      <c r="J10" s="11">
        <v>3.69</v>
      </c>
      <c r="K10" s="11">
        <v>3.49</v>
      </c>
      <c r="L10" s="11">
        <v>3.55</v>
      </c>
      <c r="M10" s="11">
        <v>3.68</v>
      </c>
      <c r="N10" s="11">
        <v>3.3929999999999998</v>
      </c>
      <c r="O10" s="11">
        <v>3.65</v>
      </c>
      <c r="P10" s="11">
        <v>3.47</v>
      </c>
      <c r="Q10" s="11">
        <v>3.7</v>
      </c>
      <c r="R10" s="11">
        <v>3.73</v>
      </c>
      <c r="S10" s="11">
        <v>3.6589999999999998</v>
      </c>
      <c r="T10" s="11">
        <v>3.5532614910877198</v>
      </c>
      <c r="U10" s="11">
        <v>3.544</v>
      </c>
      <c r="V10" s="11">
        <v>3.92</v>
      </c>
      <c r="W10" s="11">
        <v>3.44</v>
      </c>
      <c r="X10" s="11">
        <v>3.79</v>
      </c>
      <c r="Y10" s="11">
        <v>3.75</v>
      </c>
      <c r="Z10" s="11">
        <v>3.6619999999999999</v>
      </c>
      <c r="AA10" s="11">
        <v>3.79</v>
      </c>
      <c r="AB10" s="11">
        <v>3.573</v>
      </c>
      <c r="AC10" s="11">
        <v>3.47</v>
      </c>
      <c r="AD10" s="11">
        <v>3.43</v>
      </c>
      <c r="AE10" s="11">
        <v>3.5590000000000002</v>
      </c>
      <c r="AF10" s="11">
        <v>3.6479999999999997</v>
      </c>
      <c r="AG10" s="11">
        <v>3.71</v>
      </c>
      <c r="AH10" s="11">
        <v>3.49376</v>
      </c>
      <c r="AI10" s="152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3.8314021244908472</v>
      </c>
      <c r="E11" s="11">
        <v>3.7559999999999998</v>
      </c>
      <c r="F11" s="11">
        <v>3.59</v>
      </c>
      <c r="G11" s="11">
        <v>3.4670000000000001</v>
      </c>
      <c r="H11" s="11">
        <v>3.52</v>
      </c>
      <c r="I11" s="11">
        <v>3.46</v>
      </c>
      <c r="J11" s="11">
        <v>3.72</v>
      </c>
      <c r="K11" s="11">
        <v>3.55</v>
      </c>
      <c r="L11" s="11">
        <v>3.54</v>
      </c>
      <c r="M11" s="11">
        <v>3.59</v>
      </c>
      <c r="N11" s="11">
        <v>3.5390000000000001</v>
      </c>
      <c r="O11" s="11">
        <v>3.64</v>
      </c>
      <c r="P11" s="148">
        <v>3.38</v>
      </c>
      <c r="Q11" s="11">
        <v>3.73</v>
      </c>
      <c r="R11" s="11">
        <v>3.73</v>
      </c>
      <c r="S11" s="11">
        <v>3.714</v>
      </c>
      <c r="T11" s="11">
        <v>3.5471440517235453</v>
      </c>
      <c r="U11" s="11">
        <v>3.6339999999999999</v>
      </c>
      <c r="V11" s="11">
        <v>3.8</v>
      </c>
      <c r="W11" s="11">
        <v>3.5880000000000001</v>
      </c>
      <c r="X11" s="11">
        <v>3.8</v>
      </c>
      <c r="Y11" s="11">
        <v>3.64</v>
      </c>
      <c r="Z11" s="11">
        <v>3.6619999999999999</v>
      </c>
      <c r="AA11" s="11">
        <v>3.68</v>
      </c>
      <c r="AB11" s="11">
        <v>3.5249999999999999</v>
      </c>
      <c r="AC11" s="11">
        <v>3.56</v>
      </c>
      <c r="AD11" s="11">
        <v>3.34</v>
      </c>
      <c r="AE11" s="11">
        <v>3.52</v>
      </c>
      <c r="AF11" s="11">
        <v>3.6479999999999997</v>
      </c>
      <c r="AG11" s="11">
        <v>3.73</v>
      </c>
      <c r="AH11" s="148">
        <v>3.7347899999999998</v>
      </c>
      <c r="AI11" s="152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3.8326831827950447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52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4.4556675680676596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52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3.8316897666510341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52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3.7491214630480516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52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3.8595247394591139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52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3.7248621401786122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52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3.9040960495631811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52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3.8341255400130012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52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3.8513388096949521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52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3.8301867293066292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52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3.8046353330633287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52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3.7940936061479933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52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3.6908564500817422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52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3.736999303838946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52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3.8612574273833031</v>
      </c>
      <c r="E26" s="23">
        <v>3.7541666666666669</v>
      </c>
      <c r="F26" s="23">
        <v>3.6133333333333333</v>
      </c>
      <c r="G26" s="23">
        <v>3.512166666666666</v>
      </c>
      <c r="H26" s="23">
        <v>3.4983333333333331</v>
      </c>
      <c r="I26" s="23">
        <v>3.5649999999999999</v>
      </c>
      <c r="J26" s="23">
        <v>3.7050000000000001</v>
      </c>
      <c r="K26" s="23">
        <v>3.5249999999999999</v>
      </c>
      <c r="L26" s="23">
        <v>3.5349999999999997</v>
      </c>
      <c r="M26" s="23">
        <v>3.65</v>
      </c>
      <c r="N26" s="23">
        <v>3.5036666666666672</v>
      </c>
      <c r="O26" s="23">
        <v>3.6350000000000002</v>
      </c>
      <c r="P26" s="23">
        <v>3.4833333333333329</v>
      </c>
      <c r="Q26" s="23">
        <v>3.7083333333333335</v>
      </c>
      <c r="R26" s="23">
        <v>3.686666666666667</v>
      </c>
      <c r="S26" s="23">
        <v>3.717166666666667</v>
      </c>
      <c r="T26" s="23">
        <v>3.5363188607133202</v>
      </c>
      <c r="U26" s="23">
        <v>3.6125000000000003</v>
      </c>
      <c r="V26" s="23">
        <v>3.8616666666666677</v>
      </c>
      <c r="W26" s="23">
        <v>3.5413333333333337</v>
      </c>
      <c r="X26" s="23">
        <v>3.7450000000000006</v>
      </c>
      <c r="Y26" s="23">
        <v>3.6483333333333334</v>
      </c>
      <c r="Z26" s="23">
        <v>3.6551666666666662</v>
      </c>
      <c r="AA26" s="23">
        <v>3.7466666666666666</v>
      </c>
      <c r="AB26" s="23">
        <v>3.5461666666666662</v>
      </c>
      <c r="AC26" s="23">
        <v>3.4516666666666662</v>
      </c>
      <c r="AD26" s="23">
        <v>3.4716666666666662</v>
      </c>
      <c r="AE26" s="23">
        <v>3.6040000000000005</v>
      </c>
      <c r="AF26" s="23">
        <v>3.5939999999999999</v>
      </c>
      <c r="AG26" s="23">
        <v>3.7016666666666667</v>
      </c>
      <c r="AH26" s="23">
        <v>3.5037783333333334</v>
      </c>
      <c r="AI26" s="152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3.833404361404023</v>
      </c>
      <c r="E27" s="11">
        <v>3.7504999999999997</v>
      </c>
      <c r="F27" s="11">
        <v>3.61</v>
      </c>
      <c r="G27" s="11">
        <v>3.4779999999999998</v>
      </c>
      <c r="H27" s="11">
        <v>3.4950000000000001</v>
      </c>
      <c r="I27" s="11">
        <v>3.52</v>
      </c>
      <c r="J27" s="11">
        <v>3.7</v>
      </c>
      <c r="K27" s="11">
        <v>3.53</v>
      </c>
      <c r="L27" s="11">
        <v>3.5350000000000001</v>
      </c>
      <c r="M27" s="11">
        <v>3.66</v>
      </c>
      <c r="N27" s="11">
        <v>3.5154999999999998</v>
      </c>
      <c r="O27" s="11">
        <v>3.645</v>
      </c>
      <c r="P27" s="11">
        <v>3.4950000000000001</v>
      </c>
      <c r="Q27" s="11">
        <v>3.7</v>
      </c>
      <c r="R27" s="11">
        <v>3.71</v>
      </c>
      <c r="S27" s="11">
        <v>3.7170000000000001</v>
      </c>
      <c r="T27" s="11">
        <v>3.5351950322292121</v>
      </c>
      <c r="U27" s="11">
        <v>3.6204999999999998</v>
      </c>
      <c r="V27" s="11">
        <v>3.8600000000000003</v>
      </c>
      <c r="W27" s="11">
        <v>3.5700000000000003</v>
      </c>
      <c r="X27" s="11">
        <v>3.74</v>
      </c>
      <c r="Y27" s="11">
        <v>3.64</v>
      </c>
      <c r="Z27" s="11">
        <v>3.6509999999999998</v>
      </c>
      <c r="AA27" s="11">
        <v>3.7450000000000001</v>
      </c>
      <c r="AB27" s="11">
        <v>3.544</v>
      </c>
      <c r="AC27" s="11">
        <v>3.45</v>
      </c>
      <c r="AD27" s="11">
        <v>3.49</v>
      </c>
      <c r="AE27" s="11">
        <v>3.5840000000000001</v>
      </c>
      <c r="AF27" s="11">
        <v>3.6059999999999999</v>
      </c>
      <c r="AG27" s="11">
        <v>3.7</v>
      </c>
      <c r="AH27" s="11">
        <v>3.47132</v>
      </c>
      <c r="AI27" s="152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0.15470810190617462</v>
      </c>
      <c r="E28" s="24">
        <v>5.4249116736281321E-2</v>
      </c>
      <c r="F28" s="24">
        <v>7.0898989179442304E-2</v>
      </c>
      <c r="G28" s="24">
        <v>7.4713898751615618E-2</v>
      </c>
      <c r="H28" s="24">
        <v>2.8577380332470422E-2</v>
      </c>
      <c r="I28" s="24">
        <v>0.14515508947329428</v>
      </c>
      <c r="J28" s="24">
        <v>1.7606816861659064E-2</v>
      </c>
      <c r="K28" s="24">
        <v>2.5099800796022122E-2</v>
      </c>
      <c r="L28" s="24">
        <v>1.3784048752090154E-2</v>
      </c>
      <c r="M28" s="24">
        <v>3.5213633723318122E-2</v>
      </c>
      <c r="N28" s="24">
        <v>6.0819952866363491E-2</v>
      </c>
      <c r="O28" s="24">
        <v>2.7386127875258258E-2</v>
      </c>
      <c r="P28" s="24">
        <v>5.6095157247900387E-2</v>
      </c>
      <c r="Q28" s="24">
        <v>3.7638632635454007E-2</v>
      </c>
      <c r="R28" s="24">
        <v>6.2503333244449247E-2</v>
      </c>
      <c r="S28" s="24">
        <v>4.2696213727527105E-2</v>
      </c>
      <c r="T28" s="24">
        <v>1.2460469365925368E-2</v>
      </c>
      <c r="U28" s="24">
        <v>4.3117281918042996E-2</v>
      </c>
      <c r="V28" s="24">
        <v>8.2320511822185999E-2</v>
      </c>
      <c r="W28" s="24">
        <v>6.8616810379575816E-2</v>
      </c>
      <c r="X28" s="24">
        <v>4.3243496620879278E-2</v>
      </c>
      <c r="Y28" s="24">
        <v>6.3377177806105134E-2</v>
      </c>
      <c r="Z28" s="24">
        <v>3.6999549546807523E-2</v>
      </c>
      <c r="AA28" s="24">
        <v>4.9261208538429746E-2</v>
      </c>
      <c r="AB28" s="24">
        <v>2.1692548643869981E-2</v>
      </c>
      <c r="AC28" s="24">
        <v>6.2742861479746559E-2</v>
      </c>
      <c r="AD28" s="24">
        <v>7.6528861657982811E-2</v>
      </c>
      <c r="AE28" s="24">
        <v>7.2567210226106876E-2</v>
      </c>
      <c r="AF28" s="24">
        <v>5.5848366135456406E-2</v>
      </c>
      <c r="AG28" s="24">
        <v>3.6009258068817065E-2</v>
      </c>
      <c r="AH28" s="24">
        <v>0.11967481663519119</v>
      </c>
      <c r="AI28" s="204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4.0066767061168775E-2</v>
      </c>
      <c r="E29" s="13">
        <v>1.4450375157278043E-2</v>
      </c>
      <c r="F29" s="13">
        <v>1.962149147032536E-2</v>
      </c>
      <c r="G29" s="13">
        <v>2.1272879633165369E-2</v>
      </c>
      <c r="H29" s="13">
        <v>8.168855740582303E-3</v>
      </c>
      <c r="I29" s="13">
        <v>4.0716715139773992E-2</v>
      </c>
      <c r="J29" s="13">
        <v>4.7521772905962387E-3</v>
      </c>
      <c r="K29" s="13">
        <v>7.1205108641197506E-3</v>
      </c>
      <c r="L29" s="13">
        <v>3.8993065776775546E-3</v>
      </c>
      <c r="M29" s="13">
        <v>9.6475708831008557E-3</v>
      </c>
      <c r="N29" s="13">
        <v>1.7358943830186515E-2</v>
      </c>
      <c r="O29" s="13">
        <v>7.5340104196033719E-3</v>
      </c>
      <c r="P29" s="13">
        <v>1.6103872894134084E-2</v>
      </c>
      <c r="Q29" s="13">
        <v>1.014974363203254E-2</v>
      </c>
      <c r="R29" s="13">
        <v>1.6953887860158022E-2</v>
      </c>
      <c r="S29" s="13">
        <v>1.148622527754843E-2</v>
      </c>
      <c r="T29" s="13">
        <v>3.5235706554504346E-3</v>
      </c>
      <c r="U29" s="13">
        <v>1.1935579769700482E-2</v>
      </c>
      <c r="V29" s="13">
        <v>2.1317353083000253E-2</v>
      </c>
      <c r="W29" s="13">
        <v>1.9375981846642264E-2</v>
      </c>
      <c r="X29" s="13">
        <v>1.1546995092357615E-2</v>
      </c>
      <c r="Y29" s="13">
        <v>1.7371542569055768E-2</v>
      </c>
      <c r="Z29" s="13">
        <v>1.0122534188174053E-2</v>
      </c>
      <c r="AA29" s="13">
        <v>1.3148009396378047E-2</v>
      </c>
      <c r="AB29" s="13">
        <v>6.1171824911040043E-3</v>
      </c>
      <c r="AC29" s="13">
        <v>1.8177555233147243E-2</v>
      </c>
      <c r="AD29" s="13">
        <v>2.2043839171766534E-2</v>
      </c>
      <c r="AE29" s="13">
        <v>2.0135185967288253E-2</v>
      </c>
      <c r="AF29" s="13">
        <v>1.5539333927505956E-2</v>
      </c>
      <c r="AG29" s="13">
        <v>9.7278499960784508E-3</v>
      </c>
      <c r="AH29" s="13">
        <v>3.4155932610422331E-2</v>
      </c>
      <c r="AI29" s="152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7.0299814148272466E-2</v>
      </c>
      <c r="E30" s="13">
        <v>4.0615385319685338E-2</v>
      </c>
      <c r="F30" s="13">
        <v>1.5778714197902666E-3</v>
      </c>
      <c r="G30" s="13">
        <v>-2.646446105031186E-2</v>
      </c>
      <c r="H30" s="13">
        <v>-3.0298915078348809E-2</v>
      </c>
      <c r="I30" s="13">
        <v>-1.1819618557688427E-2</v>
      </c>
      <c r="J30" s="13">
        <v>2.6986904135698264E-2</v>
      </c>
      <c r="K30" s="13">
        <v>-2.2907196470084545E-2</v>
      </c>
      <c r="L30" s="13">
        <v>-2.0135301991985655E-2</v>
      </c>
      <c r="M30" s="13">
        <v>1.1741484506153643E-2</v>
      </c>
      <c r="N30" s="13">
        <v>-2.882057135669569E-2</v>
      </c>
      <c r="O30" s="13">
        <v>7.5836427890050295E-3</v>
      </c>
      <c r="P30" s="13">
        <v>-3.4456756795497423E-2</v>
      </c>
      <c r="Q30" s="13">
        <v>2.7910868961731339E-2</v>
      </c>
      <c r="R30" s="13">
        <v>2.1905097592516798E-2</v>
      </c>
      <c r="S30" s="13">
        <v>3.0359375750719009E-2</v>
      </c>
      <c r="T30" s="13">
        <v>-1.976972771912211E-2</v>
      </c>
      <c r="U30" s="13">
        <v>1.3468802132821089E-3</v>
      </c>
      <c r="V30" s="13">
        <v>7.0413250959250329E-2</v>
      </c>
      <c r="W30" s="13">
        <v>-1.837976882252268E-2</v>
      </c>
      <c r="X30" s="13">
        <v>3.8074482048094715E-2</v>
      </c>
      <c r="Y30" s="13">
        <v>1.1279502093137106E-2</v>
      </c>
      <c r="Z30" s="13">
        <v>1.317362998650462E-2</v>
      </c>
      <c r="AA30" s="13">
        <v>3.8536464461111031E-2</v>
      </c>
      <c r="AB30" s="13">
        <v>-1.7040019824774988E-2</v>
      </c>
      <c r="AC30" s="13">
        <v>-4.3234422642811077E-2</v>
      </c>
      <c r="AD30" s="13">
        <v>-3.7690633686612962E-2</v>
      </c>
      <c r="AE30" s="13">
        <v>-1.0092300931019427E-3</v>
      </c>
      <c r="AF30" s="13">
        <v>-3.7811245712011665E-3</v>
      </c>
      <c r="AG30" s="13">
        <v>2.6062939309665412E-2</v>
      </c>
      <c r="AH30" s="13">
        <v>-2.8789618535023709E-2</v>
      </c>
      <c r="AI30" s="152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1.1100000000000001</v>
      </c>
      <c r="F31" s="45">
        <v>0.04</v>
      </c>
      <c r="G31" s="45">
        <v>0.73</v>
      </c>
      <c r="H31" s="45">
        <v>0.84</v>
      </c>
      <c r="I31" s="45">
        <v>0.33</v>
      </c>
      <c r="J31" s="45">
        <v>0.74</v>
      </c>
      <c r="K31" s="45">
        <v>0.64</v>
      </c>
      <c r="L31" s="45">
        <v>0.56000000000000005</v>
      </c>
      <c r="M31" s="45">
        <v>0.32</v>
      </c>
      <c r="N31" s="45">
        <v>0.8</v>
      </c>
      <c r="O31" s="45">
        <v>0.2</v>
      </c>
      <c r="P31" s="45">
        <v>0.95</v>
      </c>
      <c r="Q31" s="45">
        <v>0.76</v>
      </c>
      <c r="R31" s="45">
        <v>0.6</v>
      </c>
      <c r="S31" s="45">
        <v>0.83</v>
      </c>
      <c r="T31" s="45">
        <v>0.55000000000000004</v>
      </c>
      <c r="U31" s="45">
        <v>0.03</v>
      </c>
      <c r="V31" s="45">
        <v>1.93</v>
      </c>
      <c r="W31" s="45">
        <v>0.51</v>
      </c>
      <c r="X31" s="45">
        <v>1.04</v>
      </c>
      <c r="Y31" s="45">
        <v>0.31</v>
      </c>
      <c r="Z31" s="45">
        <v>0.36</v>
      </c>
      <c r="AA31" s="45">
        <v>1.06</v>
      </c>
      <c r="AB31" s="45">
        <v>0.47</v>
      </c>
      <c r="AC31" s="45">
        <v>1.2</v>
      </c>
      <c r="AD31" s="45">
        <v>1.04</v>
      </c>
      <c r="AE31" s="45">
        <v>0.03</v>
      </c>
      <c r="AF31" s="45">
        <v>0.11</v>
      </c>
      <c r="AG31" s="45">
        <v>0.71</v>
      </c>
      <c r="AH31" s="45">
        <v>0.8</v>
      </c>
      <c r="AI31" s="152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BM32" s="55"/>
    </row>
    <row r="33" spans="1:65" ht="15">
      <c r="B33" s="8" t="s">
        <v>481</v>
      </c>
      <c r="BM33" s="28" t="s">
        <v>278</v>
      </c>
    </row>
    <row r="34" spans="1:65" ht="15">
      <c r="A34" s="25" t="s">
        <v>124</v>
      </c>
      <c r="B34" s="18" t="s">
        <v>111</v>
      </c>
      <c r="C34" s="15" t="s">
        <v>112</v>
      </c>
      <c r="D34" s="16" t="s">
        <v>232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233</v>
      </c>
      <c r="C35" s="9" t="s">
        <v>233</v>
      </c>
      <c r="D35" s="150" t="s">
        <v>264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267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3</v>
      </c>
    </row>
    <row r="37" spans="1:65">
      <c r="A37" s="30"/>
      <c r="B37" s="19"/>
      <c r="C37" s="9"/>
      <c r="D37" s="26" t="s">
        <v>117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3</v>
      </c>
    </row>
    <row r="38" spans="1:65">
      <c r="A38" s="30"/>
      <c r="B38" s="18">
        <v>1</v>
      </c>
      <c r="C38" s="14">
        <v>1</v>
      </c>
      <c r="D38" s="206">
        <v>0.77085999999999999</v>
      </c>
      <c r="E38" s="204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7">
        <v>1</v>
      </c>
    </row>
    <row r="39" spans="1:65">
      <c r="A39" s="30"/>
      <c r="B39" s="19">
        <v>1</v>
      </c>
      <c r="C39" s="9">
        <v>2</v>
      </c>
      <c r="D39" s="24">
        <v>0.86589000000000005</v>
      </c>
      <c r="E39" s="204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7">
        <v>1</v>
      </c>
    </row>
    <row r="40" spans="1:65">
      <c r="A40" s="30"/>
      <c r="B40" s="19">
        <v>1</v>
      </c>
      <c r="C40" s="9">
        <v>3</v>
      </c>
      <c r="D40" s="24">
        <v>0.89005000000000001</v>
      </c>
      <c r="E40" s="204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7">
        <v>16</v>
      </c>
    </row>
    <row r="41" spans="1:65">
      <c r="A41" s="30"/>
      <c r="B41" s="19">
        <v>1</v>
      </c>
      <c r="C41" s="9">
        <v>4</v>
      </c>
      <c r="D41" s="24">
        <v>0.82296999999999998</v>
      </c>
      <c r="E41" s="204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7">
        <v>0.85492166666666702</v>
      </c>
    </row>
    <row r="42" spans="1:65">
      <c r="A42" s="30"/>
      <c r="B42" s="19">
        <v>1</v>
      </c>
      <c r="C42" s="9">
        <v>5</v>
      </c>
      <c r="D42" s="24">
        <v>0.85875000000000001</v>
      </c>
      <c r="E42" s="204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7">
        <v>7</v>
      </c>
    </row>
    <row r="43" spans="1:65">
      <c r="A43" s="30"/>
      <c r="B43" s="19">
        <v>1</v>
      </c>
      <c r="C43" s="9">
        <v>6</v>
      </c>
      <c r="D43" s="24">
        <v>0.92101</v>
      </c>
      <c r="E43" s="204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56"/>
    </row>
    <row r="44" spans="1:65">
      <c r="A44" s="30"/>
      <c r="B44" s="20" t="s">
        <v>272</v>
      </c>
      <c r="C44" s="12"/>
      <c r="D44" s="208">
        <v>0.85492166666666669</v>
      </c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56"/>
    </row>
    <row r="45" spans="1:65">
      <c r="A45" s="30"/>
      <c r="B45" s="3" t="s">
        <v>273</v>
      </c>
      <c r="C45" s="29"/>
      <c r="D45" s="24">
        <v>0.86231999999999998</v>
      </c>
      <c r="E45" s="204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56"/>
    </row>
    <row r="46" spans="1:65">
      <c r="A46" s="30"/>
      <c r="B46" s="3" t="s">
        <v>274</v>
      </c>
      <c r="C46" s="29"/>
      <c r="D46" s="24">
        <v>5.2581177018650574E-2</v>
      </c>
      <c r="E46" s="204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56"/>
    </row>
    <row r="47" spans="1:65">
      <c r="A47" s="30"/>
      <c r="B47" s="3" t="s">
        <v>87</v>
      </c>
      <c r="C47" s="29"/>
      <c r="D47" s="13">
        <v>6.1504087530807584E-2</v>
      </c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275</v>
      </c>
      <c r="C48" s="29"/>
      <c r="D48" s="13">
        <v>-4.4408920985006262E-16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276</v>
      </c>
      <c r="C49" s="47"/>
      <c r="D49" s="45" t="s">
        <v>277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482</v>
      </c>
      <c r="BM51" s="28" t="s">
        <v>278</v>
      </c>
    </row>
    <row r="52" spans="1:65" ht="15">
      <c r="A52" s="25" t="s">
        <v>125</v>
      </c>
      <c r="B52" s="18" t="s">
        <v>111</v>
      </c>
      <c r="C52" s="15" t="s">
        <v>112</v>
      </c>
      <c r="D52" s="16" t="s">
        <v>232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233</v>
      </c>
      <c r="C53" s="9" t="s">
        <v>233</v>
      </c>
      <c r="D53" s="150" t="s">
        <v>264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267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3</v>
      </c>
    </row>
    <row r="55" spans="1:65">
      <c r="A55" s="30"/>
      <c r="B55" s="19"/>
      <c r="C55" s="9"/>
      <c r="D55" s="26" t="s">
        <v>117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3</v>
      </c>
    </row>
    <row r="56" spans="1:65">
      <c r="A56" s="30"/>
      <c r="B56" s="18">
        <v>1</v>
      </c>
      <c r="C56" s="14">
        <v>1</v>
      </c>
      <c r="D56" s="206">
        <v>0.61317999999999995</v>
      </c>
      <c r="E56" s="204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7">
        <v>1</v>
      </c>
    </row>
    <row r="57" spans="1:65">
      <c r="A57" s="30"/>
      <c r="B57" s="19">
        <v>1</v>
      </c>
      <c r="C57" s="9">
        <v>2</v>
      </c>
      <c r="D57" s="24">
        <v>0.53803999999999996</v>
      </c>
      <c r="E57" s="204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7">
        <v>1</v>
      </c>
    </row>
    <row r="58" spans="1:65">
      <c r="A58" s="30"/>
      <c r="B58" s="19">
        <v>1</v>
      </c>
      <c r="C58" s="9">
        <v>3</v>
      </c>
      <c r="D58" s="24">
        <v>0.53829000000000005</v>
      </c>
      <c r="E58" s="204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7">
        <v>16</v>
      </c>
    </row>
    <row r="59" spans="1:65">
      <c r="A59" s="30"/>
      <c r="B59" s="19">
        <v>1</v>
      </c>
      <c r="C59" s="9">
        <v>4</v>
      </c>
      <c r="D59" s="24">
        <v>0.52339000000000002</v>
      </c>
      <c r="E59" s="204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7">
        <v>0.563736666666667</v>
      </c>
    </row>
    <row r="60" spans="1:65">
      <c r="A60" s="30"/>
      <c r="B60" s="19">
        <v>1</v>
      </c>
      <c r="C60" s="9">
        <v>5</v>
      </c>
      <c r="D60" s="24">
        <v>0.59248000000000001</v>
      </c>
      <c r="E60" s="204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7">
        <v>7</v>
      </c>
    </row>
    <row r="61" spans="1:65">
      <c r="A61" s="30"/>
      <c r="B61" s="19">
        <v>1</v>
      </c>
      <c r="C61" s="9">
        <v>6</v>
      </c>
      <c r="D61" s="24">
        <v>0.57704</v>
      </c>
      <c r="E61" s="204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56"/>
    </row>
    <row r="62" spans="1:65">
      <c r="A62" s="30"/>
      <c r="B62" s="20" t="s">
        <v>272</v>
      </c>
      <c r="C62" s="12"/>
      <c r="D62" s="208">
        <v>0.56373666666666666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56"/>
    </row>
    <row r="63" spans="1:65">
      <c r="A63" s="30"/>
      <c r="B63" s="3" t="s">
        <v>273</v>
      </c>
      <c r="C63" s="29"/>
      <c r="D63" s="24">
        <v>0.55766500000000008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56"/>
    </row>
    <row r="64" spans="1:65">
      <c r="A64" s="30"/>
      <c r="B64" s="3" t="s">
        <v>274</v>
      </c>
      <c r="C64" s="29"/>
      <c r="D64" s="24">
        <v>3.5730956139832938E-2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56"/>
    </row>
    <row r="65" spans="1:65">
      <c r="A65" s="30"/>
      <c r="B65" s="3" t="s">
        <v>87</v>
      </c>
      <c r="C65" s="29"/>
      <c r="D65" s="13">
        <v>6.3382352528366562E-2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275</v>
      </c>
      <c r="C66" s="29"/>
      <c r="D66" s="13">
        <v>-5.5511151231257827E-16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276</v>
      </c>
      <c r="C67" s="47"/>
      <c r="D67" s="45" t="s">
        <v>277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D884-CFD9-4F2E-AD75-1253410AFB65}">
  <sheetPr codeName="Sheet12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9" width="11.140625" style="2" bestFit="1" customWidth="1"/>
    <col min="10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483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7" t="s">
        <v>232</v>
      </c>
      <c r="AA2" s="17" t="s">
        <v>232</v>
      </c>
      <c r="AB2" s="15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49" t="s">
        <v>234</v>
      </c>
      <c r="E3" s="150" t="s">
        <v>235</v>
      </c>
      <c r="F3" s="151" t="s">
        <v>236</v>
      </c>
      <c r="G3" s="151" t="s">
        <v>237</v>
      </c>
      <c r="H3" s="151" t="s">
        <v>238</v>
      </c>
      <c r="I3" s="151" t="s">
        <v>239</v>
      </c>
      <c r="J3" s="151" t="s">
        <v>240</v>
      </c>
      <c r="K3" s="151" t="s">
        <v>241</v>
      </c>
      <c r="L3" s="151" t="s">
        <v>243</v>
      </c>
      <c r="M3" s="151" t="s">
        <v>245</v>
      </c>
      <c r="N3" s="151" t="s">
        <v>246</v>
      </c>
      <c r="O3" s="151" t="s">
        <v>247</v>
      </c>
      <c r="P3" s="151" t="s">
        <v>248</v>
      </c>
      <c r="Q3" s="151" t="s">
        <v>249</v>
      </c>
      <c r="R3" s="151" t="s">
        <v>251</v>
      </c>
      <c r="S3" s="151" t="s">
        <v>252</v>
      </c>
      <c r="T3" s="151" t="s">
        <v>253</v>
      </c>
      <c r="U3" s="151" t="s">
        <v>257</v>
      </c>
      <c r="V3" s="151" t="s">
        <v>258</v>
      </c>
      <c r="W3" s="151" t="s">
        <v>259</v>
      </c>
      <c r="X3" s="151" t="s">
        <v>260</v>
      </c>
      <c r="Y3" s="151" t="s">
        <v>279</v>
      </c>
      <c r="Z3" s="151" t="s">
        <v>262</v>
      </c>
      <c r="AA3" s="151" t="s">
        <v>280</v>
      </c>
      <c r="AB3" s="15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281</v>
      </c>
      <c r="F4" s="11" t="s">
        <v>282</v>
      </c>
      <c r="G4" s="11" t="s">
        <v>282</v>
      </c>
      <c r="H4" s="11" t="s">
        <v>281</v>
      </c>
      <c r="I4" s="11" t="s">
        <v>281</v>
      </c>
      <c r="J4" s="11" t="s">
        <v>282</v>
      </c>
      <c r="K4" s="11" t="s">
        <v>281</v>
      </c>
      <c r="L4" s="11" t="s">
        <v>282</v>
      </c>
      <c r="M4" s="11" t="s">
        <v>281</v>
      </c>
      <c r="N4" s="11" t="s">
        <v>282</v>
      </c>
      <c r="O4" s="11" t="s">
        <v>281</v>
      </c>
      <c r="P4" s="11" t="s">
        <v>281</v>
      </c>
      <c r="Q4" s="11" t="s">
        <v>281</v>
      </c>
      <c r="R4" s="11" t="s">
        <v>282</v>
      </c>
      <c r="S4" s="11" t="s">
        <v>281</v>
      </c>
      <c r="T4" s="11" t="s">
        <v>282</v>
      </c>
      <c r="U4" s="11" t="s">
        <v>282</v>
      </c>
      <c r="V4" s="11" t="s">
        <v>282</v>
      </c>
      <c r="W4" s="11" t="s">
        <v>281</v>
      </c>
      <c r="X4" s="11" t="s">
        <v>283</v>
      </c>
      <c r="Y4" s="11" t="s">
        <v>281</v>
      </c>
      <c r="Z4" s="11" t="s">
        <v>281</v>
      </c>
      <c r="AA4" s="11" t="s">
        <v>284</v>
      </c>
      <c r="AB4" s="15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269</v>
      </c>
      <c r="G5" s="26" t="s">
        <v>116</v>
      </c>
      <c r="H5" s="26" t="s">
        <v>270</v>
      </c>
      <c r="I5" s="26" t="s">
        <v>116</v>
      </c>
      <c r="J5" s="26" t="s">
        <v>116</v>
      </c>
      <c r="K5" s="26" t="s">
        <v>117</v>
      </c>
      <c r="L5" s="26" t="s">
        <v>116</v>
      </c>
      <c r="M5" s="26" t="s">
        <v>117</v>
      </c>
      <c r="N5" s="26" t="s">
        <v>117</v>
      </c>
      <c r="O5" s="26" t="s">
        <v>117</v>
      </c>
      <c r="P5" s="26" t="s">
        <v>117</v>
      </c>
      <c r="Q5" s="26" t="s">
        <v>271</v>
      </c>
      <c r="R5" s="26" t="s">
        <v>269</v>
      </c>
      <c r="S5" s="26" t="s">
        <v>117</v>
      </c>
      <c r="T5" s="26" t="s">
        <v>269</v>
      </c>
      <c r="U5" s="26" t="s">
        <v>117</v>
      </c>
      <c r="V5" s="26" t="s">
        <v>285</v>
      </c>
      <c r="W5" s="26" t="s">
        <v>117</v>
      </c>
      <c r="X5" s="26" t="s">
        <v>286</v>
      </c>
      <c r="Y5" s="26" t="s">
        <v>271</v>
      </c>
      <c r="Z5" s="26" t="s">
        <v>271</v>
      </c>
      <c r="AA5" s="26" t="s">
        <v>269</v>
      </c>
      <c r="AB5" s="15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3.9030290443793425</v>
      </c>
      <c r="E6" s="22">
        <v>3.66</v>
      </c>
      <c r="F6" s="22">
        <v>3.57</v>
      </c>
      <c r="G6" s="22">
        <v>3.5196000000000001</v>
      </c>
      <c r="H6" s="22">
        <v>3.41</v>
      </c>
      <c r="I6" s="22" t="s">
        <v>287</v>
      </c>
      <c r="J6" s="22">
        <v>3.55</v>
      </c>
      <c r="K6" s="22" t="s">
        <v>288</v>
      </c>
      <c r="L6" s="22">
        <v>3.49</v>
      </c>
      <c r="M6" s="22">
        <v>3.42</v>
      </c>
      <c r="N6" s="22">
        <v>3.79</v>
      </c>
      <c r="O6" s="22">
        <v>3.21</v>
      </c>
      <c r="P6" s="22">
        <v>3.49</v>
      </c>
      <c r="Q6" s="22">
        <v>3.605</v>
      </c>
      <c r="R6" s="22">
        <v>3.42</v>
      </c>
      <c r="S6" s="22">
        <v>3.67</v>
      </c>
      <c r="T6" s="22">
        <v>3.49</v>
      </c>
      <c r="U6" s="153">
        <v>3.22</v>
      </c>
      <c r="V6" s="22">
        <v>3.47</v>
      </c>
      <c r="W6" s="22">
        <v>3.5529999999999999</v>
      </c>
      <c r="X6" s="22">
        <v>3.5209999999999999</v>
      </c>
      <c r="Y6" s="153">
        <v>3.2738000000000005</v>
      </c>
      <c r="Z6" s="22">
        <v>3.3138000000000001</v>
      </c>
      <c r="AA6" s="22">
        <v>3.56</v>
      </c>
      <c r="AB6" s="15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3.8583406367009161</v>
      </c>
      <c r="E7" s="11">
        <v>3.61</v>
      </c>
      <c r="F7" s="11">
        <v>3.56</v>
      </c>
      <c r="G7" s="11">
        <v>3.5329000000000002</v>
      </c>
      <c r="H7" s="11">
        <v>3.31</v>
      </c>
      <c r="I7" s="11" t="s">
        <v>287</v>
      </c>
      <c r="J7" s="11">
        <v>3.58</v>
      </c>
      <c r="K7" s="11" t="s">
        <v>288</v>
      </c>
      <c r="L7" s="11">
        <v>3.5</v>
      </c>
      <c r="M7" s="11">
        <v>3.41</v>
      </c>
      <c r="N7" s="148">
        <v>3.8800000000000003</v>
      </c>
      <c r="O7" s="11">
        <v>3.2</v>
      </c>
      <c r="P7" s="11">
        <v>3.51</v>
      </c>
      <c r="Q7" s="11">
        <v>3.5535999999999999</v>
      </c>
      <c r="R7" s="11">
        <v>3.38</v>
      </c>
      <c r="S7" s="11">
        <v>3.6799999999999997</v>
      </c>
      <c r="T7" s="11">
        <v>3.54</v>
      </c>
      <c r="U7" s="154">
        <v>3.05</v>
      </c>
      <c r="V7" s="11">
        <v>3.58</v>
      </c>
      <c r="W7" s="11">
        <v>3.597</v>
      </c>
      <c r="X7" s="11">
        <v>3.5085000000000002</v>
      </c>
      <c r="Y7" s="154">
        <v>3.1773000000000002</v>
      </c>
      <c r="Z7" s="11">
        <v>3.2930000000000001</v>
      </c>
      <c r="AA7" s="11">
        <v>3.5518999999999998</v>
      </c>
      <c r="AB7" s="15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3.9470375571548217</v>
      </c>
      <c r="E8" s="11">
        <v>3.65</v>
      </c>
      <c r="F8" s="11">
        <v>3.36</v>
      </c>
      <c r="G8" s="11">
        <v>3.6099000000000001</v>
      </c>
      <c r="H8" s="11">
        <v>3.43</v>
      </c>
      <c r="I8" s="11" t="s">
        <v>287</v>
      </c>
      <c r="J8" s="11">
        <v>3.53</v>
      </c>
      <c r="K8" s="11" t="s">
        <v>288</v>
      </c>
      <c r="L8" s="11">
        <v>3.44</v>
      </c>
      <c r="M8" s="11">
        <v>3.47</v>
      </c>
      <c r="N8" s="11">
        <v>3.5</v>
      </c>
      <c r="O8" s="11">
        <v>3.36</v>
      </c>
      <c r="P8" s="11">
        <v>3.47</v>
      </c>
      <c r="Q8" s="11">
        <v>3.3965000000000001</v>
      </c>
      <c r="R8" s="148">
        <v>3.57</v>
      </c>
      <c r="S8" s="11">
        <v>3.66</v>
      </c>
      <c r="T8" s="11">
        <v>3.52</v>
      </c>
      <c r="U8" s="154">
        <v>3.23</v>
      </c>
      <c r="V8" s="11">
        <v>3.6</v>
      </c>
      <c r="W8" s="11">
        <v>3.5529999999999999</v>
      </c>
      <c r="X8" s="11">
        <v>3.5371000000000001</v>
      </c>
      <c r="Y8" s="154">
        <v>3.3090000000000002</v>
      </c>
      <c r="Z8" s="11">
        <v>3.3292000000000002</v>
      </c>
      <c r="AA8" s="11">
        <v>3.5792000000000002</v>
      </c>
      <c r="AB8" s="15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3.9120873624410981</v>
      </c>
      <c r="E9" s="11">
        <v>3.4</v>
      </c>
      <c r="F9" s="11">
        <v>3.53</v>
      </c>
      <c r="G9" s="11">
        <v>3.5904999999999996</v>
      </c>
      <c r="H9" s="11">
        <v>3.39</v>
      </c>
      <c r="I9" s="11" t="s">
        <v>287</v>
      </c>
      <c r="J9" s="11">
        <v>3.57</v>
      </c>
      <c r="K9" s="11" t="s">
        <v>288</v>
      </c>
      <c r="L9" s="11">
        <v>3.49</v>
      </c>
      <c r="M9" s="148">
        <v>3.2</v>
      </c>
      <c r="N9" s="11">
        <v>3.61</v>
      </c>
      <c r="O9" s="11">
        <v>3.58</v>
      </c>
      <c r="P9" s="11">
        <v>3.51</v>
      </c>
      <c r="Q9" s="11">
        <v>3.5272999999999999</v>
      </c>
      <c r="R9" s="11">
        <v>3.44</v>
      </c>
      <c r="S9" s="11">
        <v>3.71</v>
      </c>
      <c r="T9" s="11">
        <v>3.47</v>
      </c>
      <c r="U9" s="154">
        <v>3.12</v>
      </c>
      <c r="V9" s="11">
        <v>3.55</v>
      </c>
      <c r="W9" s="11">
        <v>3.5599999999999996</v>
      </c>
      <c r="X9" s="11">
        <v>3.5350999999999999</v>
      </c>
      <c r="Y9" s="154">
        <v>3.2831000000000001</v>
      </c>
      <c r="Z9" s="11">
        <v>3.3214000000000001</v>
      </c>
      <c r="AA9" s="11">
        <v>3.59</v>
      </c>
      <c r="AB9" s="15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3.5009866666666669</v>
      </c>
      <c r="BN9" s="28"/>
    </row>
    <row r="10" spans="1:66">
      <c r="A10" s="30"/>
      <c r="B10" s="19">
        <v>1</v>
      </c>
      <c r="C10" s="9">
        <v>5</v>
      </c>
      <c r="D10" s="10">
        <v>3.8733711405897679</v>
      </c>
      <c r="E10" s="11">
        <v>3.54</v>
      </c>
      <c r="F10" s="11">
        <v>3.52</v>
      </c>
      <c r="G10" s="11">
        <v>3.5547</v>
      </c>
      <c r="H10" s="11">
        <v>3.42</v>
      </c>
      <c r="I10" s="11" t="s">
        <v>287</v>
      </c>
      <c r="J10" s="11">
        <v>3.56</v>
      </c>
      <c r="K10" s="11" t="s">
        <v>288</v>
      </c>
      <c r="L10" s="11">
        <v>3.42</v>
      </c>
      <c r="M10" s="11">
        <v>3.44</v>
      </c>
      <c r="N10" s="11">
        <v>3.4</v>
      </c>
      <c r="O10" s="11">
        <v>3.49</v>
      </c>
      <c r="P10" s="11">
        <v>3.49</v>
      </c>
      <c r="Q10" s="11">
        <v>3.6384000000000003</v>
      </c>
      <c r="R10" s="11">
        <v>3.39</v>
      </c>
      <c r="S10" s="11">
        <v>3.7</v>
      </c>
      <c r="T10" s="11">
        <v>3.42</v>
      </c>
      <c r="U10" s="154">
        <v>3.18</v>
      </c>
      <c r="V10" s="11">
        <v>3.52</v>
      </c>
      <c r="W10" s="11">
        <v>3.54</v>
      </c>
      <c r="X10" s="11">
        <v>3.5013999999999998</v>
      </c>
      <c r="Y10" s="154">
        <v>3.3658000000000001</v>
      </c>
      <c r="Z10" s="11">
        <v>3.3612799999999998</v>
      </c>
      <c r="AA10" s="11">
        <v>3.57</v>
      </c>
      <c r="AB10" s="15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3.8314021244908472</v>
      </c>
      <c r="E11" s="11">
        <v>3.44</v>
      </c>
      <c r="F11" s="11">
        <v>3.42</v>
      </c>
      <c r="G11" s="11">
        <v>3.5710999999999995</v>
      </c>
      <c r="H11" s="11">
        <v>3.39</v>
      </c>
      <c r="I11" s="11" t="s">
        <v>287</v>
      </c>
      <c r="J11" s="11">
        <v>3.54</v>
      </c>
      <c r="K11" s="11" t="s">
        <v>288</v>
      </c>
      <c r="L11" s="11">
        <v>3.48</v>
      </c>
      <c r="M11" s="11">
        <v>3.42</v>
      </c>
      <c r="N11" s="11">
        <v>3.51</v>
      </c>
      <c r="O11" s="11">
        <v>3.39</v>
      </c>
      <c r="P11" s="11">
        <v>3.49</v>
      </c>
      <c r="Q11" s="11">
        <v>3.5991</v>
      </c>
      <c r="R11" s="11">
        <v>3.38</v>
      </c>
      <c r="S11" s="11">
        <v>3.71</v>
      </c>
      <c r="T11" s="11">
        <v>3.52</v>
      </c>
      <c r="U11" s="154">
        <v>3.09</v>
      </c>
      <c r="V11" s="11">
        <v>3.54</v>
      </c>
      <c r="W11" s="11">
        <v>3.5169999999999999</v>
      </c>
      <c r="X11" s="11">
        <v>3.4716999999999998</v>
      </c>
      <c r="Y11" s="154">
        <v>3.1393999999999997</v>
      </c>
      <c r="Z11" s="11">
        <v>3.3433000000000002</v>
      </c>
      <c r="AA11" s="11">
        <v>3.53</v>
      </c>
      <c r="AB11" s="15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3.8326831827950447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4.4556675680676596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3.8316897666510341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3.7491214630480516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3.8595247394591139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3.7248621401786122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3.9040960495631811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2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3.8341255400130012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2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3.8513388096949521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3.8301867293066292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3.8046353330633287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3.7940936061479933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3.6908564500817422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3.736999303838946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3.8612574273833031</v>
      </c>
      <c r="E26" s="23">
        <v>3.5500000000000003</v>
      </c>
      <c r="F26" s="23">
        <v>3.4933333333333336</v>
      </c>
      <c r="G26" s="23">
        <v>3.5631166666666672</v>
      </c>
      <c r="H26" s="23">
        <v>3.3916666666666671</v>
      </c>
      <c r="I26" s="23" t="s">
        <v>686</v>
      </c>
      <c r="J26" s="23">
        <v>3.5549999999999997</v>
      </c>
      <c r="K26" s="23" t="s">
        <v>686</v>
      </c>
      <c r="L26" s="23">
        <v>3.47</v>
      </c>
      <c r="M26" s="23">
        <v>3.3933333333333331</v>
      </c>
      <c r="N26" s="23">
        <v>3.6149999999999998</v>
      </c>
      <c r="O26" s="23">
        <v>3.3716666666666666</v>
      </c>
      <c r="P26" s="23">
        <v>3.4933333333333336</v>
      </c>
      <c r="Q26" s="23">
        <v>3.5533166666666669</v>
      </c>
      <c r="R26" s="23">
        <v>3.4299999999999997</v>
      </c>
      <c r="S26" s="23">
        <v>3.688333333333333</v>
      </c>
      <c r="T26" s="23">
        <v>3.4933333333333336</v>
      </c>
      <c r="U26" s="23">
        <v>3.1483333333333334</v>
      </c>
      <c r="V26" s="23">
        <v>3.543333333333333</v>
      </c>
      <c r="W26" s="23">
        <v>3.5533333333333328</v>
      </c>
      <c r="X26" s="23">
        <v>3.5124666666666666</v>
      </c>
      <c r="Y26" s="23">
        <v>3.2580666666666667</v>
      </c>
      <c r="Z26" s="23">
        <v>3.3269966666666666</v>
      </c>
      <c r="AA26" s="23">
        <v>3.5635166666666667</v>
      </c>
      <c r="AB26" s="15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3.833404361404023</v>
      </c>
      <c r="E27" s="11">
        <v>3.5750000000000002</v>
      </c>
      <c r="F27" s="11">
        <v>3.5249999999999999</v>
      </c>
      <c r="G27" s="11">
        <v>3.5629</v>
      </c>
      <c r="H27" s="11">
        <v>3.4000000000000004</v>
      </c>
      <c r="I27" s="11" t="s">
        <v>686</v>
      </c>
      <c r="J27" s="11">
        <v>3.5549999999999997</v>
      </c>
      <c r="K27" s="11" t="s">
        <v>686</v>
      </c>
      <c r="L27" s="11">
        <v>3.4850000000000003</v>
      </c>
      <c r="M27" s="11">
        <v>3.42</v>
      </c>
      <c r="N27" s="11">
        <v>3.5599999999999996</v>
      </c>
      <c r="O27" s="11">
        <v>3.375</v>
      </c>
      <c r="P27" s="11">
        <v>3.49</v>
      </c>
      <c r="Q27" s="11">
        <v>3.5763499999999997</v>
      </c>
      <c r="R27" s="11">
        <v>3.4050000000000002</v>
      </c>
      <c r="S27" s="11">
        <v>3.69</v>
      </c>
      <c r="T27" s="11">
        <v>3.5049999999999999</v>
      </c>
      <c r="U27" s="11">
        <v>3.1500000000000004</v>
      </c>
      <c r="V27" s="11">
        <v>3.5449999999999999</v>
      </c>
      <c r="W27" s="11">
        <v>3.5529999999999999</v>
      </c>
      <c r="X27" s="11">
        <v>3.5147500000000003</v>
      </c>
      <c r="Y27" s="11">
        <v>3.2784500000000003</v>
      </c>
      <c r="Z27" s="11">
        <v>3.3253000000000004</v>
      </c>
      <c r="AA27" s="11">
        <v>3.5649999999999999</v>
      </c>
      <c r="AB27" s="152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0.15470810190617462</v>
      </c>
      <c r="E28" s="24">
        <v>0.10990905331227273</v>
      </c>
      <c r="F28" s="24">
        <v>8.4301047838485785E-2</v>
      </c>
      <c r="G28" s="24">
        <v>3.4292414127131091E-2</v>
      </c>
      <c r="H28" s="24">
        <v>4.3089055068157009E-2</v>
      </c>
      <c r="I28" s="24" t="s">
        <v>686</v>
      </c>
      <c r="J28" s="24">
        <v>1.870828693386976E-2</v>
      </c>
      <c r="K28" s="24" t="s">
        <v>686</v>
      </c>
      <c r="L28" s="24">
        <v>3.2249030993194282E-2</v>
      </c>
      <c r="M28" s="24">
        <v>9.7091022585338221E-2</v>
      </c>
      <c r="N28" s="24">
        <v>0.18512158166999346</v>
      </c>
      <c r="O28" s="24">
        <v>0.15065412927187449</v>
      </c>
      <c r="P28" s="24">
        <v>1.5055453054181439E-2</v>
      </c>
      <c r="Q28" s="24">
        <v>8.6342189378464759E-2</v>
      </c>
      <c r="R28" s="24">
        <v>7.2663608498339749E-2</v>
      </c>
      <c r="S28" s="24">
        <v>2.1369760566432812E-2</v>
      </c>
      <c r="T28" s="24">
        <v>4.3665394383500852E-2</v>
      </c>
      <c r="U28" s="24">
        <v>7.3052492542463487E-2</v>
      </c>
      <c r="V28" s="24">
        <v>4.5898438608155977E-2</v>
      </c>
      <c r="W28" s="24">
        <v>2.626531299388352E-2</v>
      </c>
      <c r="X28" s="24">
        <v>2.4462270268040757E-2</v>
      </c>
      <c r="Y28" s="24">
        <v>8.4474745733069151E-2</v>
      </c>
      <c r="Z28" s="24">
        <v>2.3694929134029135E-2</v>
      </c>
      <c r="AA28" s="24">
        <v>2.1260518965130391E-2</v>
      </c>
      <c r="AB28" s="204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4.0066767061168775E-2</v>
      </c>
      <c r="E29" s="13">
        <v>3.0960296707682456E-2</v>
      </c>
      <c r="F29" s="13">
        <v>2.4131979343077991E-2</v>
      </c>
      <c r="G29" s="13">
        <v>9.6242748512672203E-3</v>
      </c>
      <c r="H29" s="13">
        <v>1.2704389700685112E-2</v>
      </c>
      <c r="I29" s="13" t="s">
        <v>686</v>
      </c>
      <c r="J29" s="13">
        <v>5.2625279701462059E-3</v>
      </c>
      <c r="K29" s="13" t="s">
        <v>686</v>
      </c>
      <c r="L29" s="13">
        <v>9.2936688741193894E-3</v>
      </c>
      <c r="M29" s="13">
        <v>2.8612285634186118E-2</v>
      </c>
      <c r="N29" s="13">
        <v>5.1209289535267905E-2</v>
      </c>
      <c r="O29" s="13">
        <v>4.4682391281821401E-2</v>
      </c>
      <c r="P29" s="13">
        <v>4.3097670956626253E-3</v>
      </c>
      <c r="Q29" s="13">
        <v>2.4299041565428944E-2</v>
      </c>
      <c r="R29" s="13">
        <v>2.1184725509720045E-2</v>
      </c>
      <c r="S29" s="13">
        <v>5.793879954749068E-3</v>
      </c>
      <c r="T29" s="13">
        <v>1.2499635796803679E-2</v>
      </c>
      <c r="U29" s="13">
        <v>2.320354448146008E-2</v>
      </c>
      <c r="V29" s="13">
        <v>1.2953463388943362E-2</v>
      </c>
      <c r="W29" s="13">
        <v>7.3917391164775399E-3</v>
      </c>
      <c r="X29" s="13">
        <v>6.9644134989771929E-3</v>
      </c>
      <c r="Y29" s="13">
        <v>2.5927875140595389E-2</v>
      </c>
      <c r="Z29" s="13">
        <v>7.1220176958485485E-3</v>
      </c>
      <c r="AA29" s="13">
        <v>5.9661623485593512E-3</v>
      </c>
      <c r="AB29" s="152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0.10290549351324851</v>
      </c>
      <c r="E30" s="13">
        <v>1.3999862895793136E-2</v>
      </c>
      <c r="F30" s="13">
        <v>-2.1860504086467225E-3</v>
      </c>
      <c r="G30" s="13">
        <v>1.7746425769497476E-2</v>
      </c>
      <c r="H30" s="13">
        <v>-3.1225483101906426E-2</v>
      </c>
      <c r="I30" s="13" t="s">
        <v>686</v>
      </c>
      <c r="J30" s="13">
        <v>1.5428031716772983E-2</v>
      </c>
      <c r="K30" s="13" t="s">
        <v>686</v>
      </c>
      <c r="L30" s="13">
        <v>-8.8508382398866381E-3</v>
      </c>
      <c r="M30" s="13">
        <v>-3.0749426828246662E-2</v>
      </c>
      <c r="N30" s="13">
        <v>3.2566057568532925E-2</v>
      </c>
      <c r="O30" s="13">
        <v>-3.6938158385826592E-2</v>
      </c>
      <c r="P30" s="13">
        <v>-2.1860504086467225E-3</v>
      </c>
      <c r="Q30" s="13">
        <v>1.4947214880376647E-2</v>
      </c>
      <c r="R30" s="13">
        <v>-2.0276188807726747E-2</v>
      </c>
      <c r="S30" s="13">
        <v>5.3512533609572754E-2</v>
      </c>
      <c r="T30" s="13">
        <v>-2.1860504086467225E-3</v>
      </c>
      <c r="U30" s="13">
        <v>-0.10072969905626605</v>
      </c>
      <c r="V30" s="13">
        <v>1.209563780115297E-2</v>
      </c>
      <c r="W30" s="13">
        <v>1.4951975443112886E-2</v>
      </c>
      <c r="X30" s="13">
        <v>3.2790756129699172E-3</v>
      </c>
      <c r="Y30" s="13">
        <v>-6.9386153998491906E-2</v>
      </c>
      <c r="Z30" s="13">
        <v>-4.9697418632461798E-2</v>
      </c>
      <c r="AA30" s="13">
        <v>1.786067927517565E-2</v>
      </c>
      <c r="AB30" s="15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0.6</v>
      </c>
      <c r="F31" s="45">
        <v>0</v>
      </c>
      <c r="G31" s="45">
        <v>0.74</v>
      </c>
      <c r="H31" s="45">
        <v>1.08</v>
      </c>
      <c r="I31" s="45" t="s">
        <v>277</v>
      </c>
      <c r="J31" s="45">
        <v>0.66</v>
      </c>
      <c r="K31" s="45" t="s">
        <v>277</v>
      </c>
      <c r="L31" s="45">
        <v>0.25</v>
      </c>
      <c r="M31" s="45">
        <v>1.06</v>
      </c>
      <c r="N31" s="45">
        <v>1.3</v>
      </c>
      <c r="O31" s="45">
        <v>1.3</v>
      </c>
      <c r="P31" s="45">
        <v>0</v>
      </c>
      <c r="Q31" s="45">
        <v>0.64</v>
      </c>
      <c r="R31" s="45">
        <v>0.67</v>
      </c>
      <c r="S31" s="45">
        <v>2.08</v>
      </c>
      <c r="T31" s="45">
        <v>0</v>
      </c>
      <c r="U31" s="45">
        <v>3.67</v>
      </c>
      <c r="V31" s="45">
        <v>0.53</v>
      </c>
      <c r="W31" s="45">
        <v>0.64</v>
      </c>
      <c r="X31" s="45">
        <v>0.2</v>
      </c>
      <c r="Y31" s="45">
        <v>2.5</v>
      </c>
      <c r="Z31" s="45">
        <v>1.77</v>
      </c>
      <c r="AA31" s="45">
        <v>0.75</v>
      </c>
      <c r="AB31" s="152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038C-1E3D-47F2-9EB4-43B7B89C97B3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484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5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233</v>
      </c>
      <c r="C3" s="9" t="s">
        <v>233</v>
      </c>
      <c r="D3" s="149" t="s">
        <v>234</v>
      </c>
      <c r="E3" s="150" t="s">
        <v>235</v>
      </c>
      <c r="F3" s="151" t="s">
        <v>236</v>
      </c>
      <c r="G3" s="151" t="s">
        <v>237</v>
      </c>
      <c r="H3" s="151" t="s">
        <v>239</v>
      </c>
      <c r="I3" s="151" t="s">
        <v>240</v>
      </c>
      <c r="J3" s="151" t="s">
        <v>241</v>
      </c>
      <c r="K3" s="151" t="s">
        <v>242</v>
      </c>
      <c r="L3" s="151" t="s">
        <v>243</v>
      </c>
      <c r="M3" s="151" t="s">
        <v>244</v>
      </c>
      <c r="N3" s="151" t="s">
        <v>245</v>
      </c>
      <c r="O3" s="151" t="s">
        <v>247</v>
      </c>
      <c r="P3" s="151" t="s">
        <v>248</v>
      </c>
      <c r="Q3" s="151" t="s">
        <v>249</v>
      </c>
      <c r="R3" s="151" t="s">
        <v>250</v>
      </c>
      <c r="S3" s="151" t="s">
        <v>251</v>
      </c>
      <c r="T3" s="151" t="s">
        <v>279</v>
      </c>
      <c r="U3" s="151" t="s">
        <v>262</v>
      </c>
      <c r="V3" s="152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289</v>
      </c>
      <c r="F4" s="11" t="s">
        <v>290</v>
      </c>
      <c r="G4" s="11" t="s">
        <v>290</v>
      </c>
      <c r="H4" s="11" t="s">
        <v>289</v>
      </c>
      <c r="I4" s="11" t="s">
        <v>289</v>
      </c>
      <c r="J4" s="11" t="s">
        <v>290</v>
      </c>
      <c r="K4" s="11" t="s">
        <v>290</v>
      </c>
      <c r="L4" s="11" t="s">
        <v>290</v>
      </c>
      <c r="M4" s="11" t="s">
        <v>290</v>
      </c>
      <c r="N4" s="11" t="s">
        <v>290</v>
      </c>
      <c r="O4" s="11" t="s">
        <v>290</v>
      </c>
      <c r="P4" s="11" t="s">
        <v>290</v>
      </c>
      <c r="Q4" s="11" t="s">
        <v>290</v>
      </c>
      <c r="R4" s="11" t="s">
        <v>291</v>
      </c>
      <c r="S4" s="11" t="s">
        <v>290</v>
      </c>
      <c r="T4" s="11" t="s">
        <v>290</v>
      </c>
      <c r="U4" s="11" t="s">
        <v>292</v>
      </c>
      <c r="V4" s="152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293</v>
      </c>
      <c r="F5" s="26" t="s">
        <v>293</v>
      </c>
      <c r="G5" s="26" t="s">
        <v>293</v>
      </c>
      <c r="H5" s="26" t="s">
        <v>269</v>
      </c>
      <c r="I5" s="26" t="s">
        <v>269</v>
      </c>
      <c r="J5" s="26" t="s">
        <v>286</v>
      </c>
      <c r="K5" s="26" t="s">
        <v>293</v>
      </c>
      <c r="L5" s="26" t="s">
        <v>294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293</v>
      </c>
      <c r="S5" s="26" t="s">
        <v>269</v>
      </c>
      <c r="T5" s="26" t="s">
        <v>116</v>
      </c>
      <c r="U5" s="26" t="s">
        <v>271</v>
      </c>
      <c r="V5" s="152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3.9030290443793425</v>
      </c>
      <c r="E6" s="22">
        <v>3.2</v>
      </c>
      <c r="F6" s="22">
        <v>3.24</v>
      </c>
      <c r="G6" s="22">
        <v>3.51</v>
      </c>
      <c r="H6" s="22">
        <v>2.88</v>
      </c>
      <c r="I6" s="22">
        <v>3.26</v>
      </c>
      <c r="J6" s="22">
        <v>3.05</v>
      </c>
      <c r="K6" s="22">
        <v>3.33</v>
      </c>
      <c r="L6" s="22">
        <v>3.6</v>
      </c>
      <c r="M6" s="22">
        <v>3.04</v>
      </c>
      <c r="N6" s="22">
        <v>3.7</v>
      </c>
      <c r="O6" s="22">
        <v>3.12</v>
      </c>
      <c r="P6" s="22">
        <v>3.18</v>
      </c>
      <c r="Q6" s="147">
        <v>2.86</v>
      </c>
      <c r="R6" s="22">
        <v>2.9198168505000002</v>
      </c>
      <c r="S6" s="22">
        <v>3.56</v>
      </c>
      <c r="T6" s="153">
        <v>2.4500000000000002</v>
      </c>
      <c r="U6" s="22">
        <v>3.4009999999999998</v>
      </c>
      <c r="V6" s="152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3.8583406367009161</v>
      </c>
      <c r="E7" s="11">
        <v>3.15</v>
      </c>
      <c r="F7" s="11">
        <v>3.3</v>
      </c>
      <c r="G7" s="11">
        <v>3.48</v>
      </c>
      <c r="H7" s="11">
        <v>2.8899999999999997</v>
      </c>
      <c r="I7" s="11">
        <v>3.24</v>
      </c>
      <c r="J7" s="11">
        <v>3.01</v>
      </c>
      <c r="K7" s="11">
        <v>3.3</v>
      </c>
      <c r="L7" s="11">
        <v>3.6</v>
      </c>
      <c r="M7" s="11">
        <v>3.06</v>
      </c>
      <c r="N7" s="11">
        <v>3.59</v>
      </c>
      <c r="O7" s="11">
        <v>3.1</v>
      </c>
      <c r="P7" s="11">
        <v>3.2</v>
      </c>
      <c r="Q7" s="11">
        <v>3.01</v>
      </c>
      <c r="R7" s="11">
        <v>2.9931875661599996</v>
      </c>
      <c r="S7" s="11">
        <v>3.42</v>
      </c>
      <c r="T7" s="154">
        <v>2.2200000000000002</v>
      </c>
      <c r="U7" s="11">
        <v>3.3439999999999999</v>
      </c>
      <c r="V7" s="152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3.9470375571548217</v>
      </c>
      <c r="E8" s="11">
        <v>3.15</v>
      </c>
      <c r="F8" s="11">
        <v>3.27</v>
      </c>
      <c r="G8" s="11">
        <v>3.54</v>
      </c>
      <c r="H8" s="11">
        <v>2.88</v>
      </c>
      <c r="I8" s="11">
        <v>3.26</v>
      </c>
      <c r="J8" s="11">
        <v>2.98</v>
      </c>
      <c r="K8" s="11">
        <v>3.32</v>
      </c>
      <c r="L8" s="11">
        <v>3.4</v>
      </c>
      <c r="M8" s="11">
        <v>3.02</v>
      </c>
      <c r="N8" s="11">
        <v>3.52</v>
      </c>
      <c r="O8" s="11">
        <v>3.17</v>
      </c>
      <c r="P8" s="11">
        <v>3.19</v>
      </c>
      <c r="Q8" s="11">
        <v>3</v>
      </c>
      <c r="R8" s="11">
        <v>2.9934698369400001</v>
      </c>
      <c r="S8" s="11">
        <v>3.391</v>
      </c>
      <c r="T8" s="154">
        <v>2.15</v>
      </c>
      <c r="U8" s="11">
        <v>3.3439999999999999</v>
      </c>
      <c r="V8" s="15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3.9120873624410981</v>
      </c>
      <c r="E9" s="11">
        <v>3.14</v>
      </c>
      <c r="F9" s="11">
        <v>3.27</v>
      </c>
      <c r="G9" s="11">
        <v>3.54</v>
      </c>
      <c r="H9" s="11">
        <v>2.9299999999999997</v>
      </c>
      <c r="I9" s="11">
        <v>3.29</v>
      </c>
      <c r="J9" s="11">
        <v>3.1</v>
      </c>
      <c r="K9" s="11">
        <v>3.32</v>
      </c>
      <c r="L9" s="11">
        <v>3.5</v>
      </c>
      <c r="M9" s="11">
        <v>3.02</v>
      </c>
      <c r="N9" s="11">
        <v>3.63</v>
      </c>
      <c r="O9" s="11">
        <v>3.16</v>
      </c>
      <c r="P9" s="11">
        <v>3.24</v>
      </c>
      <c r="Q9" s="11">
        <v>2.99</v>
      </c>
      <c r="R9" s="11">
        <v>2.9117474377199999</v>
      </c>
      <c r="S9" s="11">
        <v>3.4220000000000002</v>
      </c>
      <c r="T9" s="154">
        <v>2.04</v>
      </c>
      <c r="U9" s="11">
        <v>3.42</v>
      </c>
      <c r="V9" s="152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3.2358773930812497</v>
      </c>
      <c r="BN9" s="28"/>
    </row>
    <row r="10" spans="1:66">
      <c r="A10" s="30"/>
      <c r="B10" s="19">
        <v>1</v>
      </c>
      <c r="C10" s="9">
        <v>5</v>
      </c>
      <c r="D10" s="10">
        <v>3.8733711405897679</v>
      </c>
      <c r="E10" s="11">
        <v>3.15</v>
      </c>
      <c r="F10" s="11">
        <v>3.44</v>
      </c>
      <c r="G10" s="11">
        <v>3.49</v>
      </c>
      <c r="H10" s="11">
        <v>2.8899999999999997</v>
      </c>
      <c r="I10" s="11">
        <v>3.22</v>
      </c>
      <c r="J10" s="11">
        <v>2.96</v>
      </c>
      <c r="K10" s="11">
        <v>3.3</v>
      </c>
      <c r="L10" s="11">
        <v>3.5</v>
      </c>
      <c r="M10" s="11">
        <v>3</v>
      </c>
      <c r="N10" s="11">
        <v>3.64</v>
      </c>
      <c r="O10" s="11">
        <v>3.16</v>
      </c>
      <c r="P10" s="11">
        <v>3.23</v>
      </c>
      <c r="Q10" s="11">
        <v>3.01</v>
      </c>
      <c r="R10" s="11">
        <v>2.8821119995800002</v>
      </c>
      <c r="S10" s="11">
        <v>3.5</v>
      </c>
      <c r="T10" s="154">
        <v>1.9699999999999998</v>
      </c>
      <c r="U10" s="11">
        <v>3.3724999999999996</v>
      </c>
      <c r="V10" s="152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3.8314021244908472</v>
      </c>
      <c r="E11" s="11">
        <v>3.18</v>
      </c>
      <c r="F11" s="11">
        <v>3.39</v>
      </c>
      <c r="G11" s="11">
        <v>3.54</v>
      </c>
      <c r="H11" s="11">
        <v>2.9000000000000004</v>
      </c>
      <c r="I11" s="11">
        <v>3.24</v>
      </c>
      <c r="J11" s="11">
        <v>3.1</v>
      </c>
      <c r="K11" s="11">
        <v>3.32</v>
      </c>
      <c r="L11" s="11">
        <v>3.4</v>
      </c>
      <c r="M11" s="11">
        <v>3.01</v>
      </c>
      <c r="N11" s="11">
        <v>3.61</v>
      </c>
      <c r="O11" s="11">
        <v>3.15</v>
      </c>
      <c r="P11" s="11">
        <v>3.27</v>
      </c>
      <c r="Q11" s="11">
        <v>3.01</v>
      </c>
      <c r="R11" s="11">
        <v>2.8858960449</v>
      </c>
      <c r="S11" s="11">
        <v>3.5459999999999998</v>
      </c>
      <c r="T11" s="154">
        <v>2.25</v>
      </c>
      <c r="U11" s="11">
        <v>3.3534999999999995</v>
      </c>
      <c r="V11" s="152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3.8326831827950447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52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4.4556675680676596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5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3.8316897666510341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52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3.7491214630480516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52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3.8595247394591139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52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3.7248621401786122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52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3.9040960495631811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52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3.8341255400130012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5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3.8513388096949521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5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3.8301867293066292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5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3.8046353330633287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5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3.7940936061479933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5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3.6908564500817422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52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3.736999303838946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52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3.8612574273833031</v>
      </c>
      <c r="E26" s="23">
        <v>3.1616666666666671</v>
      </c>
      <c r="F26" s="23">
        <v>3.3183333333333334</v>
      </c>
      <c r="G26" s="23">
        <v>3.5166666666666671</v>
      </c>
      <c r="H26" s="23">
        <v>2.8949999999999996</v>
      </c>
      <c r="I26" s="23">
        <v>3.2516666666666665</v>
      </c>
      <c r="J26" s="23">
        <v>3.0333333333333332</v>
      </c>
      <c r="K26" s="23">
        <v>3.3149999999999999</v>
      </c>
      <c r="L26" s="23">
        <v>3.5</v>
      </c>
      <c r="M26" s="23">
        <v>3.0249999999999999</v>
      </c>
      <c r="N26" s="23">
        <v>3.6150000000000002</v>
      </c>
      <c r="O26" s="23">
        <v>3.1433333333333331</v>
      </c>
      <c r="P26" s="23">
        <v>3.2183333333333333</v>
      </c>
      <c r="Q26" s="23">
        <v>2.98</v>
      </c>
      <c r="R26" s="23">
        <v>2.9310382893</v>
      </c>
      <c r="S26" s="23">
        <v>3.4731666666666663</v>
      </c>
      <c r="T26" s="23">
        <v>2.1799999999999997</v>
      </c>
      <c r="U26" s="23">
        <v>3.3725000000000001</v>
      </c>
      <c r="V26" s="15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3.833404361404023</v>
      </c>
      <c r="E27" s="11">
        <v>3.15</v>
      </c>
      <c r="F27" s="11">
        <v>3.2850000000000001</v>
      </c>
      <c r="G27" s="11">
        <v>3.5249999999999999</v>
      </c>
      <c r="H27" s="11">
        <v>2.8899999999999997</v>
      </c>
      <c r="I27" s="11">
        <v>3.25</v>
      </c>
      <c r="J27" s="11">
        <v>3.03</v>
      </c>
      <c r="K27" s="11">
        <v>3.32</v>
      </c>
      <c r="L27" s="11">
        <v>3.5</v>
      </c>
      <c r="M27" s="11">
        <v>3.02</v>
      </c>
      <c r="N27" s="11">
        <v>3.62</v>
      </c>
      <c r="O27" s="11">
        <v>3.1550000000000002</v>
      </c>
      <c r="P27" s="11">
        <v>3.2149999999999999</v>
      </c>
      <c r="Q27" s="11">
        <v>3.0049999999999999</v>
      </c>
      <c r="R27" s="11">
        <v>2.91578214411</v>
      </c>
      <c r="S27" s="11">
        <v>3.4610000000000003</v>
      </c>
      <c r="T27" s="11">
        <v>2.1850000000000001</v>
      </c>
      <c r="U27" s="11">
        <v>3.3629999999999995</v>
      </c>
      <c r="V27" s="152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0.15470810190617462</v>
      </c>
      <c r="E28" s="24">
        <v>2.3166067138525495E-2</v>
      </c>
      <c r="F28" s="24">
        <v>7.8845841150099114E-2</v>
      </c>
      <c r="G28" s="24">
        <v>2.7325202042558921E-2</v>
      </c>
      <c r="H28" s="24">
        <v>1.8708286933869687E-2</v>
      </c>
      <c r="I28" s="24">
        <v>2.4013884872437056E-2</v>
      </c>
      <c r="J28" s="24">
        <v>5.9888785817268614E-2</v>
      </c>
      <c r="K28" s="24">
        <v>1.2247448713915957E-2</v>
      </c>
      <c r="L28" s="24">
        <v>8.9442719099991672E-2</v>
      </c>
      <c r="M28" s="24">
        <v>2.1679483388678849E-2</v>
      </c>
      <c r="N28" s="24">
        <v>5.9581876439064992E-2</v>
      </c>
      <c r="O28" s="24">
        <v>2.7325202042558897E-2</v>
      </c>
      <c r="P28" s="24">
        <v>3.4302575219167811E-2</v>
      </c>
      <c r="Q28" s="24">
        <v>5.9329587896765297E-2</v>
      </c>
      <c r="R28" s="24">
        <v>5.0378353394300045E-2</v>
      </c>
      <c r="S28" s="24">
        <v>7.1778594766592221E-2</v>
      </c>
      <c r="T28" s="24">
        <v>0.16970562748477153</v>
      </c>
      <c r="U28" s="24">
        <v>3.1793081008294928E-2</v>
      </c>
      <c r="V28" s="204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87</v>
      </c>
      <c r="C29" s="29"/>
      <c r="D29" s="13">
        <v>4.0066767061168775E-2</v>
      </c>
      <c r="E29" s="13">
        <v>7.3271693637929868E-3</v>
      </c>
      <c r="F29" s="13">
        <v>2.3760675384258897E-2</v>
      </c>
      <c r="G29" s="13">
        <v>7.7701996329551425E-3</v>
      </c>
      <c r="H29" s="13">
        <v>6.4622752794023111E-3</v>
      </c>
      <c r="I29" s="13">
        <v>7.3851004220718778E-3</v>
      </c>
      <c r="J29" s="13">
        <v>1.974355576393471E-2</v>
      </c>
      <c r="K29" s="13">
        <v>3.6945546648313597E-3</v>
      </c>
      <c r="L29" s="13">
        <v>2.5555062599997621E-2</v>
      </c>
      <c r="M29" s="13">
        <v>7.166771368158297E-3</v>
      </c>
      <c r="N29" s="13">
        <v>1.6481846871110647E-2</v>
      </c>
      <c r="O29" s="13">
        <v>8.69306533697526E-3</v>
      </c>
      <c r="P29" s="13">
        <v>1.0658490487571563E-2</v>
      </c>
      <c r="Q29" s="13">
        <v>1.9909257683478288E-2</v>
      </c>
      <c r="R29" s="13">
        <v>1.7187886483165514E-2</v>
      </c>
      <c r="S29" s="13">
        <v>2.0666613973777694E-2</v>
      </c>
      <c r="T29" s="13">
        <v>7.7846618112280525E-2</v>
      </c>
      <c r="U29" s="13">
        <v>9.4271552285529799E-3</v>
      </c>
      <c r="V29" s="15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0.19326444062411086</v>
      </c>
      <c r="E30" s="13">
        <v>-2.2933726281859523E-2</v>
      </c>
      <c r="F30" s="13">
        <v>2.5481787544974877E-2</v>
      </c>
      <c r="G30" s="13">
        <v>8.6773767815116587E-2</v>
      </c>
      <c r="H30" s="13">
        <v>-0.10534311151902498</v>
      </c>
      <c r="I30" s="13">
        <v>4.8794412356836236E-3</v>
      </c>
      <c r="J30" s="13">
        <v>-6.259324292724544E-2</v>
      </c>
      <c r="K30" s="13">
        <v>2.4451670229510336E-2</v>
      </c>
      <c r="L30" s="13">
        <v>8.1623181237793663E-2</v>
      </c>
      <c r="M30" s="13">
        <v>-6.5168536215906903E-2</v>
      </c>
      <c r="N30" s="13">
        <v>0.1171622286213212</v>
      </c>
      <c r="O30" s="13">
        <v>-2.8599371516914829E-2</v>
      </c>
      <c r="P30" s="13">
        <v>-5.4217319189621138E-3</v>
      </c>
      <c r="Q30" s="13">
        <v>-7.9075119974678532E-2</v>
      </c>
      <c r="R30" s="13">
        <v>-9.4206011770729514E-2</v>
      </c>
      <c r="S30" s="13">
        <v>7.3330736848303824E-2</v>
      </c>
      <c r="T30" s="13">
        <v>-0.32630327568617423</v>
      </c>
      <c r="U30" s="13">
        <v>4.2221193921274214E-2</v>
      </c>
      <c r="V30" s="15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0.2</v>
      </c>
      <c r="F31" s="45">
        <v>0.35</v>
      </c>
      <c r="G31" s="45">
        <v>1.04</v>
      </c>
      <c r="H31" s="45">
        <v>1.1299999999999999</v>
      </c>
      <c r="I31" s="45">
        <v>0.12</v>
      </c>
      <c r="J31" s="45">
        <v>0.65</v>
      </c>
      <c r="K31" s="45">
        <v>0.34</v>
      </c>
      <c r="L31" s="45">
        <v>0.98</v>
      </c>
      <c r="M31" s="45">
        <v>0.67</v>
      </c>
      <c r="N31" s="45">
        <v>1.38</v>
      </c>
      <c r="O31" s="45">
        <v>0.26</v>
      </c>
      <c r="P31" s="45">
        <v>0</v>
      </c>
      <c r="Q31" s="45">
        <v>0.83</v>
      </c>
      <c r="R31" s="45">
        <v>1</v>
      </c>
      <c r="S31" s="45">
        <v>0.89</v>
      </c>
      <c r="T31" s="45">
        <v>3.62</v>
      </c>
      <c r="U31" s="45">
        <v>0.54</v>
      </c>
      <c r="V31" s="15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2026-01-21T03:19:39Z</dcterms:modified>
</cp:coreProperties>
</file>